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IVOT" sheetId="5" r:id="rId1"/>
    <sheet name="LAVORATO" sheetId="2" r:id="rId2"/>
    <sheet name="righe eliminate" sheetId="4" r:id="rId3"/>
    <sheet name="a" sheetId="3" r:id="rId4"/>
    <sheet name="ESTRAZIONE" sheetId="1" r:id="rId5"/>
  </sheets>
  <definedNames>
    <definedName name="_xlnm._FilterDatabase" localSheetId="3" hidden="1">a!$A$1:$B$101</definedName>
    <definedName name="_xlnm._FilterDatabase" localSheetId="1" hidden="1">LAVORATO!$A$2:$K$2674</definedName>
    <definedName name="_xlnm.Print_Titles" localSheetId="0">PIVOT!$7:$8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6" i="2" l="1"/>
  <c r="I73" i="4" l="1"/>
  <c r="K67" i="4"/>
  <c r="J67" i="4"/>
  <c r="K54" i="4" l="1"/>
  <c r="J54" i="4"/>
  <c r="I77" i="4"/>
  <c r="I2674" i="2"/>
  <c r="I78" i="4" s="1"/>
  <c r="H2740" i="1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3" i="4"/>
  <c r="J3" i="4"/>
  <c r="K2" i="4"/>
  <c r="J2" i="4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6" i="2"/>
  <c r="K2327" i="2"/>
  <c r="K2328" i="2"/>
  <c r="K2329" i="2"/>
  <c r="K2331" i="2"/>
  <c r="K2333" i="2"/>
  <c r="K2334" i="2"/>
  <c r="K2335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6" i="2"/>
  <c r="J2327" i="2"/>
  <c r="J2329" i="2"/>
  <c r="J2331" i="2"/>
  <c r="J2333" i="2"/>
  <c r="J2334" i="2"/>
  <c r="J2335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5" i="2"/>
  <c r="J2566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2" i="2"/>
  <c r="J2673" i="2"/>
  <c r="K3" i="2"/>
  <c r="J3" i="2"/>
  <c r="I79" i="4" l="1"/>
  <c r="B2475" i="1" l="1"/>
  <c r="B2476" i="1"/>
  <c r="B2477" i="1"/>
  <c r="B2478" i="1"/>
  <c r="B2479" i="1"/>
  <c r="B2480" i="1"/>
</calcChain>
</file>

<file path=xl/sharedStrings.xml><?xml version="1.0" encoding="utf-8"?>
<sst xmlns="http://schemas.openxmlformats.org/spreadsheetml/2006/main" count="25899" uniqueCount="1881">
  <si>
    <t>Ordinativi emessi IV TRIMESTRE 2022</t>
  </si>
  <si>
    <t>Codice Siope</t>
  </si>
  <si>
    <t>Descr. Siope</t>
  </si>
  <si>
    <t>Ragione Sociale</t>
  </si>
  <si>
    <t>Classe Contabile</t>
  </si>
  <si>
    <t>Descr Classe Contabile</t>
  </si>
  <si>
    <t>Conto Imputazione</t>
  </si>
  <si>
    <t>Descr. Conto Imputazione</t>
  </si>
  <si>
    <t>IMPORTO</t>
  </si>
  <si>
    <t>Competenze a favore del personale a tempo indeterminato, al netto degli arretrati attribuiti</t>
  </si>
  <si>
    <t>ALIPRANDI FERNANDO</t>
  </si>
  <si>
    <t>DEBITI VERSO  ALTRI</t>
  </si>
  <si>
    <t>FONDO RINNOVI CONTRATTUALI COMPARTO</t>
  </si>
  <si>
    <t>IRE DIPENDENTI / BORSISTI</t>
  </si>
  <si>
    <t>BORTONE FRANCESCO</t>
  </si>
  <si>
    <t>CONTO DI TRANSITO</t>
  </si>
  <si>
    <t>BOTTO PAOLA ELENA</t>
  </si>
  <si>
    <t>BROUARD BRIGITTE MARIE CHRISTINE</t>
  </si>
  <si>
    <t>CAGLIOTI MARIA ANNITA</t>
  </si>
  <si>
    <t>CARZANIGA CLAUDIA</t>
  </si>
  <si>
    <t>COLOMBO ALESSANDRO</t>
  </si>
  <si>
    <t>COLOMBO FABIANA</t>
  </si>
  <si>
    <t>CORBETTA ELENA</t>
  </si>
  <si>
    <t>CUSUMANO ROSA</t>
  </si>
  <si>
    <t>DEBITI VS.PERSONALE DIPENDENTE</t>
  </si>
  <si>
    <t>CONTRIBUTI PREV.LI - ASSIST.LI  I.N.P.D.A.P.</t>
  </si>
  <si>
    <t>CONTRIBUTI PREV.LI - ASSIST.LI  I.N.P.S.</t>
  </si>
  <si>
    <t>ONAOSI</t>
  </si>
  <si>
    <t>PREVIDENZA COMPLEMENTARE - FONDO PERSEO -</t>
  </si>
  <si>
    <t>QUOTE STIPENDIALI PIGNORATE</t>
  </si>
  <si>
    <t>QUOTE RISCATTI</t>
  </si>
  <si>
    <t>QUOTA FISICA SANITARIA</t>
  </si>
  <si>
    <t>CESSIONE  V DELLO STIPENDIO</t>
  </si>
  <si>
    <t>QUOTE SINDACALI</t>
  </si>
  <si>
    <t>QUOTE ASSICURAZIONI  I.N.A.</t>
  </si>
  <si>
    <t>TRATTENUTA MENSA</t>
  </si>
  <si>
    <t>ALTRI RECUPERI AL PERSONALE DIPENDENTE</t>
  </si>
  <si>
    <t>COMPENSI AL PERSONALE X SPERIM. CLINICHE</t>
  </si>
  <si>
    <t>LIBERA PROFESSIONE ex art. 55 comma 1 lett.a e b CCNL - AREA OSPEDALIERA</t>
  </si>
  <si>
    <t>LIBERA PROFESSIONE ex art. 55 comma 1 lett.a e b  CCNL - AREA SPECIALISTICA</t>
  </si>
  <si>
    <t>SERVIZI DI CONSULENZA SANITARIA IN AREA A PAGAMENTO ex art. 55 comma 1 lett. c) d) + ax art 57 - 58</t>
  </si>
  <si>
    <t>LIBERA PROFESSIONE ex art. 55 comma 1 lett.a - b CCNL - AREA SANITA' PUBBLICA</t>
  </si>
  <si>
    <t>STIPENDI ED ALTRE COMPETENZE FISSE</t>
  </si>
  <si>
    <t>COMPETENZE ACCESSORIE</t>
  </si>
  <si>
    <t>ALTRI COSTI</t>
  </si>
  <si>
    <t>COMPENSI AREA A PAGAMENTO DIRIGENTI MEDICI</t>
  </si>
  <si>
    <t>RISORSE AGGIUNTIVE REGIONALI</t>
  </si>
  <si>
    <t>RETRIBUZIONE DI POSIZIONE</t>
  </si>
  <si>
    <t>RETRIBUZIONE DI RISULTATO</t>
  </si>
  <si>
    <t>COMPENSI AREA A PAGAMENTO DIRIGENTI NON MEDICI</t>
  </si>
  <si>
    <t>STRAORDINARIO</t>
  </si>
  <si>
    <t>INCENTIVAZIONE ALLA PRODUTTIVITA' COLLETTIVA</t>
  </si>
  <si>
    <t>COMPENSI AREA A PAGAMENTO PERSONALE COMPARTO</t>
  </si>
  <si>
    <t>FEDERICI FABIO</t>
  </si>
  <si>
    <t>FERRARA SIMONA</t>
  </si>
  <si>
    <t>FONDO PENSIONE PERSEO</t>
  </si>
  <si>
    <t>PREVIDENZA COMPLEMENTARE</t>
  </si>
  <si>
    <t>GALGANO ROSANNA</t>
  </si>
  <si>
    <t>GIANELLINI BEATRICE MARIA</t>
  </si>
  <si>
    <t>GIANELLINI MARIANNA</t>
  </si>
  <si>
    <t>MASCALI ELISA</t>
  </si>
  <si>
    <t>MASCALI GIOVANNI</t>
  </si>
  <si>
    <t>MASCALI GIUSEPPE</t>
  </si>
  <si>
    <t>MEDICI SPEC. AMBULATORIALI EX SUMAI</t>
  </si>
  <si>
    <t>MICALIZZI FRANCESCA</t>
  </si>
  <si>
    <t>MONTUORI SERAFINA ANNA</t>
  </si>
  <si>
    <t>ORLANDO EDMONDO</t>
  </si>
  <si>
    <t>PANZERI LUCIANA</t>
  </si>
  <si>
    <t>PENNA JESSICA</t>
  </si>
  <si>
    <t>PERSICO SARA</t>
  </si>
  <si>
    <t>PINCERATO GRAZIA</t>
  </si>
  <si>
    <t>REFANO ANTONIO OTTAVIO</t>
  </si>
  <si>
    <t>REFANO MATTEO</t>
  </si>
  <si>
    <t>REFANO SIMONE</t>
  </si>
  <si>
    <t>RESTELLI ELEONORA</t>
  </si>
  <si>
    <t>RESTELLI LUCREZIA</t>
  </si>
  <si>
    <t>RESTELLI PIERALBERTO</t>
  </si>
  <si>
    <t>RESTIVO DAVIDE</t>
  </si>
  <si>
    <t>RIBOLDI INNOCENTINO</t>
  </si>
  <si>
    <t>RIBOLDI ROSANGELA</t>
  </si>
  <si>
    <t>SANGIOVANNI LUIGI</t>
  </si>
  <si>
    <t>SCAGLIOLA BRUNO</t>
  </si>
  <si>
    <t>SCAGLIOLA LUCIA LUANA</t>
  </si>
  <si>
    <t>SCAGLIOLA ROBERTA</t>
  </si>
  <si>
    <t>STEFANIZZI GIADA</t>
  </si>
  <si>
    <t>STEFANIZZI GIOVANNI</t>
  </si>
  <si>
    <t>STEFANIZZI SALVATORE</t>
  </si>
  <si>
    <t>TESORERIA PROVINCIALE   DELLO STATO</t>
  </si>
  <si>
    <t>TREZZI CAMILLO</t>
  </si>
  <si>
    <t>TREZZI FRANCESCA TERESA</t>
  </si>
  <si>
    <t>TREZZI SILVIA</t>
  </si>
  <si>
    <t>TREZZI STEFANO</t>
  </si>
  <si>
    <t>UNIVERSITA' DEGLI STUDI DI MILANO-BICOCCA</t>
  </si>
  <si>
    <t>DEBITI VERSO ALTRI ENTI PUBBLICI</t>
  </si>
  <si>
    <t>VERGANI CHIARA</t>
  </si>
  <si>
    <t>ZILIANI RITA</t>
  </si>
  <si>
    <t>Competenze a favore del personale a tempo determinato, al netto degli arretrati attribuiti</t>
  </si>
  <si>
    <t>STIPENDI ED ALTRE COMPETENZE FISSE (TEMPO DETERMINATO)</t>
  </si>
  <si>
    <t>COMPETENZE ACCESSORIE (TEMPO DETERMINATO)</t>
  </si>
  <si>
    <t>ALTRI COSTI  -   (TEMPO DETERMINATO)</t>
  </si>
  <si>
    <t xml:space="preserve"> RETRIBUZIONE DI POSIZIONE (TEMPO DETERMINATO)</t>
  </si>
  <si>
    <t>RETRIBUZIONE DI POSIZIONE (TEMPO DETERMINATO)</t>
  </si>
  <si>
    <t>STRAORDINARIO  (TEMPO DETERMINATO)</t>
  </si>
  <si>
    <t>COMPETENZE ACCESSORIE  (TEMPO DETERMINATO)</t>
  </si>
  <si>
    <t>INCENTIVAZIONE ALLA PRODUTTIVITA' COLLETTIVA (TEMPO DETERMINATO)</t>
  </si>
  <si>
    <t>ALTRI COSTI  (TEMPO DETERMINATO)</t>
  </si>
  <si>
    <t>STIPENDI ED ALTRE COMPETENZE FISSE  (TEMPO DETERMINATO)</t>
  </si>
  <si>
    <t>INCENTIVAZIONE ALLA PRODUTTIVITA' COLLETTIVA  (TEMPO DETERMINATO)</t>
  </si>
  <si>
    <t>STRAORDINARIO (TEMPO DETERMINATO)</t>
  </si>
  <si>
    <t>Altre ritenute al personale per conto di terzi</t>
  </si>
  <si>
    <t>AAROI SINDACATO</t>
  </si>
  <si>
    <t>A.D.I. AVVOCATURA DI DIRITTO INFERMIERISTICO</t>
  </si>
  <si>
    <t>ADV Finance S.p.A</t>
  </si>
  <si>
    <t>AGENZIA DELLE ENTRATE-RISCOSSIONE</t>
  </si>
  <si>
    <t>AGOS DUCATO SPA</t>
  </si>
  <si>
    <t>ANAAO ASSOMED AREA SDS SNABI</t>
  </si>
  <si>
    <t>ANAAO SINDACATO</t>
  </si>
  <si>
    <t>ASCOTI/AAFM</t>
  </si>
  <si>
    <t>A.S.E.U.</t>
  </si>
  <si>
    <t>AUPI ASSOC. UNITARIA PSICOLOGI ITALIANI/FASSID</t>
  </si>
  <si>
    <t>AVVERA S.p.A</t>
  </si>
  <si>
    <t>BANCA NAZIONALE DEL LAVORO SPA</t>
  </si>
  <si>
    <t>BANCA POPOLARE PUGLIESE S.C.P.A.</t>
  </si>
  <si>
    <t>BANCA PROGETTO S.P.A</t>
  </si>
  <si>
    <t>BANCA SISTEMA S.P.A.</t>
  </si>
  <si>
    <t>MASTRO DI DIFETTO FORNITORI - PRIVATI</t>
  </si>
  <si>
    <t>BIBANCA SPA</t>
  </si>
  <si>
    <t>BNL FINANCE SPA</t>
  </si>
  <si>
    <t>BNT S.p.A. (Banca della Nuova Terra)</t>
  </si>
  <si>
    <t>CGIL BRIANZA</t>
  </si>
  <si>
    <t>CISL BRIANZA FUNZIONE PUBBLICA</t>
  </si>
  <si>
    <t>COMPASS SPA</t>
  </si>
  <si>
    <t>CREDEM SPA</t>
  </si>
  <si>
    <t>CREDITIS SERVIZI FINANZIARI SPA</t>
  </si>
  <si>
    <t>C.S.E. SANITA' EX SUNAS</t>
  </si>
  <si>
    <t>CUB SANITA' MILANO</t>
  </si>
  <si>
    <t>DEBITI VS/COLLABORATORI COORD. CONT.</t>
  </si>
  <si>
    <t>QUOTE RECUPERO A DIPENDENTI</t>
  </si>
  <si>
    <t>DEUTSCHE BANK SPA PRESTITEMPO</t>
  </si>
  <si>
    <t>DYNAMICA RETAIL S.P.A</t>
  </si>
  <si>
    <t>EAGLE SPV S.R.L</t>
  </si>
  <si>
    <t>FASSID AREA SIMET</t>
  </si>
  <si>
    <t>FEDERAZ.CIMO-FESMED/FESMED ACOI</t>
  </si>
  <si>
    <t>FEDERAZIONE CIMO-FESMED/CIMO/CIMO</t>
  </si>
  <si>
    <t>FEDERAZIONE CIMO-FESMED CIMO/SNAMI</t>
  </si>
  <si>
    <t>FEDERAZIONE CIMO-FESMED/FESMED AOGOI</t>
  </si>
  <si>
    <t>FEDERAZIONE NAZIONALE UGL SALUTE</t>
  </si>
  <si>
    <t>FEDIRETS</t>
  </si>
  <si>
    <t>FESPA</t>
  </si>
  <si>
    <t>FIALS SEGRETERIA GENERALE</t>
  </si>
  <si>
    <t>FIALS SINDACATO - SEGRETERIA PROVINCIALE</t>
  </si>
  <si>
    <t>FIDES SPA</t>
  </si>
  <si>
    <t>FIDITALIA SPA</t>
  </si>
  <si>
    <t>FIGENPA SPA</t>
  </si>
  <si>
    <t>FINANCIT S.p.A.</t>
  </si>
  <si>
    <t>FINCONTINUO SPA</t>
  </si>
  <si>
    <t>FINDOMESTIC BANCA SPA (EX BIEFFE5 SPA)</t>
  </si>
  <si>
    <t>F.I.S.I</t>
  </si>
  <si>
    <t>F.S.I. FENAIP SANITA'</t>
  </si>
  <si>
    <t>GRIECO  ANNUNZIATA</t>
  </si>
  <si>
    <t>GUBER BANCA S.P.A</t>
  </si>
  <si>
    <t>IBL BANCA SPA</t>
  </si>
  <si>
    <t>IBL FAMILY S.p.A.</t>
  </si>
  <si>
    <t>IFIS NPL INVESTING S.P.A</t>
  </si>
  <si>
    <t>I.FI.VE.R. SpA</t>
  </si>
  <si>
    <t>INA ASSITALIA MONZA B.B.R.</t>
  </si>
  <si>
    <t>INPDAP</t>
  </si>
  <si>
    <t>INTESA SAN PAOLO PERSONALE FINANCE</t>
  </si>
  <si>
    <t>INTESA SANPAOLO S.p.A.</t>
  </si>
  <si>
    <t>ITACAPITAL SRL</t>
  </si>
  <si>
    <t>ITALCREDI SPA</t>
  </si>
  <si>
    <t>IURINO  ANTONELLA</t>
  </si>
  <si>
    <t>LA MERIDIANA DUE Soc. Cooperativa Sociale</t>
  </si>
  <si>
    <t>LUPI TIMINI  LUCIANA</t>
  </si>
  <si>
    <t>MARFIA  LIDIA</t>
  </si>
  <si>
    <t>MAUGERI  EMANUELE</t>
  </si>
  <si>
    <t>NURSIND SEGRETERIA NAZIONALE</t>
  </si>
  <si>
    <t>NURSIND SEGRETERIA TERRITORIALE</t>
  </si>
  <si>
    <t>NURSING UP</t>
  </si>
  <si>
    <t>PITAGORA S.P.A.</t>
  </si>
  <si>
    <t>PRESTITALIA SPA</t>
  </si>
  <si>
    <t>PREXTA S.p.A.</t>
  </si>
  <si>
    <t>SANTANDER CONSUMER BANK SPA</t>
  </si>
  <si>
    <t>SEGR. NAZ. FEDERAZIONE CISL MEDICI</t>
  </si>
  <si>
    <t>SIGLA SRL</t>
  </si>
  <si>
    <t>SINAFO SINDACATO NAZIONALE FARMACISTI</t>
  </si>
  <si>
    <t>SINDACATO AZIENDALE AUTOGESTITO CUB SANITA'</t>
  </si>
  <si>
    <t>SINDACATO FASSID AREA SIMET COAS</t>
  </si>
  <si>
    <t>SINDACATO SUMAI</t>
  </si>
  <si>
    <t>SIRIOFIN S.p.A.</t>
  </si>
  <si>
    <t>SNR SINDACATO NAZIONALE RADIOLOGI</t>
  </si>
  <si>
    <t>SOGERT S.P.A.</t>
  </si>
  <si>
    <t>SPEFIN FINANZIARIA S.P.A.</t>
  </si>
  <si>
    <t>SPINELLI  VITO ANTONIO</t>
  </si>
  <si>
    <t>SUANNO  MARIA ISA</t>
  </si>
  <si>
    <t>SUTLU  DILEK</t>
  </si>
  <si>
    <t>TERFINANCE SPA</t>
  </si>
  <si>
    <t>TERMOIDRAULICA VITTORI S.N.C.</t>
  </si>
  <si>
    <t>TOWERS CQ S.R.L.</t>
  </si>
  <si>
    <t>U.I.L. SANITA'</t>
  </si>
  <si>
    <t>UNICREDIT SPA</t>
  </si>
  <si>
    <t>UNIFIN SPA</t>
  </si>
  <si>
    <t>USB PUBBLICO IMPIEGO</t>
  </si>
  <si>
    <t>VARESE RISORSE S.p.A</t>
  </si>
  <si>
    <t>VIVIBANCA SPA</t>
  </si>
  <si>
    <t>Ritenute previdenziali e assistenziali al personale a tempo indeterminato</t>
  </si>
  <si>
    <t>CONTO TRANSITORIO PROFESS.CONTRIBUTI</t>
  </si>
  <si>
    <t>Ritenute erariali a carico del personale a tempo indeterminato</t>
  </si>
  <si>
    <t>Contributi obbligatori per il personale a tempo indeterminato</t>
  </si>
  <si>
    <t>ONERI SOCIALI</t>
  </si>
  <si>
    <t>Contributi previdenza complementare per il personale a tempo indeterminato</t>
  </si>
  <si>
    <t>Contributi obbligatori per il personale a tempo determinato</t>
  </si>
  <si>
    <t>ONERI SOCIALI  (TEMPO DETERMINATO)</t>
  </si>
  <si>
    <t>SCONTI,ABBUONI ED ARROTONDAMENTI ATTIVI</t>
  </si>
  <si>
    <t>Contributi previdenza complementare per il personale a tempo determinato</t>
  </si>
  <si>
    <t>PREVIDENZA COMPLEMENTARE (TEMPO DETERMINATO)</t>
  </si>
  <si>
    <t xml:space="preserve">Altri oneri per il personale </t>
  </si>
  <si>
    <t>COMPENSI COMMISSIONI PATENTI SPECIALI</t>
  </si>
  <si>
    <t>Prodotti farmaceutici</t>
  </si>
  <si>
    <t>ABBVIE S.R.L.</t>
  </si>
  <si>
    <t>MEDICINALI CON AIC, AD ECCEZIONE DI VACCINI ED EMODERIVATI DI PRODUZ. REGIONALE</t>
  </si>
  <si>
    <t>SPECIALITA' MEDICINALI (file F compreso HCV)</t>
  </si>
  <si>
    <t>ABIOGEN PHARMA SPA</t>
  </si>
  <si>
    <t>ACCORD HEALTHCARE ITALIA S.R.L.</t>
  </si>
  <si>
    <t>SPECIALITA' MEDICINALI (DOPPIO CANALE ex nota CUF 37)</t>
  </si>
  <si>
    <t>A.C.E.F. SPA. AZIENDA CHIMICA E FARMAC.</t>
  </si>
  <si>
    <t>MEDICINALI SENZA AIC</t>
  </si>
  <si>
    <t>GALENICI ED ALTRI MEDICINALI SENZA AIC</t>
  </si>
  <si>
    <t>ACRAF SPA</t>
  </si>
  <si>
    <t>ADVANZ PHARMA SPECIALTY MEDICINE ITALIA S.R.L.</t>
  </si>
  <si>
    <t>ALCON ITALIA SPA</t>
  </si>
  <si>
    <t>ALEXION PHARMA ITALY S.R.L.</t>
  </si>
  <si>
    <t>ALFA INTES IND.TERAPEUTICA SPLENDORE S.R.L.</t>
  </si>
  <si>
    <t>ALFASIGMA S.P.A.</t>
  </si>
  <si>
    <t>ALK-ABELLO' SPA</t>
  </si>
  <si>
    <t>SOPRAVVENIENZE ATTIVE V/SO TERZI PER BENI E SERVIZI</t>
  </si>
  <si>
    <t>ALLERGAN SPA</t>
  </si>
  <si>
    <t>ALLIANCE HEALTHCARE ITALIA DISTRIBUZIONE SPA</t>
  </si>
  <si>
    <t>ALLOGA ITALIA S.R.L.</t>
  </si>
  <si>
    <t>ALMIRALL S.P.A.</t>
  </si>
  <si>
    <t>AMGEN S.R.L.</t>
  </si>
  <si>
    <t>AMICUS THERAPEUTICS SRL</t>
  </si>
  <si>
    <t>A.M. INSTRUMENTS  S.R.L.</t>
  </si>
  <si>
    <t>ANTICA FARMACIA MEDICEA SRL</t>
  </si>
  <si>
    <t>A.P.M. S.R.L.</t>
  </si>
  <si>
    <t>ARISTO PHARMA ITALY S.R.L.</t>
  </si>
  <si>
    <t>ASPEN PHARMA IRELAND LIMITED</t>
  </si>
  <si>
    <t>I.V.A. SU FATTURE  EMESSE - PAESI INTRACOMUNITARI</t>
  </si>
  <si>
    <t>ASTELLAS PHARMA S.P.A.</t>
  </si>
  <si>
    <t>ASTRAZENECA S.P.A.</t>
  </si>
  <si>
    <t>ASTRIM S.R.L.</t>
  </si>
  <si>
    <t>AUROBINDO PHARMA ITALIA S.R.L.</t>
  </si>
  <si>
    <t>SPECIALITA' MEDICINALI (altro:farmaci ospedalieri)</t>
  </si>
  <si>
    <t>AVAS PHARMACEUTICALS S.R.L.</t>
  </si>
  <si>
    <t>BAXTER SPA</t>
  </si>
  <si>
    <t>BAYER S.P.A.</t>
  </si>
  <si>
    <t>B.BRAUN MILANO S.P.A.</t>
  </si>
  <si>
    <t>BECTON DICKINSON ITALIA SPA</t>
  </si>
  <si>
    <t>BFF BANK S.P.A.</t>
  </si>
  <si>
    <t>BIOGEN ITALIA S.R.L.</t>
  </si>
  <si>
    <t>BIOINDUSTRIA LAB. ITAL. MEDICINALI SPA</t>
  </si>
  <si>
    <t>BIOPROJET ITALIA S.R.L.</t>
  </si>
  <si>
    <t>BOEHRINGER INGELHEIM ITALIA SPA</t>
  </si>
  <si>
    <t>BRACCO IMAGING ITALIA S.R.L.</t>
  </si>
  <si>
    <t>BRISTOL-MYERS SQUIBB SRL</t>
  </si>
  <si>
    <t>BRUNO FARMACEUTICI SPA</t>
  </si>
  <si>
    <t>BRUSCHETTINI SRL</t>
  </si>
  <si>
    <t>CAMPOVERDE SRL</t>
  </si>
  <si>
    <t>CARLO ERBA REAGENTS S.R.L.</t>
  </si>
  <si>
    <t>CELLTRION HEALTHCARE ITALY S.R.L.</t>
  </si>
  <si>
    <t>CHIESI ITALIA S.P.A.</t>
  </si>
  <si>
    <t>CODIFI SRL CONSORZIO STABILE PER LA DISTRIBUZIONE</t>
  </si>
  <si>
    <t>COMIFAR DISTRIBUZIONE S.P.A.</t>
  </si>
  <si>
    <t>CSL BEHRING S.P.A.</t>
  </si>
  <si>
    <t>CURIUM ITALY S.R.L.</t>
  </si>
  <si>
    <t>TETTI 2021 - FATT. DA RICEVERE BENI E SERVIZI - SANITARIO</t>
  </si>
  <si>
    <t>DIACO BIOFARMACEUTICI SRL</t>
  </si>
  <si>
    <t>DOC  GENERICI  srl</t>
  </si>
  <si>
    <t>DOMPE' FARMACEUTICI SPA</t>
  </si>
  <si>
    <t>DR. REDDY'S S.R.L.</t>
  </si>
  <si>
    <t>EG S.P.A.</t>
  </si>
  <si>
    <t>EISAI S.R.L.</t>
  </si>
  <si>
    <t>ELEKTA SPA</t>
  </si>
  <si>
    <t>ELI LILLY ITALIA S.P.A.</t>
  </si>
  <si>
    <t>ERARIO ACQUISTI - SPLIT PAYMENT - AGENZIA DELLE ENTRATE</t>
  </si>
  <si>
    <t>OSSIGENO E GAS MEDICALI</t>
  </si>
  <si>
    <t>OSSIGENO (DOPPIO CANALE)</t>
  </si>
  <si>
    <t>ERREKAPPA EUROTERAPICI SPA</t>
  </si>
  <si>
    <t>ETHYPHARM ITALY SRL</t>
  </si>
  <si>
    <t>EUROMED S.R.L.</t>
  </si>
  <si>
    <t>EUSA PHARMA (ITALY) S.P.A.</t>
  </si>
  <si>
    <t>EVER PHARMA ITALIA SRL</t>
  </si>
  <si>
    <t>FAR.G.IM.  S.R.L.</t>
  </si>
  <si>
    <t>FARMACEUTICA INTERNAZIONALE ITALIANA S.R.L.</t>
  </si>
  <si>
    <t>FERRING SPA</t>
  </si>
  <si>
    <t>FIDIA FARMACEUTICI  SPA</t>
  </si>
  <si>
    <t>FISIOPHARMA S.R.L.</t>
  </si>
  <si>
    <t>FRESENIUS KABI ITALIA S.R.L.</t>
  </si>
  <si>
    <t>FRESENIUS MEDICAL CARE ITALIA SPA</t>
  </si>
  <si>
    <t>GALAPAGOS BIOPHARMA ITALY S.R.L.</t>
  </si>
  <si>
    <t>GALDERMA ITALIA SPA</t>
  </si>
  <si>
    <t>GE HEALTHCARE S.R.L.</t>
  </si>
  <si>
    <t>GILEAD SCIENCES SRL</t>
  </si>
  <si>
    <t>GIOCHEMICA S.R.L. UNIPERSONALE</t>
  </si>
  <si>
    <t>GLAXOSMITHKLINE CONSUMER HEALTHCARE S.P.A.</t>
  </si>
  <si>
    <t>GLAXOSMITHKLINE SPA</t>
  </si>
  <si>
    <t>GLORIA MED PHARMA SRL</t>
  </si>
  <si>
    <t>GRIFOLS ITALIA S.P.A.         .</t>
  </si>
  <si>
    <t>GRUNENTHAL ITALIA S.R.L.</t>
  </si>
  <si>
    <t>GUERBET SA</t>
  </si>
  <si>
    <t>GUERBET SPA</t>
  </si>
  <si>
    <t>GW PHARMA ITALY S.R.L.</t>
  </si>
  <si>
    <t>HIKMA ITALIA SPA</t>
  </si>
  <si>
    <t>I.B.N. SAVIO s.r.l.</t>
  </si>
  <si>
    <t>IBSA FARMACEUTICI ITALIA S.R.L.</t>
  </si>
  <si>
    <t>INCA-PHARM S.R.L.</t>
  </si>
  <si>
    <t>INCYTE BIOSCIENCES ITALY S.R.L.</t>
  </si>
  <si>
    <t>INDIVIOR ITALIA S.R.L.</t>
  </si>
  <si>
    <t>INDUSTRIA FARMACEUTICA GALENICA SENESE SRL</t>
  </si>
  <si>
    <t>INFECTOPHARM S.R.L.</t>
  </si>
  <si>
    <t>INNOVA PHARMA S.P.A.</t>
  </si>
  <si>
    <t>IPSEN SPA</t>
  </si>
  <si>
    <t>IST.BIOCHIM.ITAL.GIOVANNI LORENZINI SPA</t>
  </si>
  <si>
    <t>ISTITUTO GENTILI SRL</t>
  </si>
  <si>
    <t>ITALCHIMICI  SPA</t>
  </si>
  <si>
    <t>ITALFARMACO SPA</t>
  </si>
  <si>
    <t>ITC FARMA S.R.L.</t>
  </si>
  <si>
    <t>JANSSEN - CILAG SPA</t>
  </si>
  <si>
    <t>JAZZ HEALTHCARE ITALY S.R.L.</t>
  </si>
  <si>
    <t>K24 PHARMACEUTICALS S.R.L.</t>
  </si>
  <si>
    <t>KEDRION S.P.A.</t>
  </si>
  <si>
    <t>KYOWA KIRIN S.R.L.</t>
  </si>
  <si>
    <t>LABORATORIO CHIMICO DECA SRL</t>
  </si>
  <si>
    <t>LABORATORIO FARMACEUTICO S.I.T.  SRL</t>
  </si>
  <si>
    <t>LABORATORIO FARMACOLOGICO MILANESE SRL</t>
  </si>
  <si>
    <t>LEADIANT BIOSCIENCES LIMITED</t>
  </si>
  <si>
    <t>LEO PHARMA S.P.A.</t>
  </si>
  <si>
    <t>LIOFILCHEM SRL</t>
  </si>
  <si>
    <t>LOFARMA SPA</t>
  </si>
  <si>
    <t>LOXXESS PHARMA GmBH</t>
  </si>
  <si>
    <t>LUNDBECK ITALIA SPA</t>
  </si>
  <si>
    <t>MEDAC PHARMA S.R.L.</t>
  </si>
  <si>
    <t>MERCK SERONO S.P.A.</t>
  </si>
  <si>
    <t>MOLTENI L. E C. DEI F.LLI ALITTI SPA</t>
  </si>
  <si>
    <t>MONICO SPA</t>
  </si>
  <si>
    <t>MSD ITALIA S.R.L.</t>
  </si>
  <si>
    <t>MUNDIPHARMA PHARMACEUTICALS SRL</t>
  </si>
  <si>
    <t>MYLAN ITALIA S.R.L.</t>
  </si>
  <si>
    <t>NEOPHARMED GENTILI S.R.L.</t>
  </si>
  <si>
    <t>NEUPHARMA S.R.L.</t>
  </si>
  <si>
    <t>NIPPON GASES PHARMA S.R.L.</t>
  </si>
  <si>
    <t>NORGINE ITALIA S.R.L.</t>
  </si>
  <si>
    <t>NOVARTIS FARMA SPA</t>
  </si>
  <si>
    <t>NOVO NORDISK SPA</t>
  </si>
  <si>
    <t>NUOVA FARMEC S.R.L.</t>
  </si>
  <si>
    <t>OLCELLI FARMACEUTICI SRL</t>
  </si>
  <si>
    <t>OPELLA HEALTHCARE ITALY S.R.L.</t>
  </si>
  <si>
    <t>ORGANON ITALIA S.R.L.</t>
  </si>
  <si>
    <t>ORION PHARMA S.R.L.</t>
  </si>
  <si>
    <t>OTSUKA PHARMACEUTICAL ITALY S.R.L.</t>
  </si>
  <si>
    <t>OTTOPHARMA S.R.L.</t>
  </si>
  <si>
    <t>PFIZER S.R.L.</t>
  </si>
  <si>
    <t>PHARMAIDEA SRL A SOCIO UNICO</t>
  </si>
  <si>
    <t>PHARMAMAR SRL</t>
  </si>
  <si>
    <t>PHARMATEX ITALIA S.R.L.</t>
  </si>
  <si>
    <t>PIAM FARMACEUTICI S.P.A.</t>
  </si>
  <si>
    <t>PIERRE FABRE PHARMA SRL</t>
  </si>
  <si>
    <t>POLIFARMA SPA</t>
  </si>
  <si>
    <t>POLYMED SRL</t>
  </si>
  <si>
    <t>PROFARMA ITALIA SRL</t>
  </si>
  <si>
    <t>RECORDATI RARE DISEASES ITALY S.R.L.</t>
  </si>
  <si>
    <t>ROCHE S.P.A.</t>
  </si>
  <si>
    <t>SALF SPA</t>
  </si>
  <si>
    <t>SANDOZ S.P.A.</t>
  </si>
  <si>
    <t>SANOFI S.R.L.</t>
  </si>
  <si>
    <t>SANTEN ITALY S.R.L.</t>
  </si>
  <si>
    <t>SAPIO LIFE SRL</t>
  </si>
  <si>
    <t>SCHARPER  SPA</t>
  </si>
  <si>
    <t>SERVIER ITALIA SPA</t>
  </si>
  <si>
    <t>SHIONOGI S.R.L.</t>
  </si>
  <si>
    <t>SIAD SPA SOC.ITAL.ACETILENE E DERIVATI</t>
  </si>
  <si>
    <t>SICO SPA</t>
  </si>
  <si>
    <t>SIFI SPA</t>
  </si>
  <si>
    <t>SINTESY PHARMA S.R.L.</t>
  </si>
  <si>
    <t>SMARTPRACTICE ITALY S.R.L.</t>
  </si>
  <si>
    <t>SMITH AND NEPHEW SRL</t>
  </si>
  <si>
    <t>SOFAR SPA</t>
  </si>
  <si>
    <t>STALLERGENES ITALIA S.R.L.</t>
  </si>
  <si>
    <t>SUN PHARMA ITALIA S.R.L.</t>
  </si>
  <si>
    <t>SWEDISH ORPHAN BIOVITRUM S.R.L.</t>
  </si>
  <si>
    <t>TAKEDA ITALIA S.P.A.</t>
  </si>
  <si>
    <t>TEOFARMA SRL</t>
  </si>
  <si>
    <t>TEVA ITALIA SRL</t>
  </si>
  <si>
    <t>THEA FARMA S.P.A.</t>
  </si>
  <si>
    <t>THERAMEX ITALY S.R.L.</t>
  </si>
  <si>
    <t>TILLOMED ITALIA SRL</t>
  </si>
  <si>
    <t>UCB PHARMA SPA</t>
  </si>
  <si>
    <t>UNIPHARMA SA</t>
  </si>
  <si>
    <t>VALEAS SPA</t>
  </si>
  <si>
    <t>VIFOR FRESENIUS MEDICAL CARE RENAL PHARMA ITALIA</t>
  </si>
  <si>
    <t>VIFOR PHARMA ITALIA S.R.L.</t>
  </si>
  <si>
    <t>VIIV HEALTHCARE SRL</t>
  </si>
  <si>
    <t>VISUFARMA SPA</t>
  </si>
  <si>
    <t>ZAMBON ITALIA SRL</t>
  </si>
  <si>
    <t>ZENTIVA ITALIA SRL</t>
  </si>
  <si>
    <t>Emoderivati</t>
  </si>
  <si>
    <t>ASST DELLA BRIANZA</t>
  </si>
  <si>
    <t>DEBITI VERSO A.O. DELLA REGIONE</t>
  </si>
  <si>
    <t>SANGUE ED EMOCOMPONENTI  da ATS e ASST della Regione</t>
  </si>
  <si>
    <t>EMODERIVATI DA ATS/ASST DELLA REGIONE-SOLAMENTE OVE GESTITI NELL'AMBITO DEL CONSORZIO INTERREGIONALE</t>
  </si>
  <si>
    <t>ASST DI LECCO</t>
  </si>
  <si>
    <t>AVIS-CINISELLO BALSAMO-</t>
  </si>
  <si>
    <t>SANGUE ED EMOCOMPONENTI</t>
  </si>
  <si>
    <t>AVIS PROVINCIALE DI MONZA E DELLA BRIANZA</t>
  </si>
  <si>
    <t>AVIS PROVINCIALE MILANO</t>
  </si>
  <si>
    <t>EMODERIVATI</t>
  </si>
  <si>
    <t>EMODERIVATI  ( DOPPIO CANALE EX NOTA CUF 37)</t>
  </si>
  <si>
    <t>Prodotti dietetici</t>
  </si>
  <si>
    <t>ABBOTT S.R.L.</t>
  </si>
  <si>
    <t>PRODOTTI DIETETICI</t>
  </si>
  <si>
    <t>DICOFARM SPA</t>
  </si>
  <si>
    <t>NESTLE' ITALIANA SPA</t>
  </si>
  <si>
    <t>NUTRICIA ITALIA SPA</t>
  </si>
  <si>
    <t>NUTRISENS ITALIA SRL</t>
  </si>
  <si>
    <t>STEVE JONES S.R.L.</t>
  </si>
  <si>
    <t>Materiali per la profilassi (vaccini)</t>
  </si>
  <si>
    <t>VACCINI - TERRITORIO</t>
  </si>
  <si>
    <t>ASTRO-PHARMA VERTRIEB UND HANDEL VON GMBH</t>
  </si>
  <si>
    <t>EMERGENT ITALY S.R.L.</t>
  </si>
  <si>
    <t>VACCINI</t>
  </si>
  <si>
    <t>SEQIRUS S.R.L.</t>
  </si>
  <si>
    <t>Dispositivi medici</t>
  </si>
  <si>
    <t>3M ITALIA SRL</t>
  </si>
  <si>
    <t>DISINFETTANTI, PRODOTTI PER STERILIZZAZIONE E DISPOSITIVI VARI- CND D-S- V</t>
  </si>
  <si>
    <t>DISPOSITIVI DI SUTURA - CND H -</t>
  </si>
  <si>
    <t>DISPOSITIVI PER MEDICAZIONE - CND M -</t>
  </si>
  <si>
    <t>DISPOSITIVI DI PROTEZIONE E AUSILI PER INCONTINENZA (d.lgs. 46/97)  - CND T -</t>
  </si>
  <si>
    <t>ABBOTT MEDICAL ITALIA S.R.L.</t>
  </si>
  <si>
    <t>DISPOSITIVI PER APPARATO CARDIOCIRCOLATORIO - CND C - farmacia</t>
  </si>
  <si>
    <t>DISPOSITIVI DA SOMMINISTRAZIONE, PRELIEVO E RACCOLTA - CND A -</t>
  </si>
  <si>
    <t>DISPOSITIVI MEDICI NON REGISTRATI IN ITALIA (senza repertorio e con CND assimilabile)</t>
  </si>
  <si>
    <t>DISPOSITIVI MEDICI IMPIANTABILI ATTIVI - CND J -  farmacia - materiali protesici (endoprotesi)</t>
  </si>
  <si>
    <t>DISPOSITIVI MEDICI - CND P - MATERIALI PROTESICI - farmacia -  (endoprotesi non attive)</t>
  </si>
  <si>
    <t>TETTI 2021 - FATT. DA RICEVERE PROTESICA- TERRITORIO</t>
  </si>
  <si>
    <t>DISPOSITIVI MEDICI : MATERIALI DIAGNOSTICI - CND Z - economato - (mat.x appar. sanitarie + componen)</t>
  </si>
  <si>
    <t>AB MEDICA S.P.A.</t>
  </si>
  <si>
    <t>DISPOSITIVI PER APPARATO CARDIOCIRCOLATORIO - CND C - economato</t>
  </si>
  <si>
    <t>STRUMENTARIO CHIRURGICO - CND   K - L -</t>
  </si>
  <si>
    <t>A.C.F. ITALIA S.R.L.</t>
  </si>
  <si>
    <t>ACILIA HS SRL</t>
  </si>
  <si>
    <t>A.D.A. SRL</t>
  </si>
  <si>
    <t>ADRIA MED SRL</t>
  </si>
  <si>
    <t>ADVANCED BIONICS ITALIA SRL</t>
  </si>
  <si>
    <t>DISPOSITIVI MEDICI CON REPERTORIO E SENZA CND (tipo 2, kit)</t>
  </si>
  <si>
    <t>DISPOSITIVI MEDICI IMPIANTABILI ATTIVI - CND J - economato -  materiali protesici (endoprotesi)</t>
  </si>
  <si>
    <t>ADVANCED MEDICAL SUPPLIES S.P.A.</t>
  </si>
  <si>
    <t>DISPOSITIVI MEDICI - CND P - MATERIALI PROTESICI - economato -  (endoprotesi non attive)</t>
  </si>
  <si>
    <t>ADVANCED STERILIZATION PRODUCTS ITALIA SRL</t>
  </si>
  <si>
    <t>ALTRI BENI E PRODOTTI SANITARI - (PRODOTTI SENZA REPERTORIO E/O CND) - economato</t>
  </si>
  <si>
    <t>AHSI SPA</t>
  </si>
  <si>
    <t>DISPOSITIVI MEDICO DIAGNOSTICI IN VITRO - CND W - MATERIALI DIAGNOSTICI - economato</t>
  </si>
  <si>
    <t>AIESI HOSPITAL SERVICE SAS</t>
  </si>
  <si>
    <t>PRESIDI MEDICO CHIRURGICI SPECIALISTICI - CND B- G- N- Q- R- U</t>
  </si>
  <si>
    <t>AIR LIQUIDE MEDICAL SYSTEMS SPA</t>
  </si>
  <si>
    <t>AIR LIQUIDE SANITA' SERVICE S.P.A.</t>
  </si>
  <si>
    <t>AL.CHI.MI.A. SRL</t>
  </si>
  <si>
    <t>ALEA SRL</t>
  </si>
  <si>
    <t>ALFA INTES S.R.L.</t>
  </si>
  <si>
    <t>ALTRI BENI E PRODOTTI SANITARI - (PRODOTTI SENZA REPERTORIO E/O CND) farmacia</t>
  </si>
  <si>
    <t>ALPA S.R.L.</t>
  </si>
  <si>
    <t>AMBRA OSPEDALIERA SRL</t>
  </si>
  <si>
    <t>AMBU S.R.L.</t>
  </si>
  <si>
    <t>A. MENARINI DIAGNOSTICS S.R.L..</t>
  </si>
  <si>
    <t>AMO  ITALY S.R.L.</t>
  </si>
  <si>
    <t>AMS GROUP SRL - SOCIETA' UNIPERSONALE</t>
  </si>
  <si>
    <t>ANGIOLOGICA B.M. SRL</t>
  </si>
  <si>
    <t>AORTA SRL</t>
  </si>
  <si>
    <t>APPLIED MEDICAL DISTRIBUTION EUROPE BV-FILIALE ITA</t>
  </si>
  <si>
    <t>APTIVA MEDICAL S.R.L.</t>
  </si>
  <si>
    <t>ARFI SAS FORNITURE OSPEDALIERE</t>
  </si>
  <si>
    <t>ARIES S.R.L.</t>
  </si>
  <si>
    <t>ARJO ITALIA  S.P.A.</t>
  </si>
  <si>
    <t>DISPOSITIVI MEDICI : MATERIALI DIAGNOSTICI - CND Z - farmacia - (mat. x appar. sanitarie + componen)</t>
  </si>
  <si>
    <t>ARTECH S.R.L.</t>
  </si>
  <si>
    <t>ARTHREX ITALIA SRL</t>
  </si>
  <si>
    <t>ARTSANITY S.R.L.</t>
  </si>
  <si>
    <t>SUPPORTI O AUSILI TECNICI PER PERSONE DISABILI - CND Y -</t>
  </si>
  <si>
    <t>ASCENSIA DIABETES CARE ITALY S.R.L.</t>
  </si>
  <si>
    <t>ASSOMED HD S.R.L.</t>
  </si>
  <si>
    <t>ASSUT EUROPE S.P.A.</t>
  </si>
  <si>
    <t>ASTRO MEDICAL 2000 S.A.S. DI V.CONDINO &amp; C.</t>
  </si>
  <si>
    <t>ATESMEDICA.COM S.R.L.</t>
  </si>
  <si>
    <t>ATOS MEDICAL S.R.L.</t>
  </si>
  <si>
    <t>AUDIO TECHNOLOGIES SRL</t>
  </si>
  <si>
    <t>AUXILIA S.R.L.</t>
  </si>
  <si>
    <t>BALT ITALY S.R.L.</t>
  </si>
  <si>
    <t>BARBIERI SRL</t>
  </si>
  <si>
    <t>BAUSCH &amp; LOMB - IOM SPA</t>
  </si>
  <si>
    <t>DISPOSITIVI MEDICI - CND F - MATERIALI PER EMODIALISI</t>
  </si>
  <si>
    <t>B.BRAUN  AVITUM ITALY S.P.A.</t>
  </si>
  <si>
    <t>BCS BIOMEDICAL COMPUTERING SYSTEMS S.R.L</t>
  </si>
  <si>
    <t>BEAVER VISITEC INTERNATIONAL SALES LTD.</t>
  </si>
  <si>
    <t>BENEFIS SRL</t>
  </si>
  <si>
    <t>BERTONI NELLO SRL</t>
  </si>
  <si>
    <t>BETATEX SPA</t>
  </si>
  <si>
    <t>BIOCHEMICAL SYSTEMS INTERNATIONAL S.P.A.</t>
  </si>
  <si>
    <t>BIOCI DI CIAIOLO CARLO</t>
  </si>
  <si>
    <t>BIOCOMMERCIALE S.R.L.</t>
  </si>
  <si>
    <t>BIOH FILTRAZIONE S.R.L.</t>
  </si>
  <si>
    <t>BIOLITEC ITALIA SRL</t>
  </si>
  <si>
    <t>BIOMATRIX S.R.L.</t>
  </si>
  <si>
    <t>BIOMEDICA ITALIA S.R.L.</t>
  </si>
  <si>
    <t>BIONOVAKON SRL</t>
  </si>
  <si>
    <t>BIO OPTICA MILANO S.P.A.</t>
  </si>
  <si>
    <t>BIOPSYBELL S.R.L.</t>
  </si>
  <si>
    <t>BIOSEVEN S.R.L. CON SOCIO UNICO</t>
  </si>
  <si>
    <t>BIOSIGMA S.P.A.</t>
  </si>
  <si>
    <t>BIOSKIN ITALIA S.R.L.</t>
  </si>
  <si>
    <t>BIOTIM SRL</t>
  </si>
  <si>
    <t>BIOTRONIK ITALIA S.P.A.</t>
  </si>
  <si>
    <t>BONALIVE ITALIA SRL</t>
  </si>
  <si>
    <t>BONESCHI E C. SPA</t>
  </si>
  <si>
    <t>BOSTON SCIENTIFIC S.P.A.</t>
  </si>
  <si>
    <t>BRADY ITALIA S.R.L.</t>
  </si>
  <si>
    <t>BS MEDICAL S.R.L.</t>
  </si>
  <si>
    <t>BURKE &amp; BURKE SPA</t>
  </si>
  <si>
    <t>CANE' S.P.A.</t>
  </si>
  <si>
    <t>CANTEL MEDICAL (ITALY) S.R.L.</t>
  </si>
  <si>
    <t>CARDINAL HEALTH ITALY 509 S.R.L.</t>
  </si>
  <si>
    <t>CARLO BIANCHI  S.R.L.</t>
  </si>
  <si>
    <t>CB MEDICAL SRL</t>
  </si>
  <si>
    <t>CEA SPA</t>
  </si>
  <si>
    <t>CERACARTA S.P.A.</t>
  </si>
  <si>
    <t>CHANT &amp; KOOK MEDICAL SRL</t>
  </si>
  <si>
    <t>CHEMIL S.R.L.</t>
  </si>
  <si>
    <t>CITIEFFE S.R.L.COSTRUZ.STRUM.CHIRURGICI</t>
  </si>
  <si>
    <t>CLINIKA S.R.L.</t>
  </si>
  <si>
    <t>CLINI LAB S.R.L.</t>
  </si>
  <si>
    <t>CLOVER ORTHOPEDICS</t>
  </si>
  <si>
    <t>COCHLEAR ITALIA S.R.L.</t>
  </si>
  <si>
    <t>CODAN S.R.L.</t>
  </si>
  <si>
    <t>C.O.I. COMPAGNIA OTTICA ITALIANA S.R.L.</t>
  </si>
  <si>
    <t>COLOPLAST SPA</t>
  </si>
  <si>
    <t>COMECER S.P.A.</t>
  </si>
  <si>
    <t>CONMED ITALIA S.r.l.</t>
  </si>
  <si>
    <t>CONVATEC ITALIA S.R.L.</t>
  </si>
  <si>
    <t>COOK ITALIA SRL</t>
  </si>
  <si>
    <t>CORCYM S.R.L.</t>
  </si>
  <si>
    <t>COREMEC SRL</t>
  </si>
  <si>
    <t>COSMED S.R.L.</t>
  </si>
  <si>
    <t>CROSSMED SPA</t>
  </si>
  <si>
    <t>DAHLHAUSEN ITALY S.R.L.</t>
  </si>
  <si>
    <t>DEALFA SRL</t>
  </si>
  <si>
    <t>D.E.A.S. S.R.L.</t>
  </si>
  <si>
    <t>DELTA MED SPA</t>
  </si>
  <si>
    <t>DEVICOR MEDICAL ITALY S.R.L.</t>
  </si>
  <si>
    <t>DIATECH PHARMACOGENETICS S.R.L.</t>
  </si>
  <si>
    <t>DIDACARE S.R.L.</t>
  </si>
  <si>
    <t>DID DIAGNOSTIC INT.DISTRIBUTION SPA</t>
  </si>
  <si>
    <t>DIEMME DISPOSITIVI MEDICI SRL</t>
  </si>
  <si>
    <t>DIESSE Diagnostica Senese SPA</t>
  </si>
  <si>
    <t>DIMAR S.R.L. -UNIPERSONALE</t>
  </si>
  <si>
    <t>D.I.M.E.D. S.R.L.</t>
  </si>
  <si>
    <t>DOCTOR SHOP SRL</t>
  </si>
  <si>
    <t>D.O.R.C. ITALY SRL</t>
  </si>
  <si>
    <t>DRAEGER ITALIA S.P.A.</t>
  </si>
  <si>
    <t>D.R.M.  SRL</t>
  </si>
  <si>
    <t>EB NEURO S.P.A.</t>
  </si>
  <si>
    <t>ECOLAB S.R.L.</t>
  </si>
  <si>
    <t>E.C.S. SRL</t>
  </si>
  <si>
    <t>EDWARDS LIFESCIENCES  ITALIA S.P.A.</t>
  </si>
  <si>
    <t>EFFEBI HOSPITAL S.R.L.</t>
  </si>
  <si>
    <t>E. JANACH S.R.L.</t>
  </si>
  <si>
    <t>EMA SAS DI VALSECCHI MARIELLA E C.</t>
  </si>
  <si>
    <t>EMMECI 4 S.R.L.</t>
  </si>
  <si>
    <t>EMMEDI INSTRUMENTS S.R.L.</t>
  </si>
  <si>
    <t>EMME ESSE M.S. SRL</t>
  </si>
  <si>
    <t>MANUTENZIONE RADIOLOGIA RIS/PACS</t>
  </si>
  <si>
    <t>EMMEZETA MEDICAL S.R.L.</t>
  </si>
  <si>
    <t>EPISCAN S.R.L.</t>
  </si>
  <si>
    <t>EPPENDORF SRL</t>
  </si>
  <si>
    <t>ACCONTI A FORNITORI PER ACQUISTO MATERIALE SANITARIO</t>
  </si>
  <si>
    <t>TETTI 2018 - FATT. DA RICEVERE BENI E SERVIZI - SANITARIO</t>
  </si>
  <si>
    <t>NOLEGGIO APP. SANITARIE</t>
  </si>
  <si>
    <t>ESPO ERRESSE PRODOTTI OSPEDALIERI SRL</t>
  </si>
  <si>
    <t>ESSITY ITALY S.P.A.</t>
  </si>
  <si>
    <t>ESTOR SPA</t>
  </si>
  <si>
    <t>EUROAUSILI SRL</t>
  </si>
  <si>
    <t>EUROCLONE S.P.A.</t>
  </si>
  <si>
    <t>EUROFARM SPA</t>
  </si>
  <si>
    <t>EUROMEDICAL SRL</t>
  </si>
  <si>
    <t>EUROSETS S.R.L.</t>
  </si>
  <si>
    <t>EXACTA OPTECH LABCENTER SPA</t>
  </si>
  <si>
    <t>EXPERTMED S.R.L.</t>
  </si>
  <si>
    <t>FANTASIE MEDICAL &amp; INVESTMENTS S.R.L.</t>
  </si>
  <si>
    <t>FARMAC-ZABBAN SPA</t>
  </si>
  <si>
    <t>F.A.S.E.  S.R.L.</t>
  </si>
  <si>
    <t>FATER SPA</t>
  </si>
  <si>
    <t>FE.MA SRL</t>
  </si>
  <si>
    <t>FIAB SPA</t>
  </si>
  <si>
    <t>FILMAR S.R.L.</t>
  </si>
  <si>
    <t>FISHER AND PAYKEL HEALTHCARE SAS</t>
  </si>
  <si>
    <t>FISMEDICAL SRL</t>
  </si>
  <si>
    <t>FITOCHINA ITALIA SRL</t>
  </si>
  <si>
    <t>FLOW METER SPA</t>
  </si>
  <si>
    <t>F. MARINELLO DE PAOLI</t>
  </si>
  <si>
    <t>FRA PRODUCTION SPA</t>
  </si>
  <si>
    <t>FUJIFILM ITALIA S.P.A.</t>
  </si>
  <si>
    <t>GADA ITALIA S.P.A.</t>
  </si>
  <si>
    <t>GDA S.R.L.</t>
  </si>
  <si>
    <t>GE MEDICAL SYSTEMS ITALIA S.P.A</t>
  </si>
  <si>
    <t>GENIMPEX SRL</t>
  </si>
  <si>
    <t>GERHO' SPA</t>
  </si>
  <si>
    <t>GETINGE ITALIA SRL</t>
  </si>
  <si>
    <t>GILSON ITALIA S.R.L.</t>
  </si>
  <si>
    <t>GIUNTA ERASMO SAS DI ING. G.ERASMO &amp; C.</t>
  </si>
  <si>
    <t>GREINER BIO-ONE ITALIA S.R.L.</t>
  </si>
  <si>
    <t>GRUPPO  BIOIMPIANTI SRL</t>
  </si>
  <si>
    <t>GVS SPA</t>
  </si>
  <si>
    <t>HAEMONETICS ITALIA SRL</t>
  </si>
  <si>
    <t>HENRY SCHEIN KRUGG S.R.L.</t>
  </si>
  <si>
    <t>HMC PREMEDICAL SPA</t>
  </si>
  <si>
    <t>HOFER MEDICAL ITALIA S.R.L.</t>
  </si>
  <si>
    <t>HOLLISTER SPA</t>
  </si>
  <si>
    <t>HOLOGIC ITALIA S.R.L.</t>
  </si>
  <si>
    <t>ICU MEDICAL EUROPE S.r.l.</t>
  </si>
  <si>
    <t>ID &amp; CO SRL</t>
  </si>
  <si>
    <t>IN.CAS. SRL</t>
  </si>
  <si>
    <t>INDUTEX S.P.A.</t>
  </si>
  <si>
    <t>INNOVA HTS SRL</t>
  </si>
  <si>
    <t>INNOVAMEDICA S.P.A.</t>
  </si>
  <si>
    <t>INOMED S.R.L.</t>
  </si>
  <si>
    <t>INTEGRA LIFESCIENCES ITALY S.R.L.</t>
  </si>
  <si>
    <t>INTERSURGICAL S.P.A.</t>
  </si>
  <si>
    <t>INTRAUMA SPA</t>
  </si>
  <si>
    <t>IREDEEM S.R.L.</t>
  </si>
  <si>
    <t>ITALSANITARIA SRL</t>
  </si>
  <si>
    <t>ITALTRADE S.R.L.</t>
  </si>
  <si>
    <t>I-TEMA SRL</t>
  </si>
  <si>
    <t>JOHNSON &amp; JOHNSON MEDICAL SPA</t>
  </si>
  <si>
    <t>TETTI 2019 - FATT. DA RICEVERE BENI E SERVIZI - SANITARIO</t>
  </si>
  <si>
    <t>TETTI 2020 - FATT. DA RICEVERE BENI E SERVIZI - SANITARIO</t>
  </si>
  <si>
    <t>JOTEC S.R.L.</t>
  </si>
  <si>
    <t>KALTEK SRL</t>
  </si>
  <si>
    <t>KARDIA S.R.L.</t>
  </si>
  <si>
    <t>KNOW MEDICAL S.R.L. SOCIETA' IMPORT-EXPORT S.R.L.</t>
  </si>
  <si>
    <t>LA CASALINDA  S.R.L.</t>
  </si>
  <si>
    <t>LEMAITRE VASCULAR S.R.L.</t>
  </si>
  <si>
    <t>LEONARDO  AUSILIONLINE S.R.L.</t>
  </si>
  <si>
    <t>LEONE S.P.A.</t>
  </si>
  <si>
    <t>LEVI BIOTECH SRL</t>
  </si>
  <si>
    <t>LIMACORPORATE S.P.A.</t>
  </si>
  <si>
    <t>LOHMANN e RAUSCHER SRL</t>
  </si>
  <si>
    <t>LORENZATTO M.G. SRL</t>
  </si>
  <si>
    <t>LP ITALIANA SPA</t>
  </si>
  <si>
    <t>LUCINI SURGICAL CONCEPT SRL</t>
  </si>
  <si>
    <t>MABE SRL UNIPERSONALE</t>
  </si>
  <si>
    <t>MA-BI SERVICE SRL</t>
  </si>
  <si>
    <t>MACO PHARMA ITALIA SRL</t>
  </si>
  <si>
    <t>MACROPHARM S.R.L.</t>
  </si>
  <si>
    <t>MADA SPIROMETRY FILTERS. S.R.L.</t>
  </si>
  <si>
    <t>MARTIN ITALIA S.R.L.</t>
  </si>
  <si>
    <t>MASCIA BRUNELLI SPA</t>
  </si>
  <si>
    <t>M.D.L.SRL</t>
  </si>
  <si>
    <t>MEDCOMP S.R.L.</t>
  </si>
  <si>
    <t>MEDELA ITALIA SRL</t>
  </si>
  <si>
    <t>MED-EL  ELEKTROMEDIZINISCHE GERAETE  GMBH</t>
  </si>
  <si>
    <t>MEDESA S.R.L.</t>
  </si>
  <si>
    <t>MEDIA REHA S.R.L.</t>
  </si>
  <si>
    <t>MEDICAIR ITALIA s.r.l.</t>
  </si>
  <si>
    <t>MEDICAL CENTER PRODUCTION di Passeri Alessandra</t>
  </si>
  <si>
    <t>MEDICALIA - ARTICOLI SANITARI SRL</t>
  </si>
  <si>
    <t>MEDICAL S.P.A. a Socio Unico</t>
  </si>
  <si>
    <t>MEDI DIAGNOSTICI SRL</t>
  </si>
  <si>
    <t>MEDIGAS ITALIA S.R.L.</t>
  </si>
  <si>
    <t>MEDISAN S.R.L.</t>
  </si>
  <si>
    <t>MED-ITALIA BIOMEDICA S.R.L.</t>
  </si>
  <si>
    <t>MEDIVAL S.R.L.</t>
  </si>
  <si>
    <t>MEDLINE INTERNATIONAL ITALY S.R.L. UNIPERSONALE</t>
  </si>
  <si>
    <t>MEDTRONIC ITALIA SPA</t>
  </si>
  <si>
    <t>MEGATEC SRL</t>
  </si>
  <si>
    <t>MEHOS S.R.L.</t>
  </si>
  <si>
    <t>MERCK LIFE SCIENCE S.R.L.</t>
  </si>
  <si>
    <t>MERIT MEDICAL ITALY S.R.L.</t>
  </si>
  <si>
    <t>MICROPORT CRM SRL</t>
  </si>
  <si>
    <t>MICROVENTION ITALIA S.R.L.</t>
  </si>
  <si>
    <t>MIDA TECNOLOGIA MEDICA S.P.A.</t>
  </si>
  <si>
    <t>MIELE ITALIA SRL</t>
  </si>
  <si>
    <t>MILDAS SRL</t>
  </si>
  <si>
    <t>MILTECHO S.R.L.</t>
  </si>
  <si>
    <t>MOLNLYCKE HEALTH CARE SRL</t>
  </si>
  <si>
    <t>MONDOMED ITALIA S.R.L.</t>
  </si>
  <si>
    <t>MORETTI S.P.A.</t>
  </si>
  <si>
    <t>MOVI SPA</t>
  </si>
  <si>
    <t>MSS SRL MEDICAL SOLUTION &amp; SERVICES</t>
  </si>
  <si>
    <t>MTV MEDICAL S.R.L.</t>
  </si>
  <si>
    <t>MULTIMEDICAL S.R.L.</t>
  </si>
  <si>
    <t>MV MEDICAL SOLUTIONS SRL</t>
  </si>
  <si>
    <t>NACATUR INTERNATIONAL IMPORT EXPORT SRL</t>
  </si>
  <si>
    <t>NEOMED SRL</t>
  </si>
  <si>
    <t>NET4MARKET-CSAMED S.R.L.</t>
  </si>
  <si>
    <t>NEUROMED SRL</t>
  </si>
  <si>
    <t>NEW TECH SPA</t>
  </si>
  <si>
    <t>NEXT MEDICAL S.R.L.</t>
  </si>
  <si>
    <t>N.G.C. MEDICAL S.R.L.</t>
  </si>
  <si>
    <t>NOVAMEDISAN ITALIA SRL</t>
  </si>
  <si>
    <t>NUOVA ITALDIAGRAMMI S.N.C.</t>
  </si>
  <si>
    <t>OFFICINA ORTOPEDICA FERRERO SRL</t>
  </si>
  <si>
    <t>OLYMPUS ITALIA SRL</t>
  </si>
  <si>
    <t>ORTHOFIX S.R.L.</t>
  </si>
  <si>
    <t>OSCAR BOSCAROL S.R.L.</t>
  </si>
  <si>
    <t>PALL ITALIA SRL</t>
  </si>
  <si>
    <t>PANZERI S.R.L.</t>
  </si>
  <si>
    <t>PAUL HARTMANN  SPA</t>
  </si>
  <si>
    <t>PHARMA EEC S.R.L.</t>
  </si>
  <si>
    <t>PIKDARE S.R.L.</t>
  </si>
  <si>
    <t>PIRAMAL CRITICAL CARE ITALIA S.P.A.</t>
  </si>
  <si>
    <t>PIROLA COMM. FELICE SAS DI M. PIROLA E  C.</t>
  </si>
  <si>
    <t>PIRRONE S.R.L.</t>
  </si>
  <si>
    <t>PLAN 1 HEALTH S.R.L.</t>
  </si>
  <si>
    <t>POLYTECH HEALTH &amp; AESTHETICS ITALIA S.R.L.</t>
  </si>
  <si>
    <t>PRAESIDIA S.R.L.</t>
  </si>
  <si>
    <t>PRO.MED. S.R.L.</t>
  </si>
  <si>
    <t>PURLING SRL</t>
  </si>
  <si>
    <t>RAYNER ITALIA S.R.L.</t>
  </si>
  <si>
    <t>RAYS S.P.A.</t>
  </si>
  <si>
    <t>REDAX SPA</t>
  </si>
  <si>
    <t>ROCHE DIABETES CARE ITALY S.P.A.</t>
  </si>
  <si>
    <t>SABAI S.R.L.</t>
  </si>
  <si>
    <t>SAGO MEDICA SRL</t>
  </si>
  <si>
    <t>SAKURA FINETEK ITALY SRL</t>
  </si>
  <si>
    <t>SALVADORI LUIGI  SPA</t>
  </si>
  <si>
    <t>SANTEX SPA</t>
  </si>
  <si>
    <t>SAPI MED S.P.A.</t>
  </si>
  <si>
    <t>SARSTEDT SRL</t>
  </si>
  <si>
    <t>SCS INTERNATIONAL SRL</t>
  </si>
  <si>
    <t>SEDA SPA</t>
  </si>
  <si>
    <t>SERENITY S.P.A.</t>
  </si>
  <si>
    <t>SEROM MEDICAL TECHNOLOGY SRL</t>
  </si>
  <si>
    <t>S.I.A.L. SRL</t>
  </si>
  <si>
    <t>S.I.D.EM. SPA</t>
  </si>
  <si>
    <t>SIEM-NOVA S.R.L.</t>
  </si>
  <si>
    <t>SMITHS MEDICAL ITALIA S.R.L.</t>
  </si>
  <si>
    <t>SORIN GROUP ITALIA S.R.L.</t>
  </si>
  <si>
    <t>SO.V.EM. SNC CECCHETTO GIANCARLO E C</t>
  </si>
  <si>
    <t>SPENCER ITALIA SRL</t>
  </si>
  <si>
    <t>STARLAB SRL</t>
  </si>
  <si>
    <t>STERIS S.R.L.</t>
  </si>
  <si>
    <t>STRYKER ITALIA SRL</t>
  </si>
  <si>
    <t>SVAS BIOSANA SRL</t>
  </si>
  <si>
    <t>SYLCO SRL</t>
  </si>
  <si>
    <t>TAU MEDICA S.R.L.</t>
  </si>
  <si>
    <t>TECNICA SCIENTIFICA SERVICE SRL</t>
  </si>
  <si>
    <t>TECNOSAN SRL</t>
  </si>
  <si>
    <t>TECNOVETRO SRL</t>
  </si>
  <si>
    <t>TEKNOSAN S.R.L.</t>
  </si>
  <si>
    <t>TELEFLEX MEDICAL SRL</t>
  </si>
  <si>
    <t>TEMA SINERGIE S.P.A.</t>
  </si>
  <si>
    <t>TEMENA S.R.L.</t>
  </si>
  <si>
    <t>TERUMO BCT ITALIA S.R.L. SOCIETA' UNIPERSONALE</t>
  </si>
  <si>
    <t>TERUMO ITALIA S.R.L.</t>
  </si>
  <si>
    <t>THD S.P.A.</t>
  </si>
  <si>
    <t>THERAS LIFETECH SRL</t>
  </si>
  <si>
    <t>T.L.C. TECHNO LOGIC CONTACT s.r.l.</t>
  </si>
  <si>
    <t>TRISTEL ITALIA SRL</t>
  </si>
  <si>
    <t>UBER ROS SPA</t>
  </si>
  <si>
    <t>URGO MEDICAL ITALIA SRL</t>
  </si>
  <si>
    <t>VACUTEST KIMA S.R.L.</t>
  </si>
  <si>
    <t>VASSILLI S.R.L.</t>
  </si>
  <si>
    <t>VEGA S.P.A.</t>
  </si>
  <si>
    <t>VERATHON MEDICAL B.V.</t>
  </si>
  <si>
    <t>VIGEO S.R.L.</t>
  </si>
  <si>
    <t>VISIOCARE S.R.L.</t>
  </si>
  <si>
    <t>VIVISOL S.R.L.</t>
  </si>
  <si>
    <t>VWR INTERNATIONAL  S.R.L.</t>
  </si>
  <si>
    <t>VYAIRE S.R.L.</t>
  </si>
  <si>
    <t>VYGON ITALIA  S.R.L.</t>
  </si>
  <si>
    <t>WAK-CHEMIE MEDICAL GMBH</t>
  </si>
  <si>
    <t>WALDNER TECNOLOGIE MEDICALI SRL</t>
  </si>
  <si>
    <t>WEBBIT S.R.L.</t>
  </si>
  <si>
    <t>WELCARE INDUSTRIES S.P.A.</t>
  </si>
  <si>
    <t>WELLSPECT S.R.L.</t>
  </si>
  <si>
    <t>W.L. GORE E ASSOCIATI SRL</t>
  </si>
  <si>
    <t>YPSOMED ITALIA SRL soc. a socio unico</t>
  </si>
  <si>
    <t>ZIMMER BIOMET ITALIA S.R.L.</t>
  </si>
  <si>
    <t>ZOLL MEDICAL ITALIA  S.R.L.</t>
  </si>
  <si>
    <t>Prodotti chimici</t>
  </si>
  <si>
    <t>AB ANALITICA S.R.L.</t>
  </si>
  <si>
    <t>DISPOSITIVI MEDICO DIAGNOSTICI IN VITRO - CND W - MATERIALI DIAGNOSTICI - farmacia</t>
  </si>
  <si>
    <t>ABBOTT RAPID DIAGNOSTICS S.R.L.</t>
  </si>
  <si>
    <t>PRODOTTI CHIMICI : MATERIALI DIAGNOSTICI - SENZA CND - farmacia</t>
  </si>
  <si>
    <t>AGILENT TECHNOLOGIES ITALIA SPA</t>
  </si>
  <si>
    <t>ALIFAX S.R.L.</t>
  </si>
  <si>
    <t>ARNIKA S.R.L.</t>
  </si>
  <si>
    <t>ARROW DIAGNOSTICS S.R.L.</t>
  </si>
  <si>
    <t>BECKMAN COULTER S.R.L.</t>
  </si>
  <si>
    <t>BIOHIT HEALTHCARE S.R.L.</t>
  </si>
  <si>
    <t>BIOMEDICAL SERVICE S.R.L.</t>
  </si>
  <si>
    <t>BIOMERIEUX ITALIA SPA</t>
  </si>
  <si>
    <t>BIO-RAD LABORATORIES SRL</t>
  </si>
  <si>
    <t>BIO-TECHNE S.R.L.</t>
  </si>
  <si>
    <t>B.S.N.   BIOLOGICAL SALES NETWORK S.R.L.</t>
  </si>
  <si>
    <t>CEPHEID S.R.L.</t>
  </si>
  <si>
    <t>CHARLES RIVER MICROBIAL SOLUTIONS INTERN.LIMITED</t>
  </si>
  <si>
    <t>CHROMSYSTEMS CHEMICAL &amp; INSTRUMENTS GMBH (SRL)</t>
  </si>
  <si>
    <t>DASIT SPA</t>
  </si>
  <si>
    <t>D.B.A. ITALIA S.R.L.</t>
  </si>
  <si>
    <t>DIAMETRA S.R.L.</t>
  </si>
  <si>
    <t>DIAPATH S.P.A.</t>
  </si>
  <si>
    <t>DIASORIN ITALIA S.P.A.</t>
  </si>
  <si>
    <t>DIASORIN S.P.A.</t>
  </si>
  <si>
    <t>DIATECH LAB LINE SRL A SOCIO UNICO</t>
  </si>
  <si>
    <t>DYASET S.R.L.</t>
  </si>
  <si>
    <t>EFFEGIEMME S.R.L.</t>
  </si>
  <si>
    <t>ELITECHGROUP S.P.A.</t>
  </si>
  <si>
    <t>PRODOTTI CHIMICI : MATERIALI DIAGNOSTICI - SENZA CND - economato</t>
  </si>
  <si>
    <t>EUROIMMUN ITALIA SRL</t>
  </si>
  <si>
    <t>FAGRON ITALIA S.R.L.</t>
  </si>
  <si>
    <t>FUJIREBIO ITALIA S.R.L.</t>
  </si>
  <si>
    <t>ILLUMINA ITALY S.R.L.</t>
  </si>
  <si>
    <t>INFRATEC SRL</t>
  </si>
  <si>
    <t>INSTRUMENTATION LABORATORY SPA</t>
  </si>
  <si>
    <t>LAGITRE SRL</t>
  </si>
  <si>
    <t>LIFESCAN ITALY S.R.L.</t>
  </si>
  <si>
    <t>LIFE TECHNOLOGIES ITALIA (APPLIED BIOSYSTEMS DIV.)</t>
  </si>
  <si>
    <t>MEDICAL SYSTEMS SPA</t>
  </si>
  <si>
    <t>MERIDIAN BIOSCIENCE EUROPE  S.R.L.</t>
  </si>
  <si>
    <t>MILTENYI BIOTEC S.R.L.</t>
  </si>
  <si>
    <t>NUCLEAR LASER MEDICINE SRL</t>
  </si>
  <si>
    <t>PIECO SRL</t>
  </si>
  <si>
    <t>PRODOTTI GIANNI SRL</t>
  </si>
  <si>
    <t>PROMEGA ITALIA SRL</t>
  </si>
  <si>
    <t>QIAGEN S.R.L.</t>
  </si>
  <si>
    <t>RELAB SRL</t>
  </si>
  <si>
    <t>RESNOVA SRL</t>
  </si>
  <si>
    <t>ROCHE DIAGNOSTICS S.P.A.</t>
  </si>
  <si>
    <t>SAFIC-ALCAN S.P.A.</t>
  </si>
  <si>
    <t>SARTORIUS STEDIM ITALY SRL</t>
  </si>
  <si>
    <t>SEBIA ITALIA S.R.L.</t>
  </si>
  <si>
    <t>SIEMENS HEALTHCARE S.R.L.</t>
  </si>
  <si>
    <t>SOC.PRODOTTI ANTIBIOTICI SPA</t>
  </si>
  <si>
    <t>SYSMEX PARTEC ITALIA SRL</t>
  </si>
  <si>
    <t>TECHNOGENETICS SRL</t>
  </si>
  <si>
    <t>TECNORAD SRL</t>
  </si>
  <si>
    <t>THE BINDING SITE S.R.L.</t>
  </si>
  <si>
    <t>THERMO FISHER DIAGNOSTICS S.P.A.</t>
  </si>
  <si>
    <t>X GAMMAGUARD DI LAURA PINI</t>
  </si>
  <si>
    <t>Prodotti alimentari</t>
  </si>
  <si>
    <t>CENTRO DIURNO - MONZA - UOP 36</t>
  </si>
  <si>
    <t>PRODOTTI  ALIMENTARI</t>
  </si>
  <si>
    <t>CENTRO PSICO SOCIALE - MONZA - UOP 36</t>
  </si>
  <si>
    <t>CRT/CP/CD - BRUGHERIO - UDR - UOP 37</t>
  </si>
  <si>
    <t>CSTA LO SCARABOCCHIO</t>
  </si>
  <si>
    <t>Materiali di guardaroba</t>
  </si>
  <si>
    <t>MATERIALI DI PULIZIA</t>
  </si>
  <si>
    <t>BLO ITALIA SRL</t>
  </si>
  <si>
    <t>BONSAGLIO SRL</t>
  </si>
  <si>
    <t>BRAMBILLA UNIVERSAL SHOES</t>
  </si>
  <si>
    <t>GUARDAROBA</t>
  </si>
  <si>
    <t>CLAM CARTOTECNICA PER L'UFFICIO DI TOFFETTI S.A.S.</t>
  </si>
  <si>
    <t>C.T.C. COMMERCIALE TESSILI CONFEZIONI S.R.L.</t>
  </si>
  <si>
    <t>GIANNONI GROUP S.R.L. UNIPERSONALE</t>
  </si>
  <si>
    <t>ORTOPEDIA CASTAGNA S.R.L.</t>
  </si>
  <si>
    <t>PAGANI P. SAS DI MARIOLINA PAGANI &amp; C.</t>
  </si>
  <si>
    <t>PAREDES ITALIA S.P.A.</t>
  </si>
  <si>
    <t>PERPULIRE S.R.L.</t>
  </si>
  <si>
    <t>VIRCOL S.P.A.</t>
  </si>
  <si>
    <t>Combustibili</t>
  </si>
  <si>
    <t>ACINQUE INNOVAZIONE S.R.L.</t>
  </si>
  <si>
    <t>CARBURANTI E LUBRIFICANTI</t>
  </si>
  <si>
    <t>KUWAIT PETROLEUM ITALIA S.P.A.</t>
  </si>
  <si>
    <t>METANO AUTO DESIO SRL</t>
  </si>
  <si>
    <t>Supporti informatici e cancelleria</t>
  </si>
  <si>
    <t>ARTI GRAFICHE CARDAMONE S.R.L.</t>
  </si>
  <si>
    <t>CANCELLERIA, STAMPATI E SUPP. MECC.</t>
  </si>
  <si>
    <t>CARTOTECNICA LOMBARDA S.N.C.</t>
  </si>
  <si>
    <t>D.E.I. S.R.L.</t>
  </si>
  <si>
    <t>DELTA SERVICE GROUP SRL</t>
  </si>
  <si>
    <t>ECOREFILL SRL</t>
  </si>
  <si>
    <t>CANCELLERIA, STAMPATI - SERVICE FLEET MANGEMENT</t>
  </si>
  <si>
    <t>ERREBIAN S.P.A.</t>
  </si>
  <si>
    <t>GANDUS SALDATRICI SRL</t>
  </si>
  <si>
    <t>GSA-TEA SRL</t>
  </si>
  <si>
    <t>INFOLIO S.C.A.R.L.</t>
  </si>
  <si>
    <t>INGROS CARTA GIUSTACCHINI SPA</t>
  </si>
  <si>
    <t>KIT UFFICIO S.R.L.</t>
  </si>
  <si>
    <t>LA BOTTEGA DEL TIMBRO S.R.L.</t>
  </si>
  <si>
    <t>LA TIPOGRAFIA MONZESE SNC-POLLASTRI E C.</t>
  </si>
  <si>
    <t>LEICA MICROSYSTEMS SPA</t>
  </si>
  <si>
    <t>MIDA S.R.L.</t>
  </si>
  <si>
    <t>MS ETICHETTE SRLS</t>
  </si>
  <si>
    <t>MYO S.P.A.</t>
  </si>
  <si>
    <t>TIM S.P.A.</t>
  </si>
  <si>
    <t>VALSECCHI CANCELLERIA S.R.L.</t>
  </si>
  <si>
    <t>Pubblicazioni</t>
  </si>
  <si>
    <t>ABBONAMENTI, ACQUISTO RIVISTE, GIORNALI</t>
  </si>
  <si>
    <t>EBSCO INFORMATION SERVICES S.R.L.</t>
  </si>
  <si>
    <t>LIBRERIA ISTITUTI NUOVI di Ferrari Piergiorgio</t>
  </si>
  <si>
    <t>MEDLIFE SRL</t>
  </si>
  <si>
    <t>NEW BUSINESS MEDIA SRL</t>
  </si>
  <si>
    <t>REGISTER S.P.A.</t>
  </si>
  <si>
    <t>S.I.F.I.C. S.R.L. EDITRICE</t>
  </si>
  <si>
    <t>TELPRESS ITALIA S.R.L.</t>
  </si>
  <si>
    <t>UONPIA - DAY HOSPITAL - MONZA</t>
  </si>
  <si>
    <t>Acquisto di materiali per la manutenzione</t>
  </si>
  <si>
    <t>BIOIDEA 2  S.A.S.</t>
  </si>
  <si>
    <t>MATERIALE PER MANUTENZIONE E RIPARAZIONE ATTREZZATURE SANITARIE</t>
  </si>
  <si>
    <t>CASSA ECONOMALE</t>
  </si>
  <si>
    <t>MATERIALE PER MANUTENZIONE E RIPARAZIONE IMMOBILI  E LORO PERTINENZE</t>
  </si>
  <si>
    <t>FERRUTENSIL RCM S.R.L.</t>
  </si>
  <si>
    <t>L'IMPRONTA SAS DI D.REGONDI &amp; C.</t>
  </si>
  <si>
    <t>MIRSA SNC</t>
  </si>
  <si>
    <t>SACCHI GIUSEPPE SPA</t>
  </si>
  <si>
    <t>Altri beni non sanitari</t>
  </si>
  <si>
    <t>BANDIRALI SRL</t>
  </si>
  <si>
    <t>ARTICOLI DIVERSI</t>
  </si>
  <si>
    <t>CELCAR  SAS DI MARIANI &amp; C.</t>
  </si>
  <si>
    <t>ALTRO MATERIALE DI CONSUMO</t>
  </si>
  <si>
    <t>ENERGY SERVICE DI MATTEO ZAMBONI</t>
  </si>
  <si>
    <t>GAS TECNICI</t>
  </si>
  <si>
    <t>GIUNTI PSYCHOMETRICS SRL</t>
  </si>
  <si>
    <t>KARREL HEALTH SOLUTIONS. S.R.L.</t>
  </si>
  <si>
    <t>MIS MEDICAL SRL</t>
  </si>
  <si>
    <t>SO.C.A.M. SOC. COOP.</t>
  </si>
  <si>
    <t>UONPIA - AMBULATORIO MONZA -</t>
  </si>
  <si>
    <t>Acquisti di servizi sanitari per assistenza specialistica ambulatoriale da privati</t>
  </si>
  <si>
    <t>E.N.P.A.M.</t>
  </si>
  <si>
    <t>MEDICI SPEC. AMB.LI EX SUMAI</t>
  </si>
  <si>
    <t>MEDICI DELL'EMERGENZA TERRITORIALE</t>
  </si>
  <si>
    <t>E.N.P.A.P.</t>
  </si>
  <si>
    <t>PSICOLOGI E BIOLOGI AMBULATORIALI</t>
  </si>
  <si>
    <t>ONERI SOCIALI SPECIALISTI AMBULATORIALI</t>
  </si>
  <si>
    <t>IRE SPECIALISTI AMBULATORIALI EX SUMAI</t>
  </si>
  <si>
    <t>CONTRIBUTI PREVIDENZIALI ENPAM</t>
  </si>
  <si>
    <t>MEDICI SPECIALISTICI SERVIZIO 118</t>
  </si>
  <si>
    <t>PSICOLOGI BIOLOGI AMBULATORIALI</t>
  </si>
  <si>
    <t>IRE CONVENZIONATI</t>
  </si>
  <si>
    <t>CONTRIBUTI PREVIDENZIALI ENPAP</t>
  </si>
  <si>
    <t>Acquisti di servizi sanitari per assistenza riabilitativa da privati</t>
  </si>
  <si>
    <t>ACUSTICA S.R.L.</t>
  </si>
  <si>
    <t>ASSIST.ZA PROTESICA NON EROGATA TRAMITE FARMACIE CONVENZIONATE -cd Protesica Maggiore</t>
  </si>
  <si>
    <t>AMPLIFON ITALIA SPA</t>
  </si>
  <si>
    <t>ARTE ORTOPEDICA S.R.L.</t>
  </si>
  <si>
    <t>AUDIOMEDICA DI GIULIO REDAELLI</t>
  </si>
  <si>
    <t>AUDIO-MEDICA S.R.L.</t>
  </si>
  <si>
    <t>BADEGNANI S.R.L.</t>
  </si>
  <si>
    <t>BERTUZZI ORTOPEDIA E PODOLOGIA SRL</t>
  </si>
  <si>
    <t>BIOMEDICA SU MISURA S.R.L.</t>
  </si>
  <si>
    <t>CENTRO ACUSTICO BERGAMASCO SNC DI GUASTALLI M. &amp; C</t>
  </si>
  <si>
    <t>CENTRO ACUSTICO LECCO SRL</t>
  </si>
  <si>
    <t>CENTRO ORTOPEDICO DI BORGOMANERO SNC</t>
  </si>
  <si>
    <t>CENTRO ORTOPEDICO LOMBARDO SRL</t>
  </si>
  <si>
    <t>CENTRO ORTOPEDICO NORD SRL</t>
  </si>
  <si>
    <t>CENTRO ORTOPEDICO RINASCITA S.R.L. Socio Unico</t>
  </si>
  <si>
    <t>CENTRO ORTOPEDICO UNIVERSO SRLS</t>
  </si>
  <si>
    <t>CENTRO PRESIDI ORTOPEDICI Parma Srl</t>
  </si>
  <si>
    <t>TETTI 2017 - FATT. DA RICEVERE  PROTESICA - TERRITORIO</t>
  </si>
  <si>
    <t>CENTRO SERVIZI ORTOPEDICI MILANO SRL</t>
  </si>
  <si>
    <t>C.O.A.SRL CENTRO ORTOPEDICO AMBROSIANO</t>
  </si>
  <si>
    <t>CTS TECNICORNEA SAS</t>
  </si>
  <si>
    <t>DALPASSO SRL</t>
  </si>
  <si>
    <t>DEL BO TECNOLOGIA PER L'ASCOLTO SRL</t>
  </si>
  <si>
    <t>DIGIBEL SRL</t>
  </si>
  <si>
    <t>DI MARTINO SRL</t>
  </si>
  <si>
    <t>ASSIST.ZA PROTESICA NON EROGATA TRAMITE FARMACIE CONVENZIONATE -Costi di gestione magazzino</t>
  </si>
  <si>
    <t>SERVICE POST VENDITA - PROTESICA</t>
  </si>
  <si>
    <t>E.R. ORTOPEDIE SRL</t>
  </si>
  <si>
    <t>ERREGI LABORATORIO ORTOPEDICO DI MARIO RIGONI</t>
  </si>
  <si>
    <t>FLEMED SRLS - MILANO ORTOPEDIA</t>
  </si>
  <si>
    <t>FONITALIA S.R.L.</t>
  </si>
  <si>
    <t>FRATELLI BUZZI SNC</t>
  </si>
  <si>
    <t>G.F.B. SAS</t>
  </si>
  <si>
    <t>GIOELI SRL - ORTOPEDIA SANIGEA</t>
  </si>
  <si>
    <t>HUMANTECH    S.R.L.</t>
  </si>
  <si>
    <t>I.N.A.I.L. ex  ISPESL</t>
  </si>
  <si>
    <t>INTIMO ORTOPEDIA ABBIATI DI VOLONTERIO</t>
  </si>
  <si>
    <t>ISTITUTO AUDIOMETRICO DI IAMETTI FABIO</t>
  </si>
  <si>
    <t>ITOP S.P.A. OFFICINE ORTOPEDICHE</t>
  </si>
  <si>
    <t>LAB.COSTR.PROTESI OCULARI DI CIPRIANI LAURA</t>
  </si>
  <si>
    <t>LABORATORIO ORTOPEDICO MONZALI-L.O.M. S.R.L.</t>
  </si>
  <si>
    <t>LABSAN SRL</t>
  </si>
  <si>
    <t>LA CARROZZINERIA SRL</t>
  </si>
  <si>
    <t>LA NUOVA GENZIANELLA SAS DI GALBUSERA FLORIA</t>
  </si>
  <si>
    <t>L'HORTOPEDICO SRL</t>
  </si>
  <si>
    <t>LINEAR S.R.L.</t>
  </si>
  <si>
    <t>LINEASSISTENZA ITALIA SRL</t>
  </si>
  <si>
    <t>L'ORTOPEDIA S.N.C.</t>
  </si>
  <si>
    <t>L.O.S. LABORATORIO ORTOPEDICO SENAGO S.A.S.</t>
  </si>
  <si>
    <t>L.T.O. ORTOPEDIA ALBANITO</t>
  </si>
  <si>
    <t>L'UDITO AUDIOROSO SRL</t>
  </si>
  <si>
    <t>MARELLI GIUSEPPE &amp; . SNC</t>
  </si>
  <si>
    <t>MARGOT SPE SRL</t>
  </si>
  <si>
    <t>MEDICAL S.A.S. di Fognini Patrizia e Sonia &amp; C.</t>
  </si>
  <si>
    <t>MONDIALUDITO SRL</t>
  </si>
  <si>
    <t>NOVA ORTOPEDIA DI LOPATRIELLO LUCIA</t>
  </si>
  <si>
    <t>NUOVA ORTOPEDIA S.N.C. DI SEVESO MORENO &amp; C.</t>
  </si>
  <si>
    <t>OCULARISTICA ITALIANA S.R.L.</t>
  </si>
  <si>
    <t>OCULAR PROJECT SRL</t>
  </si>
  <si>
    <t>OCULUS SRL</t>
  </si>
  <si>
    <t>OFFICINA ORTOPEDICA MARIA ADELAIDE S.R.L.</t>
  </si>
  <si>
    <t>OFFICINE ORTOPEDICHE RIZZOLI S.R.L.</t>
  </si>
  <si>
    <t>ORTHESYS SRL</t>
  </si>
  <si>
    <t>ORTHOPEDIA TECNICA SNC DI PASINI PAOLO &amp; POZZI</t>
  </si>
  <si>
    <t>ORTHOTECNICA</t>
  </si>
  <si>
    <t>ORTOPEDIA ALFA S.N.C.</t>
  </si>
  <si>
    <t>ORTOPEDIA ALFONSI SNC di Pasquale e Iolanda Alfons</t>
  </si>
  <si>
    <t>ORTOPEDIA A.PESSINA DI A. E S. CRIPPA &amp; C. SNC</t>
  </si>
  <si>
    <t>ORTOPEDIA BORELLI</t>
  </si>
  <si>
    <t>ORTOPEDIA BRUGORA SNC</t>
  </si>
  <si>
    <t>ORTOPEDIA COSSIA LUIGI FRANCO</t>
  </si>
  <si>
    <t>ORTOPEDIA FAGIANI SRL</t>
  </si>
  <si>
    <t>ORTOPEDIA GARIBALDI S.A.S.- DI BERTU' E CANNONE</t>
  </si>
  <si>
    <t>ORTOPEDIA GAVARDINI RAPETTI SRL</t>
  </si>
  <si>
    <t>ORTOPEDIA LARIANA DI PIRAS FRANCESCA</t>
  </si>
  <si>
    <t>ORTOPEDIA LEONE di Leone Consiglia</t>
  </si>
  <si>
    <t>ORTOPEDIA MARTESANA S.N.C.</t>
  </si>
  <si>
    <t>ORTOPEDIA MATTEO BONDANZA  SRL</t>
  </si>
  <si>
    <t>ORTOPEDIA NOVARESE S.R.L.</t>
  </si>
  <si>
    <t>ORTOPEDIA PANINI SRL</t>
  </si>
  <si>
    <t>ORTOPEDIA PASSONI SRL</t>
  </si>
  <si>
    <t>ORTOPEDIA PIRAS S.N.C. DI PIRAS FEDERICO E C.</t>
  </si>
  <si>
    <t>ORTOPEDIA RANCATI</t>
  </si>
  <si>
    <t>ORTOPEDIA RiMONDI SRL</t>
  </si>
  <si>
    <t>ORTOPEDIA SANITARIA SAVIAN S.A.S.</t>
  </si>
  <si>
    <t>ORTOPEDIA SANITARI LUCA SRL</t>
  </si>
  <si>
    <t>ORTOPEDIA SANITARI MELOTTI</t>
  </si>
  <si>
    <t>ORTOPEDIA SARONNESE DI ANDREA CASTELLAZZI</t>
  </si>
  <si>
    <t>ORTOPEDIA VAREDESE S.N.C. di POLLI MARIANNA E C.</t>
  </si>
  <si>
    <t>ORTOPEDIA ZAMBELLI snc</t>
  </si>
  <si>
    <t>ORTOPEDICA CENTRO PROTESI MONZA SRL</t>
  </si>
  <si>
    <t>ORTOPEDICA M &amp; D S.R.L.</t>
  </si>
  <si>
    <t>OTOACUSTICA LOMBARDA SRL</t>
  </si>
  <si>
    <t>OTOCENTER S.R.L.</t>
  </si>
  <si>
    <t>OTOSONICA SRL</t>
  </si>
  <si>
    <t>OTTICA BARZAGHI SRL</t>
  </si>
  <si>
    <t>OTTICA CONSONNI SRL</t>
  </si>
  <si>
    <t>OTTICA &amp; ORTOPEDICA SRL</t>
  </si>
  <si>
    <t>OTTO BOCK SOLUZIONI ORTOPEDICHE SRL</t>
  </si>
  <si>
    <t>PRO SENECTUTE S.R.L.</t>
  </si>
  <si>
    <t>RA.VI  s.a.s. ORTOPEDIA SANITARIA</t>
  </si>
  <si>
    <t>REHA LOMBARDIA SNC</t>
  </si>
  <si>
    <t>SA.FE ORTOPEDIA DI SARONNI ELISA E FERRI SEBASTIAN</t>
  </si>
  <si>
    <t>SANA MED  SRL</t>
  </si>
  <si>
    <t>SANITAL SNC DI CANCLINI ENRICO</t>
  </si>
  <si>
    <t>SANITARIA LOMBARDA DI RAVANI I. &amp; C. SAS</t>
  </si>
  <si>
    <t>SANITARIA ORTOPEDIA RIVA-DI RIVA RENATA e C. S.A.S</t>
  </si>
  <si>
    <t>SANITAS LECCO SRL</t>
  </si>
  <si>
    <t>SEMONELLA ALDO</t>
  </si>
  <si>
    <t>SENTIRE CENTRO PER L'UDITO DI LELLA ROCCO</t>
  </si>
  <si>
    <t>SERVISAN SPA</t>
  </si>
  <si>
    <t>SONOVA AUDIOLOGICAL CARE ITALIA SRL</t>
  </si>
  <si>
    <t>TECHNOR TECNOLOGIE ORTOPEDICHE APP. BIOMECCANICHE</t>
  </si>
  <si>
    <t>TECNOPROTESI</t>
  </si>
  <si>
    <t>UDICARE SRL</t>
  </si>
  <si>
    <t>UDIRE SRL</t>
  </si>
  <si>
    <t>UDITOPRO  SRL</t>
  </si>
  <si>
    <t>UDIX  SRL</t>
  </si>
  <si>
    <t>UNICI LEADER A + A SRL</t>
  </si>
  <si>
    <t>Acquisti di prestazioni socio sanitarie a rilevanza sanitaria da privati</t>
  </si>
  <si>
    <t>ALOISE FRANCESCO</t>
  </si>
  <si>
    <t>DEBITI VERSO COMUNE</t>
  </si>
  <si>
    <t>SPESE PER ATTIVITA' RISOCIALIZZANTI</t>
  </si>
  <si>
    <t>ACQUISTO DI SERVIZI DI ASSISTENZA DOMICILIARE INTEGRATA (ADI) DA PRIVATO</t>
  </si>
  <si>
    <t>BOFFA ALESSANDRO</t>
  </si>
  <si>
    <t>COLOMBO GIORGIO</t>
  </si>
  <si>
    <t>DE CECCO MARTINA</t>
  </si>
  <si>
    <t>DONATO HERMES</t>
  </si>
  <si>
    <t>FANTONI OTTAVIA ANGELA</t>
  </si>
  <si>
    <t>FIGURA MARISA</t>
  </si>
  <si>
    <t>FURCIERI DANIEL</t>
  </si>
  <si>
    <t>GRASSO SIMONE</t>
  </si>
  <si>
    <t>INDACO LION</t>
  </si>
  <si>
    <t>MASTROPIETRO FRANCESCO</t>
  </si>
  <si>
    <t>MEJIA DEJIANIRA VICIOSO AMPARO</t>
  </si>
  <si>
    <t>NESCI ALESSANDRO</t>
  </si>
  <si>
    <t>POLLASTRI ANDREA</t>
  </si>
  <si>
    <t>ROVELLI GIORGIO</t>
  </si>
  <si>
    <t>TAIEB NABIL</t>
  </si>
  <si>
    <t>TUCCI PAOLO</t>
  </si>
  <si>
    <t>CANONI DI NOLEGGIO SANITARI RELATIVI A PROTESICA</t>
  </si>
  <si>
    <t>ZAGAGLIA GIOVANNI</t>
  </si>
  <si>
    <t>Consulenze</t>
  </si>
  <si>
    <t>AGOSTI  CLARA VALENTINA</t>
  </si>
  <si>
    <t>DEBITI VERSO PROFESSIONISTI</t>
  </si>
  <si>
    <t>CONS.SANITARIE</t>
  </si>
  <si>
    <t>AGOSTI  MARTA</t>
  </si>
  <si>
    <t>CONTO TRANSITO PROFESS.I.R.PE.F.</t>
  </si>
  <si>
    <t>CONSULENZE SANITARIE FINANZIATE DA ENTI PUBBLICI</t>
  </si>
  <si>
    <t>AGRELLA  CLAUDIA</t>
  </si>
  <si>
    <t>ARIENTI  ENRICA</t>
  </si>
  <si>
    <t>ARTELLI  GRAZIA LINDA</t>
  </si>
  <si>
    <t>ARTUSO  RICCARDO</t>
  </si>
  <si>
    <t>CONSULENZE SANITARIE FINANZIATE CON FONDI DIVISIONALI</t>
  </si>
  <si>
    <t>BACCELLIERI  FRANCESCO</t>
  </si>
  <si>
    <t>BALDON  EGLE</t>
  </si>
  <si>
    <t>BERETTA  ILARIA</t>
  </si>
  <si>
    <t>BERETTA  LAURA</t>
  </si>
  <si>
    <t>BERTOGLIO  MARIA CHIARA</t>
  </si>
  <si>
    <t>BIANCO  EDOARDO</t>
  </si>
  <si>
    <t>BIANCONI  ALESSANDRO MARIA</t>
  </si>
  <si>
    <t>BIGOTTO  GIANMARCO DIEGO</t>
  </si>
  <si>
    <t>BILARDO  STEFANIA CARMEN</t>
  </si>
  <si>
    <t>BISSOLATI  MASSIMILIANO</t>
  </si>
  <si>
    <t>FONDO ACCANTONAMENTO LEGGE BALDUZZI</t>
  </si>
  <si>
    <t>BLANGIARDO  PAOLO</t>
  </si>
  <si>
    <t>BORGONOVO  SILVIA</t>
  </si>
  <si>
    <t>BORTOLOTTI  ADRIANA</t>
  </si>
  <si>
    <t>BOSSI  ELISA</t>
  </si>
  <si>
    <t>CONSULENZE SANITARIE FINANZIATE DA PRIVATI</t>
  </si>
  <si>
    <t>BRAMBILLA  ERIKA</t>
  </si>
  <si>
    <t>CACIOPPO  CARLO GIUSEPPE</t>
  </si>
  <si>
    <t>CARBONE  ALESSANDRA</t>
  </si>
  <si>
    <t>CARRARA  SEBASTIANO</t>
  </si>
  <si>
    <t>CAVICCHIOLI  MARCO</t>
  </si>
  <si>
    <t>CELI  CHIARA</t>
  </si>
  <si>
    <t>CEOLA  STEFANO</t>
  </si>
  <si>
    <t>CERAULO  SAVERIO</t>
  </si>
  <si>
    <t>CINGI  BEATRICE</t>
  </si>
  <si>
    <t>CIRO'  ELISABETTA</t>
  </si>
  <si>
    <t>CITO  MARTINO</t>
  </si>
  <si>
    <t>COGLIATI  VIOLA</t>
  </si>
  <si>
    <t>COLOMBO  ALESSIO</t>
  </si>
  <si>
    <t>COLOMBO  ELENA</t>
  </si>
  <si>
    <t>CORBETTA  VALERIA</t>
  </si>
  <si>
    <t>CORRIAS  DEBORAH</t>
  </si>
  <si>
    <t>CORSARO  REBECCA</t>
  </si>
  <si>
    <t>CORSO  EMANUELA</t>
  </si>
  <si>
    <t>COTA  ELENA</t>
  </si>
  <si>
    <t>CRISCUOLO  DANIELE</t>
  </si>
  <si>
    <t>CRIVELLARO  SUSANNA</t>
  </si>
  <si>
    <t>D'AVINO  HAYAS OLEH</t>
  </si>
  <si>
    <t>DELL'ORO  ADA CATERINA</t>
  </si>
  <si>
    <t>DELL'ORO  FEDERICA</t>
  </si>
  <si>
    <t>DE ROSA  LAURA</t>
  </si>
  <si>
    <t>DIAMANTI  SUSANNA</t>
  </si>
  <si>
    <t>DIMAGLI  FRANCESCO</t>
  </si>
  <si>
    <t>DI SILVIO  CHIARA</t>
  </si>
  <si>
    <t>PRESTAZIONI DI SERVIZI DI NATURA SANITARIA</t>
  </si>
  <si>
    <t>PRESTAZIONI LAVORO INTERINALE SANITARIO</t>
  </si>
  <si>
    <t>FASULO  LIDIA</t>
  </si>
  <si>
    <t>FERRARI  MAURIZIO</t>
  </si>
  <si>
    <t>FERRARI  STEFANIA</t>
  </si>
  <si>
    <t>FORNASIERO  OMBRETTA</t>
  </si>
  <si>
    <t>GALLUCCIO  ILARIA</t>
  </si>
  <si>
    <t>GANGAROSSA  ISIDORO LORENZO</t>
  </si>
  <si>
    <t>GHEZZI  SERGIO</t>
  </si>
  <si>
    <t>GIOVANAZZI  SOFIA</t>
  </si>
  <si>
    <t>GOFFI  CAMILLA</t>
  </si>
  <si>
    <t>GOTTI  SARA</t>
  </si>
  <si>
    <t>GUSMEROLI  CLAUDIO ERNESTO</t>
  </si>
  <si>
    <t>IASELLA  ALESSIA</t>
  </si>
  <si>
    <t>IEVA  BRUNELLA</t>
  </si>
  <si>
    <t>IMPAGNATIELLO  VALENTINA</t>
  </si>
  <si>
    <t>INZOLI  ALESSANDRA</t>
  </si>
  <si>
    <t>LAMPERTI  DEBORAH</t>
  </si>
  <si>
    <t>LANZANOVA  GLORIA</t>
  </si>
  <si>
    <t>LEON  ELISABETTA</t>
  </si>
  <si>
    <t>LICCIARDO  DANIELE</t>
  </si>
  <si>
    <t>MAGGIONI  BENEDETTA</t>
  </si>
  <si>
    <t>MALLUZZO  FRANCESCO</t>
  </si>
  <si>
    <t>MANPOWER S.R.L.</t>
  </si>
  <si>
    <t>MARCHEGGIANI  ELISA</t>
  </si>
  <si>
    <t>MARIANI  ILARIA</t>
  </si>
  <si>
    <t>MARKAS  S.R.L.</t>
  </si>
  <si>
    <t>MARONGIU  STEFANIA</t>
  </si>
  <si>
    <t>MARRAZZO  CARMINE</t>
  </si>
  <si>
    <t>MARROCCO  EMANUELA</t>
  </si>
  <si>
    <t>MAURI  EDOARDO</t>
  </si>
  <si>
    <t>MAURI  ILARIA</t>
  </si>
  <si>
    <t>MAURI  SARA</t>
  </si>
  <si>
    <t>MELZI  ANDREA</t>
  </si>
  <si>
    <t>MENNUNI  NUNZIA</t>
  </si>
  <si>
    <t>MESSA  MARTINA</t>
  </si>
  <si>
    <t>MILANO  CHIARA</t>
  </si>
  <si>
    <t>MIRABELLI  LUCA</t>
  </si>
  <si>
    <t>MORTELLARO  SVEVA</t>
  </si>
  <si>
    <t>NICASTRO  MONICA</t>
  </si>
  <si>
    <t>NOCERINO  SALVATORE</t>
  </si>
  <si>
    <t>NUOVA S.A.I.R. COOPERATIVA SOCIALE ONLUS</t>
  </si>
  <si>
    <t>ORLANDO  PAOLA ANGELA</t>
  </si>
  <si>
    <t>ORSINI  VALENTINA</t>
  </si>
  <si>
    <t>PANZERI  MARIA CRISTINA</t>
  </si>
  <si>
    <t>PAPOTTO  LUDOVICA</t>
  </si>
  <si>
    <t>PARISI  VALENTINA</t>
  </si>
  <si>
    <t>PAROLINI  AUGUSTO</t>
  </si>
  <si>
    <t>PEPE  FRANCESCA FULVIA</t>
  </si>
  <si>
    <t>PIATTI  MARCO</t>
  </si>
  <si>
    <t>POLONIA  VALERIA</t>
  </si>
  <si>
    <t>POZZI  DIEGO</t>
  </si>
  <si>
    <t>PROVASOLI  ALESSANDRA</t>
  </si>
  <si>
    <t>QUARTARONE  CORRADINA ROSA</t>
  </si>
  <si>
    <t>RAINERI  DAVIDE</t>
  </si>
  <si>
    <t>RAVIDA'  ARIANNA</t>
  </si>
  <si>
    <t>RICCHIUTO  FRANCESCA ROMANA</t>
  </si>
  <si>
    <t>RIFALDI  FRANCESCA</t>
  </si>
  <si>
    <t>RIMESSI  ARIANNA</t>
  </si>
  <si>
    <t>ROBERTO  DAVIDE</t>
  </si>
  <si>
    <t>ROGGERO  LETIZIA</t>
  </si>
  <si>
    <t>ROGHI  ALBERTO</t>
  </si>
  <si>
    <t>ROVELLI  MARCO</t>
  </si>
  <si>
    <t>RUBELLI  PAOLA FIORENZA</t>
  </si>
  <si>
    <t>RUSSO  LUIGI</t>
  </si>
  <si>
    <t>SALA  VERONICA</t>
  </si>
  <si>
    <t>SAMMATI  CRISTINA</t>
  </si>
  <si>
    <t>SANTAMBROGIO  JACOPO</t>
  </si>
  <si>
    <t>SCIALFA  SALVATORE</t>
  </si>
  <si>
    <t>SCIMENES  AURORA</t>
  </si>
  <si>
    <t>SCRINE  LUCA</t>
  </si>
  <si>
    <t>SOFIA  ROSARIA</t>
  </si>
  <si>
    <t>SPINA  GIOVANNI</t>
  </si>
  <si>
    <t>SPOLTI  ANNA</t>
  </si>
  <si>
    <t>STAGNO  ANNA MARIA</t>
  </si>
  <si>
    <t>STRABELLO  GLORIA MICHELA</t>
  </si>
  <si>
    <t>STUDIO DENTISTICO ASSOCIATO BELLINZONA</t>
  </si>
  <si>
    <t>TAGLIABUE  LORENZO</t>
  </si>
  <si>
    <t>TEMPOR S.P.A. AGENZIA PER IL LAVORO</t>
  </si>
  <si>
    <t>TERRANOVA  MATTEO</t>
  </si>
  <si>
    <t>TOMACCIO  ANTONELLA</t>
  </si>
  <si>
    <t>TORELLI  FABRIZIO</t>
  </si>
  <si>
    <t>TORELLI  GIORGIA</t>
  </si>
  <si>
    <t>TRESOLDI  LORENZO</t>
  </si>
  <si>
    <t>VALVASSORI BOLGE'  MARIA</t>
  </si>
  <si>
    <t>VEZZALI  VANINA</t>
  </si>
  <si>
    <t>VIGANO'  VERONICA MARIA</t>
  </si>
  <si>
    <t>VILLA  FRANCESCA</t>
  </si>
  <si>
    <t>VILLELLA  FRANCESCO</t>
  </si>
  <si>
    <t>VIRTUANI  ANGELO GIOVANNI</t>
  </si>
  <si>
    <t>ZANINI  UMBERTO</t>
  </si>
  <si>
    <t>Altri acquisti di servizi e prestazioni sanitarie  da strutture sanitarie pubbliche della Regione/Provincia autonoma di appartenenza</t>
  </si>
  <si>
    <t>ASST CENTRO SPEC.ORT.TRAUM. GAETANO PINI-CTO</t>
  </si>
  <si>
    <t>ALTRE PRESTAZIONI PER SERV. SANITARI DA ATS e ASST della Regione</t>
  </si>
  <si>
    <t>ASST DEGLI SPEDALI DI BRESCIA</t>
  </si>
  <si>
    <t>ASST DEI SETTE LAGHI</t>
  </si>
  <si>
    <t>SOPRAVVENIENZE PASSIVE DA ATS e ASST della Regione</t>
  </si>
  <si>
    <t>ASST FATEBENEFRATELLI SACCO</t>
  </si>
  <si>
    <t>ASST GRANDE OSPEDALE METROPOLITANO NIGUARDA</t>
  </si>
  <si>
    <t>A.S.S.T. PAPA GIOVANNI XXIII</t>
  </si>
  <si>
    <t>ASST SANTI PAOLO E CARLO</t>
  </si>
  <si>
    <t>ATS DELLA BRIANZA</t>
  </si>
  <si>
    <t>DEBITI VERSO A.S.L. DELLA REGIONE</t>
  </si>
  <si>
    <t>FONDAZIONE IRCCS POLICLINICO "SAN MATTEO"</t>
  </si>
  <si>
    <t>DEBITI VERSO I.R.C.C.S. DELLA REGIONE</t>
  </si>
  <si>
    <t>ALTRI BENI NON SANITARI DA ATS ASST DELLA REGIONE</t>
  </si>
  <si>
    <t>FONDAZ.IRCCS IST.NAZIONALE NEUROLOGICO C. BESTA</t>
  </si>
  <si>
    <t>FOND. IRCCS CA' GRANDA OSPED. MAGGIORE POLICLINICO</t>
  </si>
  <si>
    <t>Altri acquisti di servizi e prestazioni sanitarie  da altre Amministrazioni pubbliche</t>
  </si>
  <si>
    <t>ALTRI COSTI PER PRESTAZIONI / SERVIZI DA PUBBLICO</t>
  </si>
  <si>
    <t>ISTITUTO GIANNINA GASLINI</t>
  </si>
  <si>
    <t>UNIVERSITA' DEGLI STUDI DI MILANO</t>
  </si>
  <si>
    <t>Ritenute erariali sui compensi ai medici specialisti ambulatoriali</t>
  </si>
  <si>
    <t>Contributi previdenziali e assistenziali sui compensi ai medici specialisti ambulatoriali</t>
  </si>
  <si>
    <t>Altri acquisti di servizi e prestazioni sanitarie  da altri soggetti</t>
  </si>
  <si>
    <t>ABBATE  GIORGIO ENRICO</t>
  </si>
  <si>
    <t>CONSULENZE SANITARIE MEDICINA FISCALE E NECROSCOPICA</t>
  </si>
  <si>
    <t>CENTRO CARDIOLOGICO MONZINO</t>
  </si>
  <si>
    <t>DIAGNOSTICA STRUMENTALE</t>
  </si>
  <si>
    <t>CLIVIO PIERO</t>
  </si>
  <si>
    <t>COSTI DIRETTI PER SPERIMENTAZIONI</t>
  </si>
  <si>
    <t>F.NE MONZA E BRIANZA PER IL BAMBINO E LA SUA MAMMA</t>
  </si>
  <si>
    <t>FONDAZIONE BANCA DEGLI OCCHI DEL VENETO ONLUS</t>
  </si>
  <si>
    <t>FONDAZIONE BANCA DEI TESSUTI DI TREVISO</t>
  </si>
  <si>
    <t>GENOMIC HEALTH INC. SEDE SECONDARIA ITALIANA</t>
  </si>
  <si>
    <t>ICS MAUGERI SPA SB</t>
  </si>
  <si>
    <t>ILMI SRL</t>
  </si>
  <si>
    <t>ITALIANO  ANGELA</t>
  </si>
  <si>
    <t>LAURENDI  FRANCESCO</t>
  </si>
  <si>
    <t>MULTIMEDICA SPA</t>
  </si>
  <si>
    <t>OSPEDALE SAN RAFFAELE S.R.L.</t>
  </si>
  <si>
    <t>PIROZZI FIORENZO</t>
  </si>
  <si>
    <t>VENNERI CATALDO</t>
  </si>
  <si>
    <t>BATTAGLIA  ANGELA MARTA</t>
  </si>
  <si>
    <t>COLLAB. OCCASIONALI NON SANITARIE</t>
  </si>
  <si>
    <t>BRIOSCHI  CRISTINA</t>
  </si>
  <si>
    <t>CONTRIBUTI PREVIDENZIALI ENPAPI -</t>
  </si>
  <si>
    <t>ALTRI ONERI</t>
  </si>
  <si>
    <t>CICERI  GIULIA</t>
  </si>
  <si>
    <t>COTADAMO  ROBERTA</t>
  </si>
  <si>
    <t>DAKANALIS  ANTONIOS</t>
  </si>
  <si>
    <t>DALLA RAGIONE  LAURA</t>
  </si>
  <si>
    <t>DATTOLO  CARMELA</t>
  </si>
  <si>
    <t>IRE CO.CO.CO.</t>
  </si>
  <si>
    <t>I.N.A.I.L. - CO.CO.CO. / DIRETTORI /COLL.SINDACALE</t>
  </si>
  <si>
    <t>COLLAB. COORD. CONT. SANITARIE</t>
  </si>
  <si>
    <t>PRESTAZIONI LAVORO INTERINALE AMMINISTRATIVO</t>
  </si>
  <si>
    <t>PRESTAZIONI LAVORO INTERINALE TECNICO</t>
  </si>
  <si>
    <t>FERRARA  MICHELE</t>
  </si>
  <si>
    <t>GAMBINI  ORSOLA</t>
  </si>
  <si>
    <t>GHAZANFAR  MARIA</t>
  </si>
  <si>
    <t>IANNACONE - RINALDI NOTAI ASSOCIATI</t>
  </si>
  <si>
    <t>PRESTAZIONI NOTARILI</t>
  </si>
  <si>
    <t>LECIS  AGNESE</t>
  </si>
  <si>
    <t>LONGONI  MATTEO</t>
  </si>
  <si>
    <t>MAINA  GIUSEPPE</t>
  </si>
  <si>
    <t>MOTALLI  ELENA</t>
  </si>
  <si>
    <t>POLITI  PIERLUIGI</t>
  </si>
  <si>
    <t>PRIORI  ALBERTO</t>
  </si>
  <si>
    <t>RAMUNNO  MICHELA</t>
  </si>
  <si>
    <t>SACCAVINO  ERICA</t>
  </si>
  <si>
    <t>TAGLIAPIETRA  SONIA</t>
  </si>
  <si>
    <t>TURAZZA  COSTANTINO</t>
  </si>
  <si>
    <t>VALSECCHI  PATRIZIA</t>
  </si>
  <si>
    <t>VALSECCHI  SILVIA</t>
  </si>
  <si>
    <t>VIGANI  ANDREA</t>
  </si>
  <si>
    <t>Servizi ausiliari e spese di pulizia</t>
  </si>
  <si>
    <t>C.I.C.L.A.T.</t>
  </si>
  <si>
    <t>SERVIZI0 DI PULIZIA</t>
  </si>
  <si>
    <t>COOPERATIVA SOCIALE DELL'ORSO BLU ONLUS</t>
  </si>
  <si>
    <t>DUSSMANN SERVICE S.R.L.</t>
  </si>
  <si>
    <t>CONTO DI TRANSITO FONDAZIONE</t>
  </si>
  <si>
    <t>SERVIZIO DI LAVANDERIA</t>
  </si>
  <si>
    <t>LAVANDERIA INDUSTRIALE CIPELLI S.R.L.</t>
  </si>
  <si>
    <t>SERVIZI ITALIA S.P.A.</t>
  </si>
  <si>
    <t>SYNCHRON NUOVO SAN GERARDO S.P.A.</t>
  </si>
  <si>
    <t xml:space="preserve">Buoni pasto  e mensa per il personale dipendente </t>
  </si>
  <si>
    <t>DAY RISTOSERVICE S.P.A.</t>
  </si>
  <si>
    <t>TICKET RESTAURANT DIPENDENTI</t>
  </si>
  <si>
    <t>SERVIZIO CUCINA E MENSA - DIPENDENTI</t>
  </si>
  <si>
    <t>Mensa per degenti</t>
  </si>
  <si>
    <t>SERVIZIO DI CUCINA E MENSA</t>
  </si>
  <si>
    <t>Riscaldamento</t>
  </si>
  <si>
    <t>EDISON FACILITY SOLUTIONS S.P.A.</t>
  </si>
  <si>
    <t>SERVIZIO DI RISCALDAMENTO</t>
  </si>
  <si>
    <t xml:space="preserve">Utenze e canoni per telefonia e reti di trasmissione </t>
  </si>
  <si>
    <t>CREDITI VERSO ASST BRIANZA - LEGGE 23/2019</t>
  </si>
  <si>
    <t>TELEFONO</t>
  </si>
  <si>
    <t>FASTWEB S.P.A.</t>
  </si>
  <si>
    <t xml:space="preserve">Utenze e canoni per energia elettrica </t>
  </si>
  <si>
    <t>ENEL ENERGIA  S.P.A.</t>
  </si>
  <si>
    <t>ENERGIA ELETTRICA</t>
  </si>
  <si>
    <t xml:space="preserve">Utenze e canoni per altri servizi </t>
  </si>
  <si>
    <t>BRIANZACQUE S.R.L.</t>
  </si>
  <si>
    <t>ACQUA, GAS, RAI TV</t>
  </si>
  <si>
    <t>SERVIZIO DI VIGILANZA</t>
  </si>
  <si>
    <t>HERA COMM S.R.L.</t>
  </si>
  <si>
    <t>INTERNATIONAL SECURITY  SERVICE VIGILANZA SPA</t>
  </si>
  <si>
    <t>ITALPOL SERVIZI FIDUCIARI S.R.L.</t>
  </si>
  <si>
    <t>RAI-Radiotelevisione italiana S.P.A.</t>
  </si>
  <si>
    <t>SECURLINE S.R.L.</t>
  </si>
  <si>
    <t>Assicurazioni</t>
  </si>
  <si>
    <t>AON SPA</t>
  </si>
  <si>
    <t>R.C.T. - RISCHI DIVERSI</t>
  </si>
  <si>
    <t xml:space="preserve">Assistenza informatica e manutenzione software  </t>
  </si>
  <si>
    <t>MANUTENZIONE SISTEMA INFORMATIZZATO INGEGNERIA CLINICA</t>
  </si>
  <si>
    <t>ARGONET S.R.L.</t>
  </si>
  <si>
    <t>MANUT.SISTEMA INFORMATICO</t>
  </si>
  <si>
    <t>ARUBA PEC S.P.A.</t>
  </si>
  <si>
    <t>ARUBA SPA</t>
  </si>
  <si>
    <t>ASCOM UMS SRL UNIPERSONALE</t>
  </si>
  <si>
    <t>BRAINLAB ITALIA SRL</t>
  </si>
  <si>
    <t>CIDITECH S.R.L.</t>
  </si>
  <si>
    <t>C.M.D. DI CORTI MAURO &amp; C. S.A.S.</t>
  </si>
  <si>
    <t>DATA PROCESSING SPA</t>
  </si>
  <si>
    <t>DEDALUS ITALIA S.P.A.</t>
  </si>
  <si>
    <t>DEDA NEXT S.R.L.</t>
  </si>
  <si>
    <t>ENGINEERING INGEGNERIA INFORMATICA SPA</t>
  </si>
  <si>
    <t>EOS REPLY S.R.L. con socio unico</t>
  </si>
  <si>
    <t>GBIM S.R.L.</t>
  </si>
  <si>
    <t>GENERAL COMPUTER ITALIA S.P.A.</t>
  </si>
  <si>
    <t>GIADA PROGETTI SRL</t>
  </si>
  <si>
    <t>GMED SRL</t>
  </si>
  <si>
    <t>GPI S.P.A.</t>
  </si>
  <si>
    <t>INTERSYSTEMS ITALIA S.R.L.</t>
  </si>
  <si>
    <t>TESEO SRL</t>
  </si>
  <si>
    <t>ZUCCHETTI AXESS S.P.A.</t>
  </si>
  <si>
    <t>ZUCCHETTI CENTRO SISTEMI S.P.A.</t>
  </si>
  <si>
    <t>Corsi di formazione esternalizzata</t>
  </si>
  <si>
    <t>FORMAZIONE ESTERNALIZZATA DA ATS/ASST/IRCCS DELLA REGIONE</t>
  </si>
  <si>
    <t>BELLA FRANCESCA</t>
  </si>
  <si>
    <t>FORM. E AGG.TO  PERSONALE NON MEDICO</t>
  </si>
  <si>
    <t>CAROZZI  SERGIO</t>
  </si>
  <si>
    <t>COMPENSI DOCENTI</t>
  </si>
  <si>
    <t>CHIFU CAMELIA</t>
  </si>
  <si>
    <t>FORM. E AGG.TO  PERSONALE MEDICO</t>
  </si>
  <si>
    <t>FRIGERIO  ANDREA</t>
  </si>
  <si>
    <t>FRISON  MATTEO</t>
  </si>
  <si>
    <t>IRC EDU SRL UNIPERSONALE</t>
  </si>
  <si>
    <t>LCF CONGRESS FACTORY SRL</t>
  </si>
  <si>
    <t>MACCA'  LUCA</t>
  </si>
  <si>
    <t>MILANI MARGHERITA</t>
  </si>
  <si>
    <t>PICCIRILLI CRISTINA</t>
  </si>
  <si>
    <t>POZZI MATTEO</t>
  </si>
  <si>
    <t>PUBBLIFORMEZ S.R.L.</t>
  </si>
  <si>
    <t>QUALITY SYSTEMS S.R.L.</t>
  </si>
  <si>
    <t>REZOAGLI EMANUELE</t>
  </si>
  <si>
    <t>RIBOLDI CLAUDIA</t>
  </si>
  <si>
    <t>UPEND DI MATTEO FIGINI</t>
  </si>
  <si>
    <t>ZOPPOLATO &amp; ASSOCIATI STUDIO LEGALE</t>
  </si>
  <si>
    <t>Manutenzione ordinaria e riparazioni di immobili   e loro pertinenze</t>
  </si>
  <si>
    <t>MANUTENZIONI IMPIANTI</t>
  </si>
  <si>
    <t>D.S. MEDICA TECNOLOGIE S.R.L.</t>
  </si>
  <si>
    <t>MANUTENZIONE IMMOBILI E LORO PERTINENZE APPALTATE</t>
  </si>
  <si>
    <t>MANUTENZIONE IMMOBILI E LORO PERTINENZE</t>
  </si>
  <si>
    <t>IMPRECOM S.R.L.</t>
  </si>
  <si>
    <t>ITAL.CO.EL. S.R.L.</t>
  </si>
  <si>
    <t>MATACHANA ITALY S.R.L.</t>
  </si>
  <si>
    <t>RIVA GROUP S.A.S. DI RIVA CAROLINA &amp; C.</t>
  </si>
  <si>
    <t>STEELCO S.P.A.</t>
  </si>
  <si>
    <t>TECNOLIFT MILANO S.R.L.</t>
  </si>
  <si>
    <t>TNE S.P.A. TECHNOLOGY NUCLEAR ELECTRONICS</t>
  </si>
  <si>
    <t>Manutenzione ordinaria e riparazioni di attrezzature tecnico-scientifico sanitarie</t>
  </si>
  <si>
    <t>MANUT.ATTREZZ.TECNICO-SCIENT.SANIT.</t>
  </si>
  <si>
    <t>MANUT.ATTREZZ.TECNICO-SCIENT.SANITARIE</t>
  </si>
  <si>
    <t>PHILIPS SPA</t>
  </si>
  <si>
    <t>PIARDI TECNOLOGIE DEL FREDDO SRL</t>
  </si>
  <si>
    <t>POLYGON S.P.A.</t>
  </si>
  <si>
    <t>SPINELLI ALESSANDRO</t>
  </si>
  <si>
    <t>STORZ  MEDICAL ITALIA S.R.L.</t>
  </si>
  <si>
    <t>Spese legali</t>
  </si>
  <si>
    <t>AZZALINI  ELENA</t>
  </si>
  <si>
    <t>FONDO RISCHI PER COPERTURA DIRETTA DEI RISCHI (autoassicurazione)</t>
  </si>
  <si>
    <t>BIGONI MARCO</t>
  </si>
  <si>
    <t>CONSULENZE E SPESE LEGALI</t>
  </si>
  <si>
    <t>BOIFAVA  MAURIZIO</t>
  </si>
  <si>
    <t>BUGADA  FRANCESCO</t>
  </si>
  <si>
    <t>FATTURE DA RICEVERE DA PROFESSIONISTI</t>
  </si>
  <si>
    <t>CAPOFERRI  CARLO</t>
  </si>
  <si>
    <t>CARDAMONE LAURA</t>
  </si>
  <si>
    <t>CHIODA  MASSIMO</t>
  </si>
  <si>
    <t>DALLA PRIA  MAURIZIO</t>
  </si>
  <si>
    <t>ACCONTI A FORNITORI PER ACQUISTO MATERIALE NON SANITARIO</t>
  </si>
  <si>
    <t>FONDAZIONE FORENSE  MONZA-ORGAN. CONC. ORDINE AVV.</t>
  </si>
  <si>
    <t>MARCHESI  MATTEO</t>
  </si>
  <si>
    <t>MARICONDA E ASSOCIATI STUDIO LEGALE</t>
  </si>
  <si>
    <t>MAZZUCCHIELLO  GIUSEPPE</t>
  </si>
  <si>
    <t>MOLTENI  PIERO ANGELO</t>
  </si>
  <si>
    <t>NOVELLI  GIORGIO</t>
  </si>
  <si>
    <t>PISANO  GRAZIANO</t>
  </si>
  <si>
    <t>RECCIA  GIUSEPPE</t>
  </si>
  <si>
    <t>RIDLING  PATRIZIA</t>
  </si>
  <si>
    <t>RIPAMONTI  BARBARA</t>
  </si>
  <si>
    <t>SALA ENRICO</t>
  </si>
  <si>
    <t>SFERRA  CLAUDIA</t>
  </si>
  <si>
    <t>STUDIO LEGALE AVOLIO E ASSOCIATI</t>
  </si>
  <si>
    <t>TAGLIABUE ANNA</t>
  </si>
  <si>
    <t>TOMIROTTI  MAURIZIO</t>
  </si>
  <si>
    <t>ZAMPONI POGGI CARIMATI &amp; ASSOCIATI</t>
  </si>
  <si>
    <t>Smaltimento rifiuti</t>
  </si>
  <si>
    <t>ECO ERIDANIA S.P.A.</t>
  </si>
  <si>
    <t>SERV. RIFIUTI SPECIALI ED ASSIMILATI</t>
  </si>
  <si>
    <t>PROTEX ITALIA S.R.L.</t>
  </si>
  <si>
    <t>Manutenzione e riparazione agli impianti e macchinari</t>
  </si>
  <si>
    <t>AUTOFFICINA ANTONIO CARRELLA</t>
  </si>
  <si>
    <t>MANUT.MOBILI,MACCHINE ED AUTOVEICOLI</t>
  </si>
  <si>
    <t>DELL'ORTO OSCAR</t>
  </si>
  <si>
    <t>LEM S.R.L.</t>
  </si>
  <si>
    <t>SORGE  S.R.L.</t>
  </si>
  <si>
    <t>SPRINT S.R.L.</t>
  </si>
  <si>
    <t>TRE ERRE COMM S.R.L.</t>
  </si>
  <si>
    <t>Altre spese per servizi non sanitari</t>
  </si>
  <si>
    <t>3 EFFE STERIL S.R.L.</t>
  </si>
  <si>
    <t>ALTRI SERVIZI</t>
  </si>
  <si>
    <t>4 EMME SERVICE SPA</t>
  </si>
  <si>
    <t>ACQUISTO DI ALTRI SERVIZI E PRESTAZIONI NON SANITARIE</t>
  </si>
  <si>
    <t>ACCURA SRL</t>
  </si>
  <si>
    <t>ALD AUTOMOTIVE ITALIA S.R.L.</t>
  </si>
  <si>
    <t>SERVIZIO RENTING AUTOVETTURE AZIENDALI</t>
  </si>
  <si>
    <t>ANTEO COOPERATIVA SOCIALE ONLUS</t>
  </si>
  <si>
    <t>ASSISTENZA PAZIENTI PSICHIATRICI</t>
  </si>
  <si>
    <t>AROSIO LUCE S.R.L.</t>
  </si>
  <si>
    <t>SOPRAVVENIENZE ATTIVE V/so ATS e ASST della Regione</t>
  </si>
  <si>
    <t>ACQUISTI ALTRI SERVIZI NON SANITARI DA ATS e ASST della Regione</t>
  </si>
  <si>
    <t>ALTRE TASSE  - IMPOSTE INDEDUCIBILI IC</t>
  </si>
  <si>
    <t>AUTORITA' NAZIONALE ANTICORRUZIONE-A.N.A.C.</t>
  </si>
  <si>
    <t>PUBBLICITA' DI LEGGE</t>
  </si>
  <si>
    <t>AVVENIRE NUOVA EDITORIALE ITALIANQ S.P.A.</t>
  </si>
  <si>
    <t>BV TECH S.P.A.</t>
  </si>
  <si>
    <t>ALTRI SERVIZI NON SANITARI IN SERVICE - FLEET MANAGEMENT</t>
  </si>
  <si>
    <t>CARUGO SPURGHI DI LAGRUTTA ANNA</t>
  </si>
  <si>
    <t>C/C P.O.S. N.283001-65</t>
  </si>
  <si>
    <t>SPESE E COMMISSIONI BANCARIE</t>
  </si>
  <si>
    <t>CERTIQUALITY S.R.L.</t>
  </si>
  <si>
    <t>COOP.SOC. ITAL ENFERM LOMBARDIA ONLUS</t>
  </si>
  <si>
    <t>SERVIZI DI TRASPORTO</t>
  </si>
  <si>
    <t>CREMASCOLI  MARCO</t>
  </si>
  <si>
    <t>CROCE BIANCA ASSOCIAZIONE VOLONTARIA DI PRONTO SOC</t>
  </si>
  <si>
    <t>CROCE BIANCA MILANO ASS. VOLONT. SEZ. BIASSONO</t>
  </si>
  <si>
    <t>CROCE BIANCA MILANO ASS. VOLONT. SEZ. BRUGHERIO</t>
  </si>
  <si>
    <t>CROCE BIANCA S.R.L.</t>
  </si>
  <si>
    <t>CROCE D'ORO BRIANZA SOCIETA' COOP. SOCIALE ONLUS</t>
  </si>
  <si>
    <t>CROCE ROSSA ITALIANA COMITATO LOCALE DI MONZA</t>
  </si>
  <si>
    <t>TRASPORTI E CORRIERI</t>
  </si>
  <si>
    <t>D.S.C. DIGITAL SYSTEM COMPUTERS S.R.L.</t>
  </si>
  <si>
    <t>TETTI 2021 - FATT. DA RICEVERE BENI E SERVIZI - TERRITORIO</t>
  </si>
  <si>
    <t>SPESE POSTALI</t>
  </si>
  <si>
    <t>EUROFINS BIOLAB S.R.L.</t>
  </si>
  <si>
    <t>FUSTAMERIA FONTANA SRL</t>
  </si>
  <si>
    <t>GAMMATOM S.R.L.</t>
  </si>
  <si>
    <t>G &amp; C S.R.L.</t>
  </si>
  <si>
    <t>GRUPPO  ECOSAFETY S.R.L.</t>
  </si>
  <si>
    <t>GRUPPO SERVIZI ASSOCIATI S.P.A.</t>
  </si>
  <si>
    <t>IL SOLE 24 ORE S.P.A.</t>
  </si>
  <si>
    <t>IMPRESA GENERALE DI COSTRUZIONI G.B. S.R.L.</t>
  </si>
  <si>
    <t>INTERNATIONAL GRANTS ADMINISTRATION INC.</t>
  </si>
  <si>
    <t>MASTRO DI DIFETTO CLIENTI</t>
  </si>
  <si>
    <t>INTERSISTEMI ITALIA S.P.A.</t>
  </si>
  <si>
    <t>LEASEPLAN ITALIA S.P.A.</t>
  </si>
  <si>
    <t>LIBRERIA CONCESSIONARIA MILANO S.R.L.</t>
  </si>
  <si>
    <t>MPS PROFESSIONAL PROTECTION SYSTEMS SRL</t>
  </si>
  <si>
    <t>NORDCOM S.P.A.</t>
  </si>
  <si>
    <t>PLURIMA SPA</t>
  </si>
  <si>
    <t>POSTE ITALIANE SPA - DIR. CENTRALE AMM.</t>
  </si>
  <si>
    <t>SEREGNO SOCCORSO ASSOC.VOLONTARIA DI PS</t>
  </si>
  <si>
    <t>Contributi e trasferimenti  ad aziende sanitarie</t>
  </si>
  <si>
    <t>DEBITI V/ASST DELLA BRIANZA - LEGGE 23/2019</t>
  </si>
  <si>
    <t>FONDO ONERI E CONTRIBUTI DA PRIVATI</t>
  </si>
  <si>
    <t>FONDO ONERI PER CONTRIBUTI DA ATS/ASST/IRCCS DELLA REGIONE LOMBARDIA</t>
  </si>
  <si>
    <t>ALTRI RISCONTI PASSIVI</t>
  </si>
  <si>
    <t>RISCONTI PASSIVI PER SPERIMENTAZIONI</t>
  </si>
  <si>
    <t>Contributi e trasferimenti  a Universit`</t>
  </si>
  <si>
    <t>CONVENZIONI CON UNIVERSITA'</t>
  </si>
  <si>
    <t>COMPENSI AREA A PAGAMENTO DIRIGENTI MEDICI UNIVERSITARI</t>
  </si>
  <si>
    <t>Contributi e trasferimenti  a famiglie</t>
  </si>
  <si>
    <t>BANFI  MARINA</t>
  </si>
  <si>
    <t>CONTRIBUTI/RIMBORSI PER ASSISTENZA INDIRETTA</t>
  </si>
  <si>
    <t>BERTELLI ADRIANO</t>
  </si>
  <si>
    <t>CAIMI ERMENEGILDO MARIO</t>
  </si>
  <si>
    <t>CAZZANIGA ROBERTO GIUSEPPE</t>
  </si>
  <si>
    <t>CONTENA PEPPINA</t>
  </si>
  <si>
    <t>FORMICOLA GIORGIO</t>
  </si>
  <si>
    <t>GIACCONE PALMERINO</t>
  </si>
  <si>
    <t>LA RICCIA ANTONIO</t>
  </si>
  <si>
    <t>LENTINI REBECCA</t>
  </si>
  <si>
    <t>LOCATI GIUSEPPE ALBERTO</t>
  </si>
  <si>
    <t>LOZANO PANDO VICTOR ANDRES</t>
  </si>
  <si>
    <t>TETTI 2018 - FATT. DA RICEVERE BENI E SERVIZI - TERRITORIO</t>
  </si>
  <si>
    <t>MALUNE ARCANGELO</t>
  </si>
  <si>
    <t>MARMONTI ELEONORA</t>
  </si>
  <si>
    <t>MUSCAS MARIA RITA</t>
  </si>
  <si>
    <t>POLONI LUCA RINALDO</t>
  </si>
  <si>
    <t>RHO SIMONA</t>
  </si>
  <si>
    <t>SCARAMUZZA  CONCETTINA</t>
  </si>
  <si>
    <t>TARCHINI CESARE</t>
  </si>
  <si>
    <t>VERGANI GIOVANNI FRANCESCO</t>
  </si>
  <si>
    <t>VIA GIORGIO</t>
  </si>
  <si>
    <t>VIRGILIO ANTONIO</t>
  </si>
  <si>
    <t>Altri concorsi</t>
  </si>
  <si>
    <t>ABDEL SHAHID HELALY BOSHRA GABALLA</t>
  </si>
  <si>
    <t>SOPRAVVENIENZE PASSIVE</t>
  </si>
  <si>
    <t>AIOLFI DARIO</t>
  </si>
  <si>
    <t>CONTO ANTICIPI CASSE CUP</t>
  </si>
  <si>
    <t>AMATA VITO</t>
  </si>
  <si>
    <t>RILASCIO COPIE CARTELLE CLIN.E LASTRE RX</t>
  </si>
  <si>
    <t>ARBASI STEFANO</t>
  </si>
  <si>
    <t>PROVENTI PER TICKET SULLA SPECIALISTICA AMBULATORIALE</t>
  </si>
  <si>
    <t>ASSI RENATO</t>
  </si>
  <si>
    <t>RIMBORSO DEGLI ONERI STIPEND.  PERS. NON SANIT.IN AZIENDA IN COMANDO ATS/ASST/IRCCS</t>
  </si>
  <si>
    <t>ASST NORD MILANO</t>
  </si>
  <si>
    <t>FONDO PREMI SUMAI DALL' 1/1/1998</t>
  </si>
  <si>
    <t>BALBO EMANUELE</t>
  </si>
  <si>
    <t>BALINI CHIARA</t>
  </si>
  <si>
    <t>BAROSSINI VITTORIA ROMANA</t>
  </si>
  <si>
    <t>BERNARDI DORIANA</t>
  </si>
  <si>
    <t>BIELLA RITA</t>
  </si>
  <si>
    <t>BORGATELLO ALESSANDRA</t>
  </si>
  <si>
    <t>CAMMARATA SERAFINA</t>
  </si>
  <si>
    <t>CANTON GIAMPIETRO</t>
  </si>
  <si>
    <t>CARMINATI MARINA</t>
  </si>
  <si>
    <t>CIPOLLA FABIO ANGELO MARIA</t>
  </si>
  <si>
    <t>CONDOMINIO VIA PREMUDA C/O STUDIO LORICO</t>
  </si>
  <si>
    <t>SPESE CONDOMINIALI</t>
  </si>
  <si>
    <t>CONDOMINIO VIA TIEPOLO,6 C/O STUDIO LE SUITE</t>
  </si>
  <si>
    <t>CONSONNI FABRIZIO</t>
  </si>
  <si>
    <t>COSTA LUCA</t>
  </si>
  <si>
    <t>CUP DECENTRATO OSPEDALE NUOVO</t>
  </si>
  <si>
    <t>CONTO TRANSITORIO</t>
  </si>
  <si>
    <t>DEL ROSSO FRANCO</t>
  </si>
  <si>
    <t>DE SANCTIS SERGIO</t>
  </si>
  <si>
    <t>ANTICIPI DA CLIENTI</t>
  </si>
  <si>
    <t>DONGARRA' ANNA</t>
  </si>
  <si>
    <t>ELSAYED IBRAHIM ELSAYED KHATER AHMED</t>
  </si>
  <si>
    <t>FARINA CRISTIAN</t>
  </si>
  <si>
    <t>FERA STEFANIA</t>
  </si>
  <si>
    <t>FIORENDI CARLO ALESSANDRO</t>
  </si>
  <si>
    <t>GALBIATI VERONICA</t>
  </si>
  <si>
    <t>GATTI MARIO</t>
  </si>
  <si>
    <t>GNANI FIORENZA</t>
  </si>
  <si>
    <t>GUFFI DOLORES</t>
  </si>
  <si>
    <t>ICON CLINICAL RESEARCH IRELAND LTD</t>
  </si>
  <si>
    <t>SPERIMENTAZIONI CLINICHE</t>
  </si>
  <si>
    <t>LANZA WALTER ARTURO</t>
  </si>
  <si>
    <t>LECCESE MADDALENA</t>
  </si>
  <si>
    <t>LEOMANNI CRISTIAN</t>
  </si>
  <si>
    <t>LOTUMOLO FERMINA</t>
  </si>
  <si>
    <t>LUNARDELLI ELISA</t>
  </si>
  <si>
    <t>MAGLIONE ALESSANDRA</t>
  </si>
  <si>
    <t>MANIN DORELLA</t>
  </si>
  <si>
    <t>MANIN FRANCESCO NEVIO</t>
  </si>
  <si>
    <t>MANNA GIUSEPPE</t>
  </si>
  <si>
    <t>MARZORATI MASSIMO</t>
  </si>
  <si>
    <t>MASSIMINO DANIELE</t>
  </si>
  <si>
    <t>MASTROFRANCESCO VITO PAOLO</t>
  </si>
  <si>
    <t>MONTAGNER ROSA</t>
  </si>
  <si>
    <t>NICOLA LOREDANA</t>
  </si>
  <si>
    <t>NUCARA STEFANO</t>
  </si>
  <si>
    <t>PANIZZOLO STEFANIA</t>
  </si>
  <si>
    <t>PAROLINI SABRINA</t>
  </si>
  <si>
    <t>PASSONI ERMETE</t>
  </si>
  <si>
    <t>PERUZZO MONICA</t>
  </si>
  <si>
    <t>PETRONI SILVANA</t>
  </si>
  <si>
    <t>QUARENA MONICA</t>
  </si>
  <si>
    <t>QUISILLO ANTONIO</t>
  </si>
  <si>
    <t>RONZONI ANNA</t>
  </si>
  <si>
    <t>ROSSETTI STEFANO</t>
  </si>
  <si>
    <t>SABATELLI DONATELLA</t>
  </si>
  <si>
    <t>SALA FEDERICA</t>
  </si>
  <si>
    <t>SCOTTI ALESSIA</t>
  </si>
  <si>
    <t>SEGALA PAOLA</t>
  </si>
  <si>
    <t>SPINELLI LARA</t>
  </si>
  <si>
    <t>STUCCHI ALESSIA</t>
  </si>
  <si>
    <t>CONTO QUADRATURA DOCUMENTI DIGITALI</t>
  </si>
  <si>
    <t>TESAURO LUCREZIA</t>
  </si>
  <si>
    <t>TONANI NADIA</t>
  </si>
  <si>
    <t>VARISCO EMILIANO</t>
  </si>
  <si>
    <t>VASILE GIUSEPPE</t>
  </si>
  <si>
    <t>VILLA GIULIANO EUGENIO</t>
  </si>
  <si>
    <t>ZERRILLI MARIA</t>
  </si>
  <si>
    <t xml:space="preserve">Noleggi </t>
  </si>
  <si>
    <t>ALTRI CANONI DI NOLEGGIO</t>
  </si>
  <si>
    <t>NOLEGGIO APP. INFORMATICHE/CED</t>
  </si>
  <si>
    <t>FERRERO MED S.R.L.</t>
  </si>
  <si>
    <t>KARL STORZ ENDOSCOPIA ITALIA S.R.L.</t>
  </si>
  <si>
    <t>KYOCERA DOCUMENT SOLUTIONS ITALIA S.P.A.</t>
  </si>
  <si>
    <t>LINDE MEDICALE SRL</t>
  </si>
  <si>
    <t>NEXI PAYMENTS S.P.A.</t>
  </si>
  <si>
    <t>NIKON EUROPE B.V.</t>
  </si>
  <si>
    <t>OLIVETTI  s.p.a.</t>
  </si>
  <si>
    <t>RESPIRAIRE S.R.L.</t>
  </si>
  <si>
    <t>SOFTIME S.R.L.</t>
  </si>
  <si>
    <t>VASINI STRUMENTI SRL</t>
  </si>
  <si>
    <t>VITALAIRE ITALIA S.P.A.</t>
  </si>
  <si>
    <t xml:space="preserve">Locazioni </t>
  </si>
  <si>
    <t>COMUNE DI BRUGHERIO</t>
  </si>
  <si>
    <t>FITTI BENI IMMOBILI</t>
  </si>
  <si>
    <t>SCUOLA APOSTOLICA CARMELO</t>
  </si>
  <si>
    <t>Interessi passivi v/fornitori</t>
  </si>
  <si>
    <t>INTERESSI SU DEBITI COMMERCIALI</t>
  </si>
  <si>
    <t>ALTRI DEBITI DIVERSI</t>
  </si>
  <si>
    <t>I.R.A.P. SU PERSONALE DIPENDENTE</t>
  </si>
  <si>
    <t>I.R.A.P. SU ATTIVITA' LIBERO PROFESSIONALE</t>
  </si>
  <si>
    <t>I.R.A.P. SU ALTRI REDDITI ASSIMILATI A LAVORO DIPENDENTE</t>
  </si>
  <si>
    <t>I.R.A.P. SULLE ATTIVITA' COMMERCIALI</t>
  </si>
  <si>
    <t>IRES</t>
  </si>
  <si>
    <t>I.R.E.S. (I.R.P.E.G.)  SU ATTIVITA' ISTITUZIONALE</t>
  </si>
  <si>
    <t>IVA</t>
  </si>
  <si>
    <t>I.V.A. SU FATTURE EMESSE</t>
  </si>
  <si>
    <t>I.V.A. SU CORRISPETTIVI</t>
  </si>
  <si>
    <t xml:space="preserve">Altri tributi </t>
  </si>
  <si>
    <t>ACI AUTOMOBILE CLUB D'ITALIA</t>
  </si>
  <si>
    <t>TASSE AUTOMEZZI</t>
  </si>
  <si>
    <t>COMUNE DI MONZA</t>
  </si>
  <si>
    <t>TOSAP</t>
  </si>
  <si>
    <t>RIFIUTI SOLIDI URBANI</t>
  </si>
  <si>
    <t>CONCESSIONI GOVERNATIVE</t>
  </si>
  <si>
    <t>I.M.U.</t>
  </si>
  <si>
    <t>Indennit`</t>
  </si>
  <si>
    <t>CHIAMETTI  ANTONELLA</t>
  </si>
  <si>
    <t>COMPENSI ALTRI ORGANI COLLEGIALI</t>
  </si>
  <si>
    <t>IRE DIRETTORI /COLLEGIO SINDACALE</t>
  </si>
  <si>
    <t>CONTRIBUTI  I.N.P.S. - CO.CO.CO.</t>
  </si>
  <si>
    <t>CONTRIBUTI  I.N.P.S.  - DIRETTORI</t>
  </si>
  <si>
    <t>CONTRIBUTI PREVIDENZIALI DIRETTORI</t>
  </si>
  <si>
    <t>COMPENSI DIRETTORE GENERALE</t>
  </si>
  <si>
    <t>COMPENSI DIRETTORE AMMINISTRATIVO</t>
  </si>
  <si>
    <t>COMPENSI DIRETTORE SANITARIO</t>
  </si>
  <si>
    <t>PERRONE GLORIANA</t>
  </si>
  <si>
    <t>Commissioni e Comitati</t>
  </si>
  <si>
    <t>AGOSTONI  ROBERTO</t>
  </si>
  <si>
    <t>COMPENSI COMMISSIONI DA SETTORE PRIVATO</t>
  </si>
  <si>
    <t>ATZENI  LUCIA</t>
  </si>
  <si>
    <t>CANTATORE  ALESSANDRA</t>
  </si>
  <si>
    <t>CAPUTO  MARIA LAURA</t>
  </si>
  <si>
    <t>CASALI  SIMONE</t>
  </si>
  <si>
    <t>CASATI  GIORGIO</t>
  </si>
  <si>
    <t>CELSI  ADA GIOVANNA</t>
  </si>
  <si>
    <t>CUMAN  VERONICA</t>
  </si>
  <si>
    <t>ESPOSITO  SAVERIA</t>
  </si>
  <si>
    <t>FORMENTI  BARBARA MARIA</t>
  </si>
  <si>
    <t>FRANGI  FRANCO EDOARDO MARIA</t>
  </si>
  <si>
    <t>MESSINA  ROSALIA</t>
  </si>
  <si>
    <t>PINCETTI NERVI  MAURIZIO</t>
  </si>
  <si>
    <t>POZZI  CLARA MONICA</t>
  </si>
  <si>
    <t>ROVEDA  LORENZO</t>
  </si>
  <si>
    <t>SPANO'  ANTONINO</t>
  </si>
  <si>
    <t>STABILE  FEDERICA</t>
  </si>
  <si>
    <t>TAGLIABUE  PRIMO</t>
  </si>
  <si>
    <t>ZAMATARO  ATTILIO</t>
  </si>
  <si>
    <t>Borse di studio</t>
  </si>
  <si>
    <t>BORSISTI</t>
  </si>
  <si>
    <t>BORSE DI STUDIO</t>
  </si>
  <si>
    <t xml:space="preserve">Ritenute erariali su indennit` a organi istituzionali e altri compensi </t>
  </si>
  <si>
    <t xml:space="preserve">Contributi previdenziali e assistenziali su indennit` a organi istituzionali e altri compensi </t>
  </si>
  <si>
    <t>Altri oneri  della gestione corrente</t>
  </si>
  <si>
    <t>ALBERZONI CHIARA GIOVANNA</t>
  </si>
  <si>
    <t>ALTRI ONERI AMMINISTRATIVI</t>
  </si>
  <si>
    <t>ASST DI CREMA</t>
  </si>
  <si>
    <t>AUTOSTRADE PER L'ITALIA S.P.A.</t>
  </si>
  <si>
    <t>ALTRI COSTI DIVERSI DI GESTIONE</t>
  </si>
  <si>
    <t>AZIENDA SOCIO SANITARIA TERRITORIALE di MONZA</t>
  </si>
  <si>
    <t>BAISI MARIANNA</t>
  </si>
  <si>
    <t>BOLIS SILVIA ANNA MARIA</t>
  </si>
  <si>
    <t>BONO FRANCESCA</t>
  </si>
  <si>
    <t>BRIANZA PARCHEGGI S.R.L.</t>
  </si>
  <si>
    <t>CAMISANI GIOVANMARIA</t>
  </si>
  <si>
    <t>CAPUZZI ENRICO</t>
  </si>
  <si>
    <t>MULTE, AMMENDE, PENALITA', ARBITRAGGI,RISARCIMENTI</t>
  </si>
  <si>
    <t>VALORI BOLLATI</t>
  </si>
  <si>
    <t>CAVALLI ERICA MICHELA</t>
  </si>
  <si>
    <t>CHOC INGRID SATHYA</t>
  </si>
  <si>
    <t>ANTICIPI</t>
  </si>
  <si>
    <t>D'ANDREA GABRIELE</t>
  </si>
  <si>
    <t>RECUPERO COSTI GENERALI DA TERZI</t>
  </si>
  <si>
    <t>DE VITO ANDREA</t>
  </si>
  <si>
    <t>DI GENNARO FILIBERTO</t>
  </si>
  <si>
    <t>E-DISTRIBUZIONE</t>
  </si>
  <si>
    <t>CANONI DI PROJECT FINANCING</t>
  </si>
  <si>
    <t>ERARIO CONTO BOLLO VIRTUALE</t>
  </si>
  <si>
    <t>BOLLO VIRTUALE</t>
  </si>
  <si>
    <t>F.DO RIABILITATIVO DSM</t>
  </si>
  <si>
    <t>GATTO ARIANNA</t>
  </si>
  <si>
    <t>GHIZZI LUISA</t>
  </si>
  <si>
    <t>GIANI MARCO</t>
  </si>
  <si>
    <t>MAINO CESARE</t>
  </si>
  <si>
    <t>MALGORZATA EWA GRZESIK</t>
  </si>
  <si>
    <t>MANZONI MARIA GRAZIA</t>
  </si>
  <si>
    <t>MARCHESI ANDREA</t>
  </si>
  <si>
    <t>MAURO ANTONIO</t>
  </si>
  <si>
    <t>MDPI</t>
  </si>
  <si>
    <t>MONZA MOBILITA' SRL</t>
  </si>
  <si>
    <t>PANIZZA DENIS</t>
  </si>
  <si>
    <t>PARUCCINI NICOLETTA</t>
  </si>
  <si>
    <t>PIAZZA RAFFAELLA</t>
  </si>
  <si>
    <t>PIERGALLINI LORENZO MARIA</t>
  </si>
  <si>
    <t>RISOLO MARGHERITA</t>
  </si>
  <si>
    <t>TELEPASS S.P.A.</t>
  </si>
  <si>
    <t>SCONTI ABBUONI E ARROTONDAMENTI PASSIVI</t>
  </si>
  <si>
    <t>TRIVELLATO SARA</t>
  </si>
  <si>
    <t>UN RESPIRO DI SPERANZA LOMBARDIA</t>
  </si>
  <si>
    <t xml:space="preserve">Fabbricati </t>
  </si>
  <si>
    <t>ARIA S.P.A.</t>
  </si>
  <si>
    <t>LAVORI INCREMENTATIVI SU IMMOB.IN CORSO</t>
  </si>
  <si>
    <t>STUDIO TECNICO RAINIERI DI RAINIERI MICHELE</t>
  </si>
  <si>
    <t>Impianti e macchinari</t>
  </si>
  <si>
    <t>AMATO  GIUSEPPE</t>
  </si>
  <si>
    <t>ACCONTI PER ACQUISTO IMMOBILIZZ.MATERIA.</t>
  </si>
  <si>
    <t>IMPIANTI E MACCHINARI (sterilizzati)</t>
  </si>
  <si>
    <t>ROSIMM S.R.L.</t>
  </si>
  <si>
    <t>TECNOPOST SPA</t>
  </si>
  <si>
    <t>Attrezzature sanitarie e scientifiche</t>
  </si>
  <si>
    <t>ATTREZZATURE ED APPARECCHIATURE SANITARIE (sterilizzate)</t>
  </si>
  <si>
    <t>BENI PER ASSISTENZA PROTESICA ( STERILIZZATI)</t>
  </si>
  <si>
    <t>CAPORALI 2000 S.R.L. REHA SERVICE</t>
  </si>
  <si>
    <t>CLUSTER VOICE SYSTEMS S.R.L.</t>
  </si>
  <si>
    <t>CONTO DI TRANSITO PANDEMIA</t>
  </si>
  <si>
    <t>MEDICAL FARMA S.R.L.</t>
  </si>
  <si>
    <t>MEDICIVA DI CIVARDI LUCA</t>
  </si>
  <si>
    <t>MEGAPHARMA OSPEDALIERA SRL</t>
  </si>
  <si>
    <t>ORTOPEDIA LA SANITARIA SAS</t>
  </si>
  <si>
    <t>REHATTIVA SRL</t>
  </si>
  <si>
    <t>SOLMED SRL</t>
  </si>
  <si>
    <t>SUBVISION S.R.L.</t>
  </si>
  <si>
    <t>VIMEC SRL</t>
  </si>
  <si>
    <t>VISION DEPT S.R.L.</t>
  </si>
  <si>
    <t>Mobili e arredi</t>
  </si>
  <si>
    <t>AMERIGO MISSAGLIA SAS di M.MISSAGLIA &amp; C</t>
  </si>
  <si>
    <t>ALTRI MOBILI ED ARREDI (sterilizzati)</t>
  </si>
  <si>
    <t>ARAN WORLD SRL</t>
  </si>
  <si>
    <t>GIVAS S.R.L.</t>
  </si>
  <si>
    <t>MALVESTIO S.P.A.</t>
  </si>
  <si>
    <t>MISSAGLIA 84 S.R.L.</t>
  </si>
  <si>
    <t>MOSCHELLA SEDUTE S.R.L.</t>
  </si>
  <si>
    <t>Altri beni materiali</t>
  </si>
  <si>
    <t>ALEA  DI DADONE SILVIO E C. S.A.S.</t>
  </si>
  <si>
    <t>ATTREZZATURE ED APPARECCHIATURE GENERIC. (sterilizzati)</t>
  </si>
  <si>
    <t>CHINESPORT SPA</t>
  </si>
  <si>
    <t>MACCHINE ORDINARIE D'UFFICIO (sterilizzati)</t>
  </si>
  <si>
    <t>CALCOLATORI,COMPUTERS,STAMPANTI ECC. (sterilizzati)</t>
  </si>
  <si>
    <t>FABBRICA ITALIANA SCALE</t>
  </si>
  <si>
    <t>BIBLIOTECA (non sterilizzati)</t>
  </si>
  <si>
    <t>SISTERS S.R.L.</t>
  </si>
  <si>
    <t>Altre operazioni finanziarie</t>
  </si>
  <si>
    <t>UTILI (PERDITE) PORTATI A NUOVO</t>
  </si>
  <si>
    <t>CASSA CONTANTI</t>
  </si>
  <si>
    <t>DEPOSITI CAUZIONALI DIVERSI</t>
  </si>
  <si>
    <t>PONTI BRUNO</t>
  </si>
  <si>
    <t>SYNEOS HEALTH UK LTD</t>
  </si>
  <si>
    <t>PERSONALE</t>
  </si>
  <si>
    <t>ACQUISTO DI BENI</t>
  </si>
  <si>
    <t>ACQUISTI DI SERVIZI</t>
  </si>
  <si>
    <t>CONTRIBUTI E TRASFERIMENTI</t>
  </si>
  <si>
    <t>ALTRE SPESE CORRENTI</t>
  </si>
  <si>
    <t>INVESTIMENTI FISSI</t>
  </si>
  <si>
    <t>OPERAZIONI FINANZIARIE</t>
  </si>
  <si>
    <t>PAGAMENTI DA REGOLARIZZARE</t>
  </si>
  <si>
    <t>Ragione Soci NEW</t>
  </si>
  <si>
    <t>TIPOLOGIA</t>
  </si>
  <si>
    <t>Codice Siope 2</t>
  </si>
  <si>
    <t>IRAP</t>
  </si>
  <si>
    <t>TOTALE ESTRAZIONE</t>
  </si>
  <si>
    <t>TOTALE LAVORATO</t>
  </si>
  <si>
    <t>righe eliminate</t>
  </si>
  <si>
    <t>5103 Altri concorsi</t>
  </si>
  <si>
    <t>7500 Altre operazioni finanziarie</t>
  </si>
  <si>
    <t>3219 Spese legali</t>
  </si>
  <si>
    <t>ALTRO</t>
  </si>
  <si>
    <t>Totale complessivo</t>
  </si>
  <si>
    <t>2298 Altri beni non sanitari</t>
  </si>
  <si>
    <t>3109 Acquisti di servizi sanitari per assistenza specialistica ambulatoriale da privati</t>
  </si>
  <si>
    <t>3112 Acquisti di servizi sanitari per assistenza riabilitativa da privati</t>
  </si>
  <si>
    <t>3133 Acquisti di prestazioni socio sanitarie a rilevanza sanitaria da privati</t>
  </si>
  <si>
    <t>3136 Consulenze</t>
  </si>
  <si>
    <t>3137 Altri acquisti di servizi e prestazioni sanitarie  da strutture sanitarie pubbliche della Regione/Provincia autonoma di appartenenza</t>
  </si>
  <si>
    <t>3138 Altri acquisti di servizi e prestazioni sanitarie  da altre Amministrazioni pubbliche</t>
  </si>
  <si>
    <t>3153 Ritenute erariali sui compensi ai medici specialisti ambulatoriali</t>
  </si>
  <si>
    <t>3154 Contributi previdenziali e assistenziali sui compensi ai medici specialisti ambulatoriali</t>
  </si>
  <si>
    <t>3198 Altri acquisti di servizi e prestazioni sanitarie  da altri soggetti</t>
  </si>
  <si>
    <t>3203 Consulenze</t>
  </si>
  <si>
    <t>3204 Servizi ausiliari e spese di pulizia</t>
  </si>
  <si>
    <t xml:space="preserve">3205 Buoni pasto  e mensa per il personale dipendente </t>
  </si>
  <si>
    <t>3206 Mensa per degenti</t>
  </si>
  <si>
    <t>3207 Riscaldamento</t>
  </si>
  <si>
    <t xml:space="preserve">3208 Utenze e canoni per telefonia e reti di trasmissione </t>
  </si>
  <si>
    <t xml:space="preserve">3209 Utenze e canoni per energia elettrica </t>
  </si>
  <si>
    <t xml:space="preserve">3210 Utenze e canoni per altri servizi </t>
  </si>
  <si>
    <t>3211 Assicurazioni</t>
  </si>
  <si>
    <t xml:space="preserve">3212 Assistenza informatica e manutenzione software  </t>
  </si>
  <si>
    <t>3213 Corsi di formazione esternalizzata</t>
  </si>
  <si>
    <t>3214 Manutenzione ordinaria e riparazioni di immobili   e loro pertinenze</t>
  </si>
  <si>
    <t>3216 Manutenzione ordinaria e riparazioni di attrezzature tecnico-scientifico sanitarie</t>
  </si>
  <si>
    <t>3220 Smaltimento rifiuti</t>
  </si>
  <si>
    <t>3221 Manutenzione e riparazione agli impianti e macchinari</t>
  </si>
  <si>
    <t>3299 Altre spese per servizi non sanitari</t>
  </si>
  <si>
    <t xml:space="preserve">1599 Altri oneri per il personale </t>
  </si>
  <si>
    <t>2101 Prodotti farmaceutici</t>
  </si>
  <si>
    <t>2102 Emoderivati</t>
  </si>
  <si>
    <t>2103 Prodotti dietetici</t>
  </si>
  <si>
    <t>2104 Materiali per la profilassi (vaccini)</t>
  </si>
  <si>
    <t>2112 Dispositivi medici</t>
  </si>
  <si>
    <t>2113 Prodotti chimici</t>
  </si>
  <si>
    <t>2201 Prodotti alimentari</t>
  </si>
  <si>
    <t>2202 Materiali di guardaroba</t>
  </si>
  <si>
    <t>2203 Combustibili</t>
  </si>
  <si>
    <t>2204 Supporti informatici e cancelleria</t>
  </si>
  <si>
    <t>2205 Pubblicazioni</t>
  </si>
  <si>
    <t>2206 Acquisto di materiali per la manutenzione</t>
  </si>
  <si>
    <t>4202 Contributi e trasferimenti  a famiglie</t>
  </si>
  <si>
    <t xml:space="preserve">5201 Noleggi </t>
  </si>
  <si>
    <t xml:space="preserve">5202 Locazioni </t>
  </si>
  <si>
    <t>5306 Interessi passivi v/fornitori</t>
  </si>
  <si>
    <t>5401 IRAP</t>
  </si>
  <si>
    <t>5402 IRES</t>
  </si>
  <si>
    <t>5404 IVA</t>
  </si>
  <si>
    <t xml:space="preserve">5499 Altri tributi </t>
  </si>
  <si>
    <t>5504 Commissioni e Comitati</t>
  </si>
  <si>
    <t>5505 Borse di studio</t>
  </si>
  <si>
    <t>5598 Altri oneri  della gestione corrente</t>
  </si>
  <si>
    <t>4107 Contributi e trasferimenti  ad aziende sanitarie</t>
  </si>
  <si>
    <t>4117 Contributi e trasferimenti  a Universit`</t>
  </si>
  <si>
    <t xml:space="preserve">6102 Fabbricati </t>
  </si>
  <si>
    <t>6103 Impianti e macchinari</t>
  </si>
  <si>
    <t>6104 Attrezzature sanitarie e scientifiche</t>
  </si>
  <si>
    <t>6105 Mobili e arredi</t>
  </si>
  <si>
    <t>6199 Altri beni materiali</t>
  </si>
  <si>
    <t>1103 Competenze a favore del personale a tempo indeterminato, al netto degli arretrati attribuiti</t>
  </si>
  <si>
    <t>1105 Competenze a favore del personale a tempo determinato, al netto degli arretrati attribuiti</t>
  </si>
  <si>
    <t>1203 Altre ritenute al personale per conto di terzi</t>
  </si>
  <si>
    <t>1204 Ritenute previdenziali e assistenziali al personale a tempo indeterminato</t>
  </si>
  <si>
    <t>1205 Ritenute erariali a carico del personale a tempo indeterminato</t>
  </si>
  <si>
    <t>1304 Contributi obbligatori per il personale a tempo indeterminato</t>
  </si>
  <si>
    <t>1305 Contributi previdenza complementare per il personale a tempo indeterminato</t>
  </si>
  <si>
    <t>1306 Contributi obbligatori per il personale a tempo determinato</t>
  </si>
  <si>
    <t>1307 Contributi previdenza complementare per il personale a tempo determinato</t>
  </si>
  <si>
    <t>DATI SUI PAGAMENTI IV TRIMESTRE 2022</t>
  </si>
  <si>
    <t>CODICE SIOPE/BENEFICIARIO</t>
  </si>
  <si>
    <t xml:space="preserve">  IMPORTO</t>
  </si>
  <si>
    <t>Indennità</t>
  </si>
  <si>
    <t xml:space="preserve">Ritenute erariali su indennità a organi istituzionali e altri compensi </t>
  </si>
  <si>
    <t xml:space="preserve">Contributi previdenziali e assistenziali su indennità a organi istituzionali e altri compensi </t>
  </si>
  <si>
    <t>5503 Indennità</t>
  </si>
  <si>
    <t xml:space="preserve">5506 Ritenute erariali su indennità a organi istituzionali e altri compensi </t>
  </si>
  <si>
    <t xml:space="preserve">5507 Contributi previdenziali e assistenziali su indennità a organi istituzionali e altri compensi </t>
  </si>
  <si>
    <t>Monza, 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</si>
</sst>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2" borderId="0" xfId="0" applyFill="1"/>
    <xf numFmtId="43" fontId="0" fillId="2" borderId="0" xfId="1" applyFont="1" applyFill="1"/>
    <xf numFmtId="0" fontId="2" fillId="0" borderId="0" xfId="0" applyFont="1"/>
    <xf numFmtId="43" fontId="2" fillId="0" borderId="0" xfId="1" applyFont="1"/>
    <xf numFmtId="43" fontId="2" fillId="0" borderId="0" xfId="1" applyFont="1" applyBorder="1"/>
    <xf numFmtId="43" fontId="4" fillId="0" borderId="0" xfId="1" applyFont="1" applyBorder="1"/>
    <xf numFmtId="43" fontId="3" fillId="0" borderId="0" xfId="1" applyFont="1"/>
    <xf numFmtId="0" fontId="3" fillId="0" borderId="0" xfId="0" applyFont="1"/>
    <xf numFmtId="43" fontId="0" fillId="3" borderId="0" xfId="0" applyNumberFormat="1" applyFill="1"/>
    <xf numFmtId="0" fontId="0" fillId="3" borderId="0" xfId="0" applyFill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1" applyFont="1" applyAlignment="1">
      <alignment horizontal="right"/>
    </xf>
  </cellXfs>
  <cellStyles count="2">
    <cellStyle name="Migliaia" xfId="1" builtinId="3"/>
    <cellStyle name="Normale" xfId="0" builtinId="0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3981450</xdr:colOff>
      <xdr:row>0</xdr:row>
      <xdr:rowOff>66675</xdr:rowOff>
    </xdr:from>
    <xdr:to>
      <xdr:col>0</xdr:col>
      <xdr:colOff>5953125</xdr:colOff>
      <xdr:row>5</xdr:row>
      <xdr:rowOff>162276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450" y="66675"/>
          <a:ext cx="1971675" cy="104810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AGAMENTI%20IV%20TRIMESTRE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4944.678849421296" createdVersion="6" refreshedVersion="6" minRefreshableVersion="3" recordCount="2671">
  <cacheSource type="worksheet">
    <worksheetSource ref="A2:K2673" sheet="LAVORATO" r:id="rId2"/>
  </cacheSource>
  <cacheFields count="11">
    <cacheField name="Codice Siope" numFmtId="0">
      <sharedItems containsSemiMixedTypes="0" containsString="0" containsNumber="1" containsInteger="1" minValue="1103" maxValue="7500"/>
    </cacheField>
    <cacheField name="Descr. Siope" numFmtId="0">
      <sharedItems/>
    </cacheField>
    <cacheField name="Ragione Sociale" numFmtId="0">
      <sharedItems/>
    </cacheField>
    <cacheField name="Ragione Soci NEW" numFmtId="0">
      <sharedItems count="1273">
        <s v="ALTRO"/>
        <s v="DEBITI VS.PERSONALE DIPENDENTE"/>
        <s v="FONDO PENSIONE PERSEO"/>
        <s v="MEDICI SPEC. AMBULATORIALI EX SUMAI"/>
        <s v="TESORERIA PROVINCIALE   DELLO STATO"/>
        <s v="UNIVERSITA' DEGLI STUDI DI MILANO-BICOCCA"/>
        <s v="AAROI SINDACATO"/>
        <s v="A.D.I. AVVOCATURA DI DIRITTO INFERMIERISTICO"/>
        <s v="ADV Finance S.p.A"/>
        <s v="AGENZIA DELLE ENTRATE-RISCOSSIONE"/>
        <s v="AGOS DUCATO SPA"/>
        <s v="ANAAO ASSOMED AREA SDS SNABI"/>
        <s v="ANAAO SINDACATO"/>
        <s v="ASCOTI/AAFM"/>
        <s v="A.S.E.U."/>
        <s v="AUPI ASSOC. UNITARIA PSICOLOGI ITALIANI/FASSID"/>
        <s v="AVVERA S.p.A"/>
        <s v="BANCA NAZIONALE DEL LAVORO SPA"/>
        <s v="BANCA POPOLARE PUGLIESE S.C.P.A."/>
        <s v="BANCA PROGETTO S.P.A"/>
        <s v="BANCA SISTEMA S.P.A."/>
        <s v="BIBANCA SPA"/>
        <s v="BNL FINANCE SPA"/>
        <s v="BNT S.p.A. (Banca della Nuova Terra)"/>
        <s v="CGIL BRIANZA"/>
        <s v="CISL BRIANZA FUNZIONE PUBBLICA"/>
        <s v="COMPASS SPA"/>
        <s v="CREDEM SPA"/>
        <s v="CREDITIS SERVIZI FINANZIARI SPA"/>
        <s v="C.S.E. SANITA' EX SUNAS"/>
        <s v="CUB SANITA' MILANO"/>
        <s v="DEBITI VS/COLLABORATORI COORD. CONT."/>
        <s v="DEUTSCHE BANK SPA PRESTITEMPO"/>
        <s v="DYNAMICA RETAIL S.P.A"/>
        <s v="EAGLE SPV S.R.L"/>
        <s v="FASSID AREA SIMET"/>
        <s v="FEDERAZ.CIMO-FESMED/FESMED ACOI"/>
        <s v="FEDERAZIONE CIMO-FESMED/CIMO/CIMO"/>
        <s v="FEDERAZIONE CIMO-FESMED CIMO/SNAMI"/>
        <s v="FEDERAZIONE CIMO-FESMED/FESMED AOGOI"/>
        <s v="FEDERAZIONE NAZIONALE UGL SALUTE"/>
        <s v="FEDIRETS"/>
        <s v="FESPA"/>
        <s v="FIALS SEGRETERIA GENERALE"/>
        <s v="FIALS SINDACATO - SEGRETERIA PROVINCIALE"/>
        <s v="FIDES SPA"/>
        <s v="FIDITALIA SPA"/>
        <s v="FIGENPA SPA"/>
        <s v="FINANCIT S.p.A."/>
        <s v="FINCONTINUO SPA"/>
        <s v="FINDOMESTIC BANCA SPA (EX BIEFFE5 SPA)"/>
        <s v="F.I.S.I"/>
        <s v="F.S.I. FENAIP SANITA'"/>
        <s v="GUBER BANCA S.P.A"/>
        <s v="IBL BANCA SPA"/>
        <s v="IBL FAMILY S.p.A."/>
        <s v="IFIS NPL INVESTING S.P.A"/>
        <s v="I.FI.VE.R. SpA"/>
        <s v="INA ASSITALIA MONZA B.B.R."/>
        <s v="INPDAP"/>
        <s v="INTESA SAN PAOLO PERSONALE FINANCE"/>
        <s v="INTESA SANPAOLO S.p.A."/>
        <s v="ITACAPITAL SRL"/>
        <s v="ITALCREDI SPA"/>
        <s v="LA MERIDIANA DUE Soc. Cooperativa Sociale"/>
        <s v="NURSIND SEGRETERIA NAZIONALE"/>
        <s v="NURSIND SEGRETERIA TERRITORIALE"/>
        <s v="NURSING UP"/>
        <s v="PITAGORA S.P.A."/>
        <s v="PRESTITALIA SPA"/>
        <s v="PREXTA S.p.A."/>
        <s v="SANTANDER CONSUMER BANK SPA"/>
        <s v="SEGR. NAZ. FEDERAZIONE CISL MEDICI"/>
        <s v="SIGLA SRL"/>
        <s v="SINAFO SINDACATO NAZIONALE FARMACISTI"/>
        <s v="SINDACATO AZIENDALE AUTOGESTITO CUB SANITA'"/>
        <s v="SINDACATO FASSID AREA SIMET COAS"/>
        <s v="SINDACATO SUMAI"/>
        <s v="SIRIOFIN S.p.A."/>
        <s v="SNR SINDACATO NAZIONALE RADIOLOGI"/>
        <s v="SOGERT S.P.A."/>
        <s v="SPEFIN FINANZIARIA S.P.A."/>
        <s v="SUTLU  DILEK"/>
        <s v="TERFINANCE SPA"/>
        <s v="TERMOIDRAULICA VITTORI S.N.C."/>
        <s v="TOWERS CQ S.R.L."/>
        <s v="U.I.L. SANITA'"/>
        <s v="UNICREDIT SPA"/>
        <s v="UNIFIN SPA"/>
        <s v="USB PUBBLICO IMPIEGO"/>
        <s v="VARESE RISORSE S.p.A"/>
        <s v="VIVIBANCA SPA"/>
        <s v="ABBVIE S.R.L."/>
        <s v="ABIOGEN PHARMA SPA"/>
        <s v="ACCORD HEALTHCARE ITALIA S.R.L."/>
        <s v="A.C.E.F. SPA. AZIENDA CHIMICA E FARMAC."/>
        <s v="ACRAF SPA"/>
        <s v="ADVANZ PHARMA SPECIALTY MEDICINE ITALIA S.R.L."/>
        <s v="ALCON ITALIA SPA"/>
        <s v="ALEXION PHARMA ITALY S.R.L."/>
        <s v="ALFA INTES IND.TERAPEUTICA SPLENDORE S.R.L."/>
        <s v="ALFASIGMA S.P.A."/>
        <s v="ALK-ABELLO' SPA"/>
        <s v="ALLERGAN SPA"/>
        <s v="ALLIANCE HEALTHCARE ITALIA DISTRIBUZIONE SPA"/>
        <s v="ALLOGA ITALIA S.R.L."/>
        <s v="ALMIRALL S.P.A."/>
        <s v="AMGEN S.R.L."/>
        <s v="AMICUS THERAPEUTICS SRL"/>
        <s v="A.M. INSTRUMENTS  S.R.L."/>
        <s v="ANTICA FARMACIA MEDICEA SRL"/>
        <s v="A.P.M. S.R.L."/>
        <s v="ARISTO PHARMA ITALY S.R.L."/>
        <s v="ASPEN PHARMA IRELAND LIMITED"/>
        <s v="ASTELLAS PHARMA S.P.A."/>
        <s v="ASTRAZENECA S.P.A."/>
        <s v="ASTRIM S.R.L."/>
        <s v="AUROBINDO PHARMA ITALIA S.R.L."/>
        <s v="AVAS PHARMACEUTICALS S.R.L."/>
        <s v="BAXTER SPA"/>
        <s v="BAYER S.P.A."/>
        <s v="B.BRAUN MILANO S.P.A."/>
        <s v="BECTON DICKINSON ITALIA SPA"/>
        <s v="BFF BANK S.P.A."/>
        <s v="BIOGEN ITALIA S.R.L."/>
        <s v="BIOINDUSTRIA LAB. ITAL. MEDICINALI SPA"/>
        <s v="BIOPROJET ITALIA S.R.L."/>
        <s v="BOEHRINGER INGELHEIM ITALIA SPA"/>
        <s v="BRACCO IMAGING ITALIA S.R.L."/>
        <s v="BRISTOL-MYERS SQUIBB SRL"/>
        <s v="BRUNO FARMACEUTICI SPA"/>
        <s v="BRUSCHETTINI SRL"/>
        <s v="CAMPOVERDE SRL"/>
        <s v="CARLO ERBA REAGENTS S.R.L."/>
        <s v="CELLTRION HEALTHCARE ITALY S.R.L."/>
        <s v="CHIESI ITALIA S.P.A."/>
        <s v="CODIFI SRL CONSORZIO STABILE PER LA DISTRIBUZIONE"/>
        <s v="COMIFAR DISTRIBUZIONE S.P.A."/>
        <s v="CSL BEHRING S.P.A."/>
        <s v="CURIUM ITALY S.R.L."/>
        <s v="DIACO BIOFARMACEUTICI SRL"/>
        <s v="DOC  GENERICI  srl"/>
        <s v="DOMPE' FARMACEUTICI SPA"/>
        <s v="DR. REDDY'S S.R.L."/>
        <s v="EG S.P.A."/>
        <s v="EISAI S.R.L."/>
        <s v="ELEKTA SPA"/>
        <s v="ELI LILLY ITALIA S.P.A."/>
        <s v="ERARIO ACQUISTI - SPLIT PAYMENT - AGENZIA DELLE ENTRATE"/>
        <s v="ERREKAPPA EUROTERAPICI SPA"/>
        <s v="ETHYPHARM ITALY SRL"/>
        <s v="EUROMED S.R.L."/>
        <s v="EUSA PHARMA (ITALY) S.P.A."/>
        <s v="EVER PHARMA ITALIA SRL"/>
        <s v="FAR.G.IM.  S.R.L."/>
        <s v="FARMACEUTICA INTERNAZIONALE ITALIANA S.R.L."/>
        <s v="FERRING SPA"/>
        <s v="FIDIA FARMACEUTICI  SPA"/>
        <s v="FISIOPHARMA S.R.L."/>
        <s v="FRESENIUS KABI ITALIA S.R.L."/>
        <s v="FRESENIUS MEDICAL CARE ITALIA SPA"/>
        <s v="GALAPAGOS BIOPHARMA ITALY S.R.L."/>
        <s v="GALDERMA ITALIA SPA"/>
        <s v="GE HEALTHCARE S.R.L."/>
        <s v="GILEAD SCIENCES SRL"/>
        <s v="GIOCHEMICA S.R.L. UNIPERSONALE"/>
        <s v="GLAXOSMITHKLINE CONSUMER HEALTHCARE S.P.A."/>
        <s v="GLAXOSMITHKLINE SPA"/>
        <s v="GLORIA MED PHARMA SRL"/>
        <s v="GRIFOLS ITALIA S.P.A.         ."/>
        <s v="GRUNENTHAL ITALIA S.R.L."/>
        <s v="GUERBET SA"/>
        <s v="GUERBET SPA"/>
        <s v="GW PHARMA ITALY S.R.L."/>
        <s v="HIKMA ITALIA SPA"/>
        <s v="I.B.N. SAVIO s.r.l."/>
        <s v="IBSA FARMACEUTICI ITALIA S.R.L."/>
        <s v="INCA-PHARM S.R.L."/>
        <s v="INCYTE BIOSCIENCES ITALY S.R.L."/>
        <s v="INDIVIOR ITALIA S.R.L."/>
        <s v="INDUSTRIA FARMACEUTICA GALENICA SENESE SRL"/>
        <s v="INFECTOPHARM S.R.L."/>
        <s v="INNOVA PHARMA S.P.A."/>
        <s v="IPSEN SPA"/>
        <s v="IST.BIOCHIM.ITAL.GIOVANNI LORENZINI SPA"/>
        <s v="ISTITUTO GENTILI SRL"/>
        <s v="ITALCHIMICI  SPA"/>
        <s v="ITALFARMACO SPA"/>
        <s v="ITC FARMA S.R.L."/>
        <s v="JANSSEN - CILAG SPA"/>
        <s v="JAZZ HEALTHCARE ITALY S.R.L."/>
        <s v="K24 PHARMACEUTICALS S.R.L."/>
        <s v="KEDRION S.P.A."/>
        <s v="KYOWA KIRIN S.R.L."/>
        <s v="LABORATORIO CHIMICO DECA SRL"/>
        <s v="LABORATORIO FARMACEUTICO S.I.T.  SRL"/>
        <s v="LABORATORIO FARMACOLOGICO MILANESE SRL"/>
        <s v="LEADIANT BIOSCIENCES LIMITED"/>
        <s v="LEO PHARMA S.P.A."/>
        <s v="LIOFILCHEM SRL"/>
        <s v="LOFARMA SPA"/>
        <s v="LOXXESS PHARMA GmBH"/>
        <s v="LUNDBECK ITALIA SPA"/>
        <s v="MEDAC PHARMA S.R.L."/>
        <s v="MERCK SERONO S.P.A."/>
        <s v="MOLTENI L. E C. DEI F.LLI ALITTI SPA"/>
        <s v="MONICO SPA"/>
        <s v="MSD ITALIA S.R.L."/>
        <s v="MUNDIPHARMA PHARMACEUTICALS SRL"/>
        <s v="MYLAN ITALIA S.R.L."/>
        <s v="NEOPHARMED GENTILI S.R.L."/>
        <s v="NEUPHARMA S.R.L."/>
        <s v="NIPPON GASES PHARMA S.R.L."/>
        <s v="NORGINE ITALIA S.R.L."/>
        <s v="NOVARTIS FARMA SPA"/>
        <s v="NOVO NORDISK SPA"/>
        <s v="NUOVA FARMEC S.R.L."/>
        <s v="OLCELLI FARMACEUTICI SRL"/>
        <s v="OPELLA HEALTHCARE ITALY S.R.L."/>
        <s v="ORGANON ITALIA S.R.L."/>
        <s v="ORION PHARMA S.R.L."/>
        <s v="OTSUKA PHARMACEUTICAL ITALY S.R.L."/>
        <s v="OTTOPHARMA S.R.L."/>
        <s v="PFIZER S.R.L."/>
        <s v="PHARMAIDEA SRL A SOCIO UNICO"/>
        <s v="PHARMAMAR SRL"/>
        <s v="PHARMATEX ITALIA S.R.L."/>
        <s v="PIAM FARMACEUTICI S.P.A."/>
        <s v="PIERRE FABRE PHARMA SRL"/>
        <s v="POLIFARMA SPA"/>
        <s v="POLYMED SRL"/>
        <s v="PROFARMA ITALIA SRL"/>
        <s v="RECORDATI RARE DISEASES ITALY S.R.L."/>
        <s v="ROCHE S.P.A."/>
        <s v="SALF SPA"/>
        <s v="SANDOZ S.P.A."/>
        <s v="SANOFI S.R.L."/>
        <s v="SANTEN ITALY S.R.L."/>
        <s v="SAPIO LIFE SRL"/>
        <s v="SCHARPER  SPA"/>
        <s v="SERVIER ITALIA SPA"/>
        <s v="SHIONOGI S.R.L."/>
        <s v="SIAD SPA SOC.ITAL.ACETILENE E DERIVATI"/>
        <s v="SICO SPA"/>
        <s v="SIFI SPA"/>
        <s v="SINTESY PHARMA S.R.L."/>
        <s v="SMARTPRACTICE ITALY S.R.L."/>
        <s v="SMITH AND NEPHEW SRL"/>
        <s v="SOFAR SPA"/>
        <s v="STALLERGENES ITALIA S.R.L."/>
        <s v="SUN PHARMA ITALIA S.R.L."/>
        <s v="SWEDISH ORPHAN BIOVITRUM S.R.L."/>
        <s v="TAKEDA ITALIA S.P.A."/>
        <s v="TEOFARMA SRL"/>
        <s v="TEVA ITALIA SRL"/>
        <s v="THEA FARMA S.P.A."/>
        <s v="THERAMEX ITALY S.R.L."/>
        <s v="TILLOMED ITALIA SRL"/>
        <s v="UCB PHARMA SPA"/>
        <s v="UNIPHARMA SA"/>
        <s v="VALEAS SPA"/>
        <s v="VIFOR FRESENIUS MEDICAL CARE RENAL PHARMA ITALIA"/>
        <s v="VIFOR PHARMA ITALIA S.R.L."/>
        <s v="VIIV HEALTHCARE SRL"/>
        <s v="VISUFARMA SPA"/>
        <s v="ZAMBON ITALIA SRL"/>
        <s v="ZENTIVA ITALIA SRL"/>
        <s v="ASST DELLA BRIANZA"/>
        <s v="ASST DI LECCO"/>
        <s v="AVIS-CINISELLO BALSAMO-"/>
        <s v="AVIS PROVINCIALE DI MONZA E DELLA BRIANZA"/>
        <s v="AVIS PROVINCIALE MILANO"/>
        <s v="ABBOTT S.R.L."/>
        <s v="DICOFARM SPA"/>
        <s v="NESTLE' ITALIANA SPA"/>
        <s v="NUTRICIA ITALIA SPA"/>
        <s v="NUTRISENS ITALIA SRL"/>
        <s v="STEVE JONES S.R.L."/>
        <s v="ASTRO-PHARMA VERTRIEB UND HANDEL VON GMBH"/>
        <s v="EMERGENT ITALY S.R.L."/>
        <s v="SEQIRUS S.R.L."/>
        <s v="3M ITALIA SRL"/>
        <s v="ABBOTT MEDICAL ITALIA S.R.L."/>
        <s v="AB MEDICA S.P.A."/>
        <s v="A.C.F. ITALIA S.R.L."/>
        <s v="ACILIA HS SRL"/>
        <s v="A.D.A. SRL"/>
        <s v="ADRIA MED SRL"/>
        <s v="ADVANCED BIONICS ITALIA SRL"/>
        <s v="ADVANCED MEDICAL SUPPLIES S.P.A."/>
        <s v="ADVANCED STERILIZATION PRODUCTS ITALIA SRL"/>
        <s v="AHSI SPA"/>
        <s v="AIESI HOSPITAL SERVICE SAS"/>
        <s v="AIR LIQUIDE MEDICAL SYSTEMS SPA"/>
        <s v="AIR LIQUIDE SANITA' SERVICE S.P.A."/>
        <s v="AL.CHI.MI.A. SRL"/>
        <s v="ALEA SRL"/>
        <s v="ALFA INTES S.R.L."/>
        <s v="ALPA S.R.L."/>
        <s v="AMBRA OSPEDALIERA SRL"/>
        <s v="AMBU S.R.L."/>
        <s v="A. MENARINI DIAGNOSTICS S.R.L.."/>
        <s v="AMO  ITALY S.R.L."/>
        <s v="AMS GROUP SRL - SOCIETA' UNIPERSONALE"/>
        <s v="ANGIOLOGICA B.M. SRL"/>
        <s v="AORTA SRL"/>
        <s v="APPLIED MEDICAL DISTRIBUTION EUROPE BV-FILIALE ITA"/>
        <s v="APTIVA MEDICAL S.R.L."/>
        <s v="ARFI SAS FORNITURE OSPEDALIERE"/>
        <s v="ARIES S.R.L."/>
        <s v="ARJO ITALIA  S.P.A."/>
        <s v="ARTECH S.R.L."/>
        <s v="ARTHREX ITALIA SRL"/>
        <s v="ARTSANITY S.R.L."/>
        <s v="ASCENSIA DIABETES CARE ITALY S.R.L."/>
        <s v="ASSOMED HD S.R.L."/>
        <s v="ASSUT EUROPE S.P.A."/>
        <s v="ASTRO MEDICAL 2000 S.A.S. DI V.CONDINO &amp; C."/>
        <s v="ATESMEDICA.COM S.R.L."/>
        <s v="ATOS MEDICAL S.R.L."/>
        <s v="AUDIO TECHNOLOGIES SRL"/>
        <s v="AUXILIA S.R.L."/>
        <s v="BALT ITALY S.R.L."/>
        <s v="BARBIERI SRL"/>
        <s v="BAUSCH &amp; LOMB - IOM SPA"/>
        <s v="B.BRAUN  AVITUM ITALY S.P.A."/>
        <s v="BCS BIOMEDICAL COMPUTERING SYSTEMS S.R.L"/>
        <s v="BEAVER VISITEC INTERNATIONAL SALES LTD."/>
        <s v="BENEFIS SRL"/>
        <s v="BERTONI NELLO SRL"/>
        <s v="BETATEX SPA"/>
        <s v="BIOCHEMICAL SYSTEMS INTERNATIONAL S.P.A."/>
        <s v="BIOCI DI CIAIOLO CARLO"/>
        <s v="BIOCOMMERCIALE S.R.L."/>
        <s v="BIOH FILTRAZIONE S.R.L."/>
        <s v="BIOLITEC ITALIA SRL"/>
        <s v="BIOMATRIX S.R.L."/>
        <s v="BIOMEDICA ITALIA S.R.L."/>
        <s v="BIONOVAKON SRL"/>
        <s v="BIO OPTICA MILANO S.P.A."/>
        <s v="BIOPSYBELL S.R.L."/>
        <s v="BIOSEVEN S.R.L. CON SOCIO UNICO"/>
        <s v="BIOSIGMA S.P.A."/>
        <s v="BIOSKIN ITALIA S.R.L."/>
        <s v="BIOTIM SRL"/>
        <s v="BIOTRONIK ITALIA S.P.A."/>
        <s v="BONALIVE ITALIA SRL"/>
        <s v="BONESCHI E C. SPA"/>
        <s v="BOSTON SCIENTIFIC S.P.A."/>
        <s v="BRADY ITALIA S.R.L."/>
        <s v="BS MEDICAL S.R.L."/>
        <s v="BURKE &amp; BURKE SPA"/>
        <s v="CANE' S.P.A."/>
        <s v="CANTEL MEDICAL (ITALY) S.R.L."/>
        <s v="CARDINAL HEALTH ITALY 509 S.R.L."/>
        <s v="CARLO BIANCHI  S.R.L."/>
        <s v="CB MEDICAL SRL"/>
        <s v="CEA SPA"/>
        <s v="CERACARTA S.P.A."/>
        <s v="CHANT &amp; KOOK MEDICAL SRL"/>
        <s v="CHEMIL S.R.L."/>
        <s v="CITIEFFE S.R.L.COSTRUZ.STRUM.CHIRURGICI"/>
        <s v="CLINIKA S.R.L."/>
        <s v="CLINI LAB S.R.L."/>
        <s v="CLOVER ORTHOPEDICS"/>
        <s v="COCHLEAR ITALIA S.R.L."/>
        <s v="CODAN S.R.L."/>
        <s v="C.O.I. COMPAGNIA OTTICA ITALIANA S.R.L."/>
        <s v="COLOPLAST SPA"/>
        <s v="COMECER S.P.A."/>
        <s v="CONMED ITALIA S.r.l."/>
        <s v="CONVATEC ITALIA S.R.L."/>
        <s v="COOK ITALIA SRL"/>
        <s v="CORCYM S.R.L."/>
        <s v="COREMEC SRL"/>
        <s v="COSMED S.R.L."/>
        <s v="CROSSMED SPA"/>
        <s v="DAHLHAUSEN ITALY S.R.L."/>
        <s v="DEALFA SRL"/>
        <s v="D.E.A.S. S.R.L."/>
        <s v="DELTA MED SPA"/>
        <s v="DEVICOR MEDICAL ITALY S.R.L."/>
        <s v="DIATECH PHARMACOGENETICS S.R.L."/>
        <s v="DIDACARE S.R.L."/>
        <s v="DID DIAGNOSTIC INT.DISTRIBUTION SPA"/>
        <s v="DIEMME DISPOSITIVI MEDICI SRL"/>
        <s v="DIESSE Diagnostica Senese SPA"/>
        <s v="DIMAR S.R.L. -UNIPERSONALE"/>
        <s v="D.I.M.E.D. S.R.L."/>
        <s v="DOCTOR SHOP SRL"/>
        <s v="D.O.R.C. ITALY SRL"/>
        <s v="DRAEGER ITALIA S.P.A."/>
        <s v="D.R.M.  SRL"/>
        <s v="EB NEURO S.P.A."/>
        <s v="ECOLAB S.R.L."/>
        <s v="E.C.S. SRL"/>
        <s v="EDWARDS LIFESCIENCES  ITALIA S.P.A."/>
        <s v="EFFEBI HOSPITAL S.R.L."/>
        <s v="E. JANACH S.R.L."/>
        <s v="EMA SAS DI VALSECCHI MARIELLA E C."/>
        <s v="EMMECI 4 S.R.L."/>
        <s v="EMMEDI INSTRUMENTS S.R.L."/>
        <s v="EMME ESSE M.S. SRL"/>
        <s v="EMMEZETA MEDICAL S.R.L."/>
        <s v="EPISCAN S.R.L."/>
        <s v="EPPENDORF SRL"/>
        <s v="ESPO ERRESSE PRODOTTI OSPEDALIERI SRL"/>
        <s v="ESSITY ITALY S.P.A."/>
        <s v="ESTOR SPA"/>
        <s v="EUROAUSILI SRL"/>
        <s v="EUROCLONE S.P.A."/>
        <s v="EUROFARM SPA"/>
        <s v="EUROMEDICAL SRL"/>
        <s v="EUROSETS S.R.L."/>
        <s v="EXACTA OPTECH LABCENTER SPA"/>
        <s v="EXPERTMED S.R.L."/>
        <s v="FANTASIE MEDICAL &amp; INVESTMENTS S.R.L."/>
        <s v="FARMAC-ZABBAN SPA"/>
        <s v="F.A.S.E.  S.R.L."/>
        <s v="FATER SPA"/>
        <s v="FE.MA SRL"/>
        <s v="FIAB SPA"/>
        <s v="FILMAR S.R.L."/>
        <s v="FISHER AND PAYKEL HEALTHCARE SAS"/>
        <s v="FISMEDICAL SRL"/>
        <s v="FITOCHINA ITALIA SRL"/>
        <s v="FLOW METER SPA"/>
        <s v="F. MARINELLO DE PAOLI"/>
        <s v="FRA PRODUCTION SPA"/>
        <s v="FUJIFILM ITALIA S.P.A."/>
        <s v="GADA ITALIA S.P.A."/>
        <s v="GDA S.R.L."/>
        <s v="GE MEDICAL SYSTEMS ITALIA S.P.A"/>
        <s v="GENIMPEX SRL"/>
        <s v="GERHO' SPA"/>
        <s v="GETINGE ITALIA SRL"/>
        <s v="GILSON ITALIA S.R.L."/>
        <s v="GIUNTA ERASMO SAS DI ING. G.ERASMO &amp; C."/>
        <s v="GREINER BIO-ONE ITALIA S.R.L."/>
        <s v="GRUPPO  BIOIMPIANTI SRL"/>
        <s v="GVS SPA"/>
        <s v="HAEMONETICS ITALIA SRL"/>
        <s v="HENRY SCHEIN KRUGG S.R.L."/>
        <s v="HMC PREMEDICAL SPA"/>
        <s v="HOFER MEDICAL ITALIA S.R.L."/>
        <s v="HOLLISTER SPA"/>
        <s v="HOLOGIC ITALIA S.R.L."/>
        <s v="ICU MEDICAL EUROPE S.r.l."/>
        <s v="ID &amp; CO SRL"/>
        <s v="IN.CAS. SRL"/>
        <s v="INDUTEX S.P.A."/>
        <s v="INNOVA HTS SRL"/>
        <s v="INNOVAMEDICA S.P.A."/>
        <s v="INOMED S.R.L."/>
        <s v="INTEGRA LIFESCIENCES ITALY S.R.L."/>
        <s v="INTERSURGICAL S.P.A."/>
        <s v="INTRAUMA SPA"/>
        <s v="IREDEEM S.R.L."/>
        <s v="ITALSANITARIA SRL"/>
        <s v="ITALTRADE S.R.L."/>
        <s v="I-TEMA SRL"/>
        <s v="JOHNSON &amp; JOHNSON MEDICAL SPA"/>
        <s v="JOTEC S.R.L."/>
        <s v="KALTEK SRL"/>
        <s v="KARDIA S.R.L."/>
        <s v="KNOW MEDICAL S.R.L. SOCIETA' IMPORT-EXPORT S.R.L."/>
        <s v="LA CASALINDA  S.R.L."/>
        <s v="LEMAITRE VASCULAR S.R.L."/>
        <s v="LEONARDO  AUSILIONLINE S.R.L."/>
        <s v="LEONE S.P.A."/>
        <s v="LEVI BIOTECH SRL"/>
        <s v="LIMACORPORATE S.P.A."/>
        <s v="LOHMANN e RAUSCHER SRL"/>
        <s v="LORENZATTO M.G. SRL"/>
        <s v="LP ITALIANA SPA"/>
        <s v="LUCINI SURGICAL CONCEPT SRL"/>
        <s v="MABE SRL UNIPERSONALE"/>
        <s v="MA-BI SERVICE SRL"/>
        <s v="MACO PHARMA ITALIA SRL"/>
        <s v="MACROPHARM S.R.L."/>
        <s v="MADA SPIROMETRY FILTERS. S.R.L."/>
        <s v="MARTIN ITALIA S.R.L."/>
        <s v="MASCIA BRUNELLI SPA"/>
        <s v="M.D.L.SRL"/>
        <s v="MEDCOMP S.R.L."/>
        <s v="MEDELA ITALIA SRL"/>
        <s v="MED-EL  ELEKTROMEDIZINISCHE GERAETE  GMBH"/>
        <s v="MEDESA S.R.L."/>
        <s v="MEDIA REHA S.R.L."/>
        <s v="MEDICAIR ITALIA s.r.l."/>
        <s v="MEDICAL CENTER PRODUCTION di Passeri Alessandra"/>
        <s v="MEDICALIA - ARTICOLI SANITARI SRL"/>
        <s v="MEDICAL S.P.A. a Socio Unico"/>
        <s v="MEDI DIAGNOSTICI SRL"/>
        <s v="MEDIGAS ITALIA S.R.L."/>
        <s v="MEDISAN S.R.L."/>
        <s v="MED-ITALIA BIOMEDICA S.R.L."/>
        <s v="MEDIVAL S.R.L."/>
        <s v="MEDLINE INTERNATIONAL ITALY S.R.L. UNIPERSONALE"/>
        <s v="MEDTRONIC ITALIA SPA"/>
        <s v="MEGATEC SRL"/>
        <s v="MEHOS S.R.L."/>
        <s v="MERCK LIFE SCIENCE S.R.L."/>
        <s v="MERIT MEDICAL ITALY S.R.L."/>
        <s v="MICROPORT CRM SRL"/>
        <s v="MICROVENTION ITALIA S.R.L."/>
        <s v="MIDA TECNOLOGIA MEDICA S.P.A."/>
        <s v="MIELE ITALIA SRL"/>
        <s v="MILDAS SRL"/>
        <s v="MILTECHO S.R.L."/>
        <s v="MOLNLYCKE HEALTH CARE SRL"/>
        <s v="MONDOMED ITALIA S.R.L."/>
        <s v="MORETTI S.P.A."/>
        <s v="MOVI SPA"/>
        <s v="MSS SRL MEDICAL SOLUTION &amp; SERVICES"/>
        <s v="MTV MEDICAL S.R.L."/>
        <s v="MULTIMEDICAL S.R.L."/>
        <s v="MV MEDICAL SOLUTIONS SRL"/>
        <s v="NACATUR INTERNATIONAL IMPORT EXPORT SRL"/>
        <s v="NEOMED SRL"/>
        <s v="NET4MARKET-CSAMED S.R.L."/>
        <s v="NEUROMED SRL"/>
        <s v="NEW TECH SPA"/>
        <s v="NEXT MEDICAL S.R.L."/>
        <s v="N.G.C. MEDICAL S.R.L."/>
        <s v="NOVAMEDISAN ITALIA SRL"/>
        <s v="NUOVA ITALDIAGRAMMI S.N.C."/>
        <s v="OFFICINA ORTOPEDICA FERRERO SRL"/>
        <s v="OLYMPUS ITALIA SRL"/>
        <s v="ORTHOFIX S.R.L."/>
        <s v="OSCAR BOSCAROL S.R.L."/>
        <s v="PALL ITALIA SRL"/>
        <s v="PANZERI S.R.L."/>
        <s v="PAUL HARTMANN  SPA"/>
        <s v="PHARMA EEC S.R.L."/>
        <s v="PIKDARE S.R.L."/>
        <s v="PIRAMAL CRITICAL CARE ITALIA S.P.A."/>
        <s v="PIROLA COMM. FELICE SAS DI M. PIROLA E  C."/>
        <s v="PIRRONE S.R.L."/>
        <s v="PLAN 1 HEALTH S.R.L."/>
        <s v="POLYTECH HEALTH &amp; AESTHETICS ITALIA S.R.L."/>
        <s v="PRAESIDIA S.R.L."/>
        <s v="PRO.MED. S.R.L."/>
        <s v="PURLING SRL"/>
        <s v="RAYNER ITALIA S.R.L."/>
        <s v="RAYS S.P.A."/>
        <s v="REDAX SPA"/>
        <s v="ROCHE DIABETES CARE ITALY S.P.A."/>
        <s v="SABAI S.R.L."/>
        <s v="SAGO MEDICA SRL"/>
        <s v="SAKURA FINETEK ITALY SRL"/>
        <s v="SALVADORI LUIGI  SPA"/>
        <s v="SANTEX SPA"/>
        <s v="SAPI MED S.P.A."/>
        <s v="SARSTEDT SRL"/>
        <s v="SCS INTERNATIONAL SRL"/>
        <s v="SEDA SPA"/>
        <s v="SERENITY S.P.A."/>
        <s v="SEROM MEDICAL TECHNOLOGY SRL"/>
        <s v="S.I.A.L. SRL"/>
        <s v="S.I.D.EM. SPA"/>
        <s v="SIEM-NOVA S.R.L."/>
        <s v="SMITHS MEDICAL ITALIA S.R.L."/>
        <s v="SORIN GROUP ITALIA S.R.L."/>
        <s v="SO.V.EM. SNC CECCHETTO GIANCARLO E C"/>
        <s v="SPENCER ITALIA SRL"/>
        <s v="STARLAB SRL"/>
        <s v="STERIS S.R.L."/>
        <s v="STRYKER ITALIA SRL"/>
        <s v="SVAS BIOSANA SRL"/>
        <s v="SYLCO SRL"/>
        <s v="TAU MEDICA S.R.L."/>
        <s v="TECNICA SCIENTIFICA SERVICE SRL"/>
        <s v="TECNOSAN SRL"/>
        <s v="TECNOVETRO SRL"/>
        <s v="TEKNOSAN S.R.L."/>
        <s v="TELEFLEX MEDICAL SRL"/>
        <s v="TEMA SINERGIE S.P.A."/>
        <s v="TEMENA S.R.L."/>
        <s v="TERUMO BCT ITALIA S.R.L. SOCIETA' UNIPERSONALE"/>
        <s v="TERUMO ITALIA S.R.L."/>
        <s v="THD S.P.A."/>
        <s v="THERAS LIFETECH SRL"/>
        <s v="T.L.C. TECHNO LOGIC CONTACT s.r.l."/>
        <s v="TRISTEL ITALIA SRL"/>
        <s v="UBER ROS SPA"/>
        <s v="URGO MEDICAL ITALIA SRL"/>
        <s v="VACUTEST KIMA S.R.L."/>
        <s v="VASSILLI S.R.L."/>
        <s v="VEGA S.P.A."/>
        <s v="VERATHON MEDICAL B.V."/>
        <s v="VIGEO S.R.L."/>
        <s v="VISIOCARE S.R.L."/>
        <s v="VIVISOL S.R.L."/>
        <s v="VWR INTERNATIONAL  S.R.L."/>
        <s v="VYAIRE S.R.L."/>
        <s v="VYGON ITALIA  S.R.L."/>
        <s v="WAK-CHEMIE MEDICAL GMBH"/>
        <s v="WALDNER TECNOLOGIE MEDICALI SRL"/>
        <s v="WEBBIT S.R.L."/>
        <s v="WELCARE INDUSTRIES S.P.A."/>
        <s v="WELLSPECT S.R.L."/>
        <s v="W.L. GORE E ASSOCIATI SRL"/>
        <s v="YPSOMED ITALIA SRL soc. a socio unico"/>
        <s v="ZIMMER BIOMET ITALIA S.R.L."/>
        <s v="ZOLL MEDICAL ITALIA  S.R.L."/>
        <s v="AB ANALITICA S.R.L."/>
        <s v="ABBOTT RAPID DIAGNOSTICS S.R.L."/>
        <s v="AGILENT TECHNOLOGIES ITALIA SPA"/>
        <s v="ALIFAX S.R.L."/>
        <s v="ARNIKA S.R.L."/>
        <s v="ARROW DIAGNOSTICS S.R.L."/>
        <s v="BECKMAN COULTER S.R.L."/>
        <s v="BIOHIT HEALTHCARE S.R.L."/>
        <s v="BIOMEDICAL SERVICE S.R.L."/>
        <s v="BIOMERIEUX ITALIA SPA"/>
        <s v="BIO-RAD LABORATORIES SRL"/>
        <s v="BIO-TECHNE S.R.L."/>
        <s v="B.S.N.   BIOLOGICAL SALES NETWORK S.R.L."/>
        <s v="CEPHEID S.R.L."/>
        <s v="CHARLES RIVER MICROBIAL SOLUTIONS INTERN.LIMITED"/>
        <s v="CHROMSYSTEMS CHEMICAL &amp; INSTRUMENTS GMBH (SRL)"/>
        <s v="DASIT SPA"/>
        <s v="D.B.A. ITALIA S.R.L."/>
        <s v="DIAMETRA S.R.L."/>
        <s v="DIAPATH S.P.A."/>
        <s v="DIASORIN ITALIA S.P.A."/>
        <s v="DIASORIN S.P.A."/>
        <s v="DIATECH LAB LINE SRL A SOCIO UNICO"/>
        <s v="DYASET S.R.L."/>
        <s v="EFFEGIEMME S.R.L."/>
        <s v="ELITECHGROUP S.P.A."/>
        <s v="EUROIMMUN ITALIA SRL"/>
        <s v="FAGRON ITALIA S.R.L."/>
        <s v="FUJIREBIO ITALIA S.R.L."/>
        <s v="ILLUMINA ITALY S.R.L."/>
        <s v="INFRATEC SRL"/>
        <s v="INSTRUMENTATION LABORATORY SPA"/>
        <s v="LAGITRE SRL"/>
        <s v="LIFESCAN ITALY S.R.L."/>
        <s v="LIFE TECHNOLOGIES ITALIA (APPLIED BIOSYSTEMS DIV.)"/>
        <s v="MEDICAL SYSTEMS SPA"/>
        <s v="MERIDIAN BIOSCIENCE EUROPE  S.R.L."/>
        <s v="MILTENYI BIOTEC S.R.L."/>
        <s v="NUCLEAR LASER MEDICINE SRL"/>
        <s v="PIECO SRL"/>
        <s v="PRODOTTI GIANNI SRL"/>
        <s v="PROMEGA ITALIA SRL"/>
        <s v="QIAGEN S.R.L."/>
        <s v="RELAB SRL"/>
        <s v="RESNOVA SRL"/>
        <s v="ROCHE DIAGNOSTICS S.P.A."/>
        <s v="SAFIC-ALCAN S.P.A."/>
        <s v="SARTORIUS STEDIM ITALY SRL"/>
        <s v="SEBIA ITALIA S.R.L."/>
        <s v="SIEMENS HEALTHCARE S.R.L."/>
        <s v="SOC.PRODOTTI ANTIBIOTICI SPA"/>
        <s v="SYSMEX PARTEC ITALIA SRL"/>
        <s v="TECHNOGENETICS SRL"/>
        <s v="TECNORAD SRL"/>
        <s v="THE BINDING SITE S.R.L."/>
        <s v="THERMO FISHER DIAGNOSTICS S.P.A."/>
        <s v="X GAMMAGUARD DI LAURA PINI"/>
        <s v="CENTRO DIURNO - MONZA - UOP 36"/>
        <s v="CENTRO PSICO SOCIALE - MONZA - UOP 36"/>
        <s v="CRT/CP/CD - BRUGHERIO - UDR - UOP 37"/>
        <s v="CSTA LO SCARABOCCHIO"/>
        <s v="BLO ITALIA SRL"/>
        <s v="BONSAGLIO SRL"/>
        <s v="BRAMBILLA UNIVERSAL SHOES"/>
        <s v="CLAM CARTOTECNICA PER L'UFFICIO DI TOFFETTI S.A.S."/>
        <s v="C.T.C. COMMERCIALE TESSILI CONFEZIONI S.R.L."/>
        <s v="GIANNONI GROUP S.R.L. UNIPERSONALE"/>
        <s v="ORTOPEDIA CASTAGNA S.R.L."/>
        <s v="PAGANI P. SAS DI MARIOLINA PAGANI &amp; C."/>
        <s v="PAREDES ITALIA S.P.A."/>
        <s v="PERPULIRE S.R.L."/>
        <s v="VIRCOL S.P.A."/>
        <s v="ACINQUE INNOVAZIONE S.R.L."/>
        <s v="KUWAIT PETROLEUM ITALIA S.P.A."/>
        <s v="METANO AUTO DESIO SRL"/>
        <s v="ARTI GRAFICHE CARDAMONE S.R.L."/>
        <s v="CARTOTECNICA LOMBARDA S.N.C."/>
        <s v="D.E.I. S.R.L."/>
        <s v="DELTA SERVICE GROUP SRL"/>
        <s v="ECOREFILL SRL"/>
        <s v="ERREBIAN S.P.A."/>
        <s v="GANDUS SALDATRICI SRL"/>
        <s v="GSA-TEA SRL"/>
        <s v="INFOLIO S.C.A.R.L."/>
        <s v="INGROS CARTA GIUSTACCHINI SPA"/>
        <s v="KIT UFFICIO S.R.L."/>
        <s v="LA BOTTEGA DEL TIMBRO S.R.L."/>
        <s v="LA TIPOGRAFIA MONZESE SNC-POLLASTRI E C."/>
        <s v="LEICA MICROSYSTEMS SPA"/>
        <s v="MIDA S.R.L."/>
        <s v="MS ETICHETTE SRLS"/>
        <s v="MYO S.P.A."/>
        <s v="TIM S.P.A."/>
        <s v="VALSECCHI CANCELLERIA S.R.L."/>
        <s v="EBSCO INFORMATION SERVICES S.R.L."/>
        <s v="LIBRERIA ISTITUTI NUOVI di Ferrari Piergiorgio"/>
        <s v="MEDLIFE SRL"/>
        <s v="NEW BUSINESS MEDIA SRL"/>
        <s v="REGISTER S.P.A."/>
        <s v="S.I.F.I.C. S.R.L. EDITRICE"/>
        <s v="TELPRESS ITALIA S.R.L."/>
        <s v="UONPIA - DAY HOSPITAL - MONZA"/>
        <s v="BIOIDEA 2  S.A.S."/>
        <s v="CASSA ECONOMALE"/>
        <s v="FERRUTENSIL RCM S.R.L."/>
        <s v="L'IMPRONTA SAS DI D.REGONDI &amp; C."/>
        <s v="MIRSA SNC"/>
        <s v="SACCHI GIUSEPPE SPA"/>
        <s v="BANDIRALI SRL"/>
        <s v="CELCAR  SAS DI MARIANI &amp; C."/>
        <s v="ENERGY SERVICE DI MATTEO ZAMBONI"/>
        <s v="GIUNTI PSYCHOMETRICS SRL"/>
        <s v="KARREL HEALTH SOLUTIONS. S.R.L."/>
        <s v="MIS MEDICAL SRL"/>
        <s v="SO.C.A.M. SOC. COOP."/>
        <s v="UONPIA - AMBULATORIO MONZA -"/>
        <s v="E.N.P.A.M."/>
        <s v="E.N.P.A.P."/>
        <s v="MEDICI SPECIALISTICI SERVIZIO 118"/>
        <s v="PSICOLOGI BIOLOGI AMBULATORIALI"/>
        <s v="ACUSTICA S.R.L."/>
        <s v="AMPLIFON ITALIA SPA"/>
        <s v="ARTE ORTOPEDICA S.R.L."/>
        <s v="AUDIOMEDICA DI GIULIO REDAELLI"/>
        <s v="AUDIO-MEDICA S.R.L."/>
        <s v="BADEGNANI S.R.L."/>
        <s v="BERTUZZI ORTOPEDIA E PODOLOGIA SRL"/>
        <s v="BIOMEDICA SU MISURA S.R.L."/>
        <s v="CENTRO ACUSTICO BERGAMASCO SNC DI GUASTALLI M. &amp; C"/>
        <s v="CENTRO ACUSTICO LECCO SRL"/>
        <s v="CENTRO ORTOPEDICO DI BORGOMANERO SNC"/>
        <s v="CENTRO ORTOPEDICO LOMBARDO SRL"/>
        <s v="CENTRO ORTOPEDICO NORD SRL"/>
        <s v="CENTRO ORTOPEDICO RINASCITA S.R.L. Socio Unico"/>
        <s v="CENTRO ORTOPEDICO UNIVERSO SRLS"/>
        <s v="CENTRO PRESIDI ORTOPEDICI Parma Srl"/>
        <s v="CENTRO SERVIZI ORTOPEDICI MILANO SRL"/>
        <s v="C.O.A.SRL CENTRO ORTOPEDICO AMBROSIANO"/>
        <s v="CTS TECNICORNEA SAS"/>
        <s v="DALPASSO SRL"/>
        <s v="DEL BO TECNOLOGIA PER L'ASCOLTO SRL"/>
        <s v="DIGIBEL SRL"/>
        <s v="DI MARTINO SRL"/>
        <s v="E.R. ORTOPEDIE SRL"/>
        <s v="ERREGI LABORATORIO ORTOPEDICO DI MARIO RIGONI"/>
        <s v="FLEMED SRLS - MILANO ORTOPEDIA"/>
        <s v="FONITALIA S.R.L."/>
        <s v="FRATELLI BUZZI SNC"/>
        <s v="G.F.B. SAS"/>
        <s v="GIOELI SRL - ORTOPEDIA SANIGEA"/>
        <s v="HUMANTECH    S.R.L."/>
        <s v="I.N.A.I.L. ex  ISPESL"/>
        <s v="INTIMO ORTOPEDIA ABBIATI DI VOLONTERIO"/>
        <s v="ISTITUTO AUDIOMETRICO DI IAMETTI FABIO"/>
        <s v="ITOP S.P.A. OFFICINE ORTOPEDICHE"/>
        <s v="LAB.COSTR.PROTESI OCULARI DI CIPRIANI LAURA"/>
        <s v="LABORATORIO ORTOPEDICO MONZALI-L.O.M. S.R.L."/>
        <s v="LABSAN SRL"/>
        <s v="LA CARROZZINERIA SRL"/>
        <s v="LA NUOVA GENZIANELLA SAS DI GALBUSERA FLORIA"/>
        <s v="L'HORTOPEDICO SRL"/>
        <s v="LINEAR S.R.L."/>
        <s v="LINEASSISTENZA ITALIA SRL"/>
        <s v="L'ORTOPEDIA S.N.C."/>
        <s v="L.O.S. LABORATORIO ORTOPEDICO SENAGO S.A.S."/>
        <s v="L.T.O. ORTOPEDIA ALBANITO"/>
        <s v="L'UDITO AUDIOROSO SRL"/>
        <s v="MARELLI GIUSEPPE &amp; . SNC"/>
        <s v="MARGOT SPE SRL"/>
        <s v="MEDICAL S.A.S. di Fognini Patrizia e Sonia &amp; C."/>
        <s v="MONDIALUDITO SRL"/>
        <s v="NOVA ORTOPEDIA DI LOPATRIELLO LUCIA"/>
        <s v="NUOVA ORTOPEDIA S.N.C. DI SEVESO MORENO &amp; C."/>
        <s v="OCULARISTICA ITALIANA S.R.L."/>
        <s v="OCULAR PROJECT SRL"/>
        <s v="OCULUS SRL"/>
        <s v="OFFICINA ORTOPEDICA MARIA ADELAIDE S.R.L."/>
        <s v="OFFICINE ORTOPEDICHE RIZZOLI S.R.L."/>
        <s v="ORTHESYS SRL"/>
        <s v="ORTHOPEDIA TECNICA SNC DI PASINI PAOLO &amp; POZZI"/>
        <s v="ORTHOTECNICA"/>
        <s v="ORTOPEDIA ALFA S.N.C."/>
        <s v="ORTOPEDIA ALFONSI SNC di Pasquale e Iolanda Alfons"/>
        <s v="ORTOPEDIA A.PESSINA DI A. E S. CRIPPA &amp; C. SNC"/>
        <s v="ORTOPEDIA BORELLI"/>
        <s v="ORTOPEDIA BRUGORA SNC"/>
        <s v="ORTOPEDIA COSSIA LUIGI FRANCO"/>
        <s v="ORTOPEDIA FAGIANI SRL"/>
        <s v="ORTOPEDIA GARIBALDI S.A.S.- DI BERTU' E CANNONE"/>
        <s v="ORTOPEDIA GAVARDINI RAPETTI SRL"/>
        <s v="ORTOPEDIA LARIANA DI PIRAS FRANCESCA"/>
        <s v="ORTOPEDIA LEONE di Leone Consiglia"/>
        <s v="ORTOPEDIA MARTESANA S.N.C."/>
        <s v="ORTOPEDIA MATTEO BONDANZA  SRL"/>
        <s v="ORTOPEDIA NOVARESE S.R.L."/>
        <s v="ORTOPEDIA PANINI SRL"/>
        <s v="ORTOPEDIA PASSONI SRL"/>
        <s v="ORTOPEDIA PIRAS S.N.C. DI PIRAS FEDERICO E C."/>
        <s v="ORTOPEDIA RANCATI"/>
        <s v="ORTOPEDIA RiMONDI SRL"/>
        <s v="ORTOPEDIA SANITARIA SAVIAN S.A.S."/>
        <s v="ORTOPEDIA SANITARI LUCA SRL"/>
        <s v="ORTOPEDIA SANITARI MELOTTI"/>
        <s v="ORTOPEDIA SARONNESE DI ANDREA CASTELLAZZI"/>
        <s v="ORTOPEDIA VAREDESE S.N.C. di POLLI MARIANNA E C."/>
        <s v="ORTOPEDIA ZAMBELLI snc"/>
        <s v="ORTOPEDICA CENTRO PROTESI MONZA SRL"/>
        <s v="ORTOPEDICA M &amp; D S.R.L."/>
        <s v="OTOACUSTICA LOMBARDA SRL"/>
        <s v="OTOCENTER S.R.L."/>
        <s v="OTOSONICA SRL"/>
        <s v="OTTICA BARZAGHI SRL"/>
        <s v="OTTICA CONSONNI SRL"/>
        <s v="OTTICA &amp; ORTOPEDICA SRL"/>
        <s v="OTTO BOCK SOLUZIONI ORTOPEDICHE SRL"/>
        <s v="PRO SENECTUTE S.R.L."/>
        <s v="RA.VI  s.a.s. ORTOPEDIA SANITARIA"/>
        <s v="REHA LOMBARDIA SNC"/>
        <s v="SA.FE ORTOPEDIA DI SARONNI ELISA E FERRI SEBASTIAN"/>
        <s v="SANA MED  SRL"/>
        <s v="SANITAL SNC DI CANCLINI ENRICO"/>
        <s v="SANITARIA LOMBARDA DI RAVANI I. &amp; C. SAS"/>
        <s v="SANITARIA ORTOPEDIA RIVA-DI RIVA RENATA e C. S.A.S"/>
        <s v="SANITAS LECCO SRL"/>
        <s v="SEMONELLA ALDO"/>
        <s v="SENTIRE CENTRO PER L'UDITO DI LELLA ROCCO"/>
        <s v="SERVISAN SPA"/>
        <s v="SONOVA AUDIOLOGICAL CARE ITALIA SRL"/>
        <s v="TECHNOR TECNOLOGIE ORTOPEDICHE APP. BIOMECCANICHE"/>
        <s v="TECNOPROTESI"/>
        <s v="UDICARE SRL"/>
        <s v="UDIRE SRL"/>
        <s v="UDITOPRO  SRL"/>
        <s v="UDIX  SRL"/>
        <s v="UNICI LEADER A + A SRL"/>
        <s v="AGOSTI  CLARA VALENTINA"/>
        <s v="AGOSTI  MARTA"/>
        <s v="AGRELLA  CLAUDIA"/>
        <s v="ARIENTI  ENRICA"/>
        <s v="ARTELLI  GRAZIA LINDA"/>
        <s v="ARTUSO  RICCARDO"/>
        <s v="BACCELLIERI  FRANCESCO"/>
        <s v="BALDON  EGLE"/>
        <s v="BERETTA  ILARIA"/>
        <s v="BERETTA  LAURA"/>
        <s v="BERTOGLIO  MARIA CHIARA"/>
        <s v="BIANCO  EDOARDO"/>
        <s v="BIANCONI  ALESSANDRO MARIA"/>
        <s v="BIGOTTO  GIANMARCO DIEGO"/>
        <s v="BILARDO  STEFANIA CARMEN"/>
        <s v="BISSOLATI  MASSIMILIANO"/>
        <s v="BLANGIARDO  PAOLO"/>
        <s v="BORGONOVO  SILVIA"/>
        <s v="BORTOLOTTI  ADRIANA"/>
        <s v="BOSSI  ELISA"/>
        <s v="BRAMBILLA  ERIKA"/>
        <s v="CACIOPPO  CARLO GIUSEPPE"/>
        <s v="CARBONE  ALESSANDRA"/>
        <s v="CARRARA  SEBASTIANO"/>
        <s v="CAVICCHIOLI  MARCO"/>
        <s v="CELI  CHIARA"/>
        <s v="CEOLA  STEFANO"/>
        <s v="CERAULO  SAVERIO"/>
        <s v="CINGI  BEATRICE"/>
        <s v="CIRO'  ELISABETTA"/>
        <s v="CITO  MARTINO"/>
        <s v="COGLIATI  VIOLA"/>
        <s v="COLOMBO  ALESSIO"/>
        <s v="COLOMBO  ELENA"/>
        <s v="CORBETTA  VALERIA"/>
        <s v="CORRIAS  DEBORAH"/>
        <s v="CORSARO  REBECCA"/>
        <s v="CORSO  EMANUELA"/>
        <s v="COTA  ELENA"/>
        <s v="CRISCUOLO  DANIELE"/>
        <s v="CRIVELLARO  SUSANNA"/>
        <s v="D'AVINO  HAYAS OLEH"/>
        <s v="DELL'ORO  ADA CATERINA"/>
        <s v="DELL'ORO  FEDERICA"/>
        <s v="DE ROSA  LAURA"/>
        <s v="DIAMANTI  SUSANNA"/>
        <s v="DIMAGLI  FRANCESCO"/>
        <s v="DI SILVIO  CHIARA"/>
        <s v="FASULO  LIDIA"/>
        <s v="FERRARI  MAURIZIO"/>
        <s v="FERRARI  STEFANIA"/>
        <s v="FORNASIERO  OMBRETTA"/>
        <s v="GALLUCCIO  ILARIA"/>
        <s v="GANGAROSSA  ISIDORO LORENZO"/>
        <s v="GHEZZI  SERGIO"/>
        <s v="GIOVANAZZI  SOFIA"/>
        <s v="GOFFI  CAMILLA"/>
        <s v="GOTTI  SARA"/>
        <s v="GUSMEROLI  CLAUDIO ERNESTO"/>
        <s v="IASELLA  ALESSIA"/>
        <s v="IEVA  BRUNELLA"/>
        <s v="IMPAGNATIELLO  VALENTINA"/>
        <s v="INZOLI  ALESSANDRA"/>
        <s v="LAMPERTI  DEBORAH"/>
        <s v="LANZANOVA  GLORIA"/>
        <s v="LEON  ELISABETTA"/>
        <s v="LICCIARDO  DANIELE"/>
        <s v="MAGGIONI  BENEDETTA"/>
        <s v="MALLUZZO  FRANCESCO"/>
        <s v="MANPOWER S.R.L."/>
        <s v="MARCHEGGIANI  ELISA"/>
        <s v="MARIANI  ILARIA"/>
        <s v="MARKAS  S.R.L."/>
        <s v="MARONGIU  STEFANIA"/>
        <s v="MARRAZZO  CARMINE"/>
        <s v="MARROCCO  EMANUELA"/>
        <s v="MAURI  EDOARDO"/>
        <s v="MAURI  ILARIA"/>
        <s v="MAURI  SARA"/>
        <s v="MELZI  ANDREA"/>
        <s v="MENNUNI  NUNZIA"/>
        <s v="MESSA  MARTINA"/>
        <s v="MILANO  CHIARA"/>
        <s v="MIRABELLI  LUCA"/>
        <s v="MORTELLARO  SVEVA"/>
        <s v="NICASTRO  MONICA"/>
        <s v="NOCERINO  SALVATORE"/>
        <s v="NUOVA S.A.I.R. COOPERATIVA SOCIALE ONLUS"/>
        <s v="ORLANDO  PAOLA ANGELA"/>
        <s v="ORSINI  VALENTINA"/>
        <s v="PANZERI  MARIA CRISTINA"/>
        <s v="PAPOTTO  LUDOVICA"/>
        <s v="PARISI  VALENTINA"/>
        <s v="PAROLINI  AUGUSTO"/>
        <s v="PEPE  FRANCESCA FULVIA"/>
        <s v="PIATTI  MARCO"/>
        <s v="POLONIA  VALERIA"/>
        <s v="POZZI  DIEGO"/>
        <s v="PROVASOLI  ALESSANDRA"/>
        <s v="QUARTARONE  CORRADINA ROSA"/>
        <s v="RAINERI  DAVIDE"/>
        <s v="RAVIDA'  ARIANNA"/>
        <s v="RICCHIUTO  FRANCESCA ROMANA"/>
        <s v="RIFALDI  FRANCESCA"/>
        <s v="RIMESSI  ARIANNA"/>
        <s v="ROBERTO  DAVIDE"/>
        <s v="ROGGERO  LETIZIA"/>
        <s v="ROGHI  ALBERTO"/>
        <s v="ROVELLI  MARCO"/>
        <s v="RUBELLI  PAOLA FIORENZA"/>
        <s v="RUSSO  LUIGI"/>
        <s v="SALA  VERONICA"/>
        <s v="SAMMATI  CRISTINA"/>
        <s v="SANTAMBROGIO  JACOPO"/>
        <s v="SCIALFA  SALVATORE"/>
        <s v="SCIMENES  AURORA"/>
        <s v="SCRINE  LUCA"/>
        <s v="SOFIA  ROSARIA"/>
        <s v="SPINA  GIOVANNI"/>
        <s v="SPOLTI  ANNA"/>
        <s v="STAGNO  ANNA MARIA"/>
        <s v="STRABELLO  GLORIA MICHELA"/>
        <s v="STUDIO DENTISTICO ASSOCIATO BELLINZONA"/>
        <s v="TAGLIABUE  LORENZO"/>
        <s v="TEMPOR S.P.A. AGENZIA PER IL LAVORO"/>
        <s v="TERRANOVA  MATTEO"/>
        <s v="TOMACCIO  ANTONELLA"/>
        <s v="TORELLI  FABRIZIO"/>
        <s v="TORELLI  GIORGIA"/>
        <s v="TRESOLDI  LORENZO"/>
        <s v="VALVASSORI BOLGE'  MARIA"/>
        <s v="VEZZALI  VANINA"/>
        <s v="VIGANO'  VERONICA MARIA"/>
        <s v="VILLA  FRANCESCA"/>
        <s v="VILLELLA  FRANCESCO"/>
        <s v="VIRTUANI  ANGELO GIOVANNI"/>
        <s v="ZANINI  UMBERTO"/>
        <s v="ASST CENTRO SPEC.ORT.TRAUM. GAETANO PINI-CTO"/>
        <s v="ASST DEGLI SPEDALI DI BRESCIA"/>
        <s v="ASST DEI SETTE LAGHI"/>
        <s v="ASST FATEBENEFRATELLI SACCO"/>
        <s v="ASST GRANDE OSPEDALE METROPOLITANO NIGUARDA"/>
        <s v="A.S.S.T. PAPA GIOVANNI XXIII"/>
        <s v="ASST SANTI PAOLO E CARLO"/>
        <s v="ATS DELLA BRIANZA"/>
        <s v="FONDAZIONE IRCCS POLICLINICO &quot;SAN MATTEO&quot;"/>
        <s v="FONDAZ.IRCCS IST.NAZIONALE NEUROLOGICO C. BESTA"/>
        <s v="FOND. IRCCS CA' GRANDA OSPED. MAGGIORE POLICLINICO"/>
        <s v="ISTITUTO GIANNINA GASLINI"/>
        <s v="UNIVERSITA' DEGLI STUDI DI MILANO"/>
        <s v="ABBATE  GIORGIO ENRICO"/>
        <s v="CENTRO CARDIOLOGICO MONZINO"/>
        <s v="F.NE MONZA E BRIANZA PER IL BAMBINO E LA SUA MAMMA"/>
        <s v="FONDAZIONE BANCA DEGLI OCCHI DEL VENETO ONLUS"/>
        <s v="FONDAZIONE BANCA DEI TESSUTI DI TREVISO"/>
        <s v="GENOMIC HEALTH INC. SEDE SECONDARIA ITALIANA"/>
        <s v="ICS MAUGERI SPA SB"/>
        <s v="ILMI SRL"/>
        <s v="ITALIANO  ANGELA"/>
        <s v="LAURENDI  FRANCESCO"/>
        <s v="MULTIMEDICA SPA"/>
        <s v="OSPEDALE SAN RAFFAELE S.R.L."/>
        <s v="BATTAGLIA  ANGELA MARTA"/>
        <s v="BRIOSCHI  CRISTINA"/>
        <s v="CICERI  GIULIA"/>
        <s v="COTADAMO  ROBERTA"/>
        <s v="DAKANALIS  ANTONIOS"/>
        <s v="DALLA RAGIONE  LAURA"/>
        <s v="DATTOLO  CARMELA"/>
        <s v="FERRARA  MICHELE"/>
        <s v="GAMBINI  ORSOLA"/>
        <s v="GHAZANFAR  MARIA"/>
        <s v="IANNACONE - RINALDI NOTAI ASSOCIATI"/>
        <s v="LECIS  AGNESE"/>
        <s v="LONGONI  MATTEO"/>
        <s v="MAINA  GIUSEPPE"/>
        <s v="MOTALLI  ELENA"/>
        <s v="POLITI  PIERLUIGI"/>
        <s v="PRIORI  ALBERTO"/>
        <s v="RAMUNNO  MICHELA"/>
        <s v="SACCAVINO  ERICA"/>
        <s v="TAGLIAPIETRA  SONIA"/>
        <s v="TURAZZA  COSTANTINO"/>
        <s v="VALSECCHI  PATRIZIA"/>
        <s v="VALSECCHI  SILVIA"/>
        <s v="VIGANI  ANDREA"/>
        <s v="C.I.C.L.A.T."/>
        <s v="COOPERATIVA SOCIALE DELL'ORSO BLU ONLUS"/>
        <s v="DUSSMANN SERVICE S.R.L."/>
        <s v="LAVANDERIA INDUSTRIALE CIPELLI S.R.L."/>
        <s v="SERVIZI ITALIA S.P.A."/>
        <s v="SYNCHRON NUOVO SAN GERARDO S.P.A."/>
        <s v="DAY RISTOSERVICE S.P.A."/>
        <s v="EDISON FACILITY SOLUTIONS S.P.A."/>
        <s v="FASTWEB S.P.A."/>
        <s v="ENEL ENERGIA  S.P.A."/>
        <s v="BRIANZACQUE S.R.L."/>
        <s v="HERA COMM S.R.L."/>
        <s v="INTERNATIONAL SECURITY  SERVICE VIGILANZA SPA"/>
        <s v="ITALPOL SERVIZI FIDUCIARI S.R.L."/>
        <s v="RAI-Radiotelevisione italiana S.P.A."/>
        <s v="SECURLINE S.R.L."/>
        <s v="AON SPA"/>
        <s v="ARGONET S.R.L."/>
        <s v="ARUBA PEC S.P.A."/>
        <s v="ARUBA SPA"/>
        <s v="ASCOM UMS SRL UNIPERSONALE"/>
        <s v="BRAINLAB ITALIA SRL"/>
        <s v="CIDITECH S.R.L."/>
        <s v="C.M.D. DI CORTI MAURO &amp; C. S.A.S."/>
        <s v="DATA PROCESSING SPA"/>
        <s v="DEDALUS ITALIA S.P.A."/>
        <s v="DEDA NEXT S.R.L."/>
        <s v="ENGINEERING INGEGNERIA INFORMATICA SPA"/>
        <s v="EOS REPLY S.R.L. con socio unico"/>
        <s v="GBIM S.R.L."/>
        <s v="GENERAL COMPUTER ITALIA S.P.A."/>
        <s v="GIADA PROGETTI SRL"/>
        <s v="GMED SRL"/>
        <s v="GPI S.P.A."/>
        <s v="INTERSYSTEMS ITALIA S.R.L."/>
        <s v="TESEO SRL"/>
        <s v="ZUCCHETTI AXESS S.P.A."/>
        <s v="ZUCCHETTI CENTRO SISTEMI S.P.A."/>
        <s v="CHIFU CAMELIA"/>
        <s v="FRIGERIO  ANDREA"/>
        <s v="FRISON  MATTEO"/>
        <s v="IRC EDU SRL UNIPERSONALE"/>
        <s v="LCF CONGRESS FACTORY SRL"/>
        <s v="MACCA'  LUCA"/>
        <s v="PUBBLIFORMEZ S.R.L."/>
        <s v="QUALITY SYSTEMS S.R.L."/>
        <s v="UPEND DI MATTEO FIGINI"/>
        <s v="ZOPPOLATO &amp; ASSOCIATI STUDIO LEGALE"/>
        <s v="D.S. MEDICA TECNOLOGIE S.R.L."/>
        <s v="IMPRECOM S.R.L."/>
        <s v="ITAL.CO.EL. S.R.L."/>
        <s v="MATACHANA ITALY S.R.L."/>
        <s v="RIVA GROUP S.A.S. DI RIVA CAROLINA &amp; C."/>
        <s v="STEELCO S.P.A."/>
        <s v="TECNOLIFT MILANO S.R.L."/>
        <s v="TNE S.P.A. TECHNOLOGY NUCLEAR ELECTRONICS"/>
        <s v="PHILIPS SPA"/>
        <s v="PIARDI TECNOLOGIE DEL FREDDO SRL"/>
        <s v="POLYGON S.P.A."/>
        <s v="SPINELLI ALESSANDRO"/>
        <s v="STORZ  MEDICAL ITALIA S.R.L."/>
        <s v="AZZALINI  ELENA"/>
        <s v="BIGONI MARCO"/>
        <s v="BOIFAVA  MAURIZIO"/>
        <s v="BUGADA  FRANCESCO"/>
        <s v="CAPOFERRI  CARLO"/>
        <s v="CHIODA  MASSIMO"/>
        <s v="DALLA PRIA  MAURIZIO"/>
        <s v="FONDAZIONE FORENSE  MONZA-ORGAN. CONC. ORDINE AVV."/>
        <s v="MARCHESI  MATTEO"/>
        <s v="MARICONDA E ASSOCIATI STUDIO LEGALE"/>
        <s v="MAZZUCCHIELLO  GIUSEPPE"/>
        <s v="MOLTENI  PIERO ANGELO"/>
        <s v="NOVELLI  GIORGIO"/>
        <s v="PISANO  GRAZIANO"/>
        <s v="RECCIA  GIUSEPPE"/>
        <s v="RIDLING  PATRIZIA"/>
        <s v="RIPAMONTI  BARBARA"/>
        <s v="SFERRA  CLAUDIA"/>
        <s v="STUDIO LEGALE AVOLIO E ASSOCIATI"/>
        <s v="TOMIROTTI  MAURIZIO"/>
        <s v="ZAMPONI POGGI CARIMATI &amp; ASSOCIATI"/>
        <s v="ECO ERIDANIA S.P.A."/>
        <s v="PROTEX ITALIA S.R.L."/>
        <s v="AUTOFFICINA ANTONIO CARRELLA"/>
        <s v="DELL'ORTO OSCAR"/>
        <s v="LEM S.R.L."/>
        <s v="SORGE  S.R.L."/>
        <s v="SPRINT S.R.L."/>
        <s v="TRE ERRE COMM S.R.L."/>
        <s v="3 EFFE STERIL S.R.L."/>
        <s v="4 EMME SERVICE SPA"/>
        <s v="ACCURA SRL"/>
        <s v="ALD AUTOMOTIVE ITALIA S.R.L."/>
        <s v="ANTEO COOPERATIVA SOCIALE ONLUS"/>
        <s v="AROSIO LUCE S.R.L."/>
        <s v="AUTORITA' NAZIONALE ANTICORRUZIONE-A.N.A.C."/>
        <s v="AVVENIRE NUOVA EDITORIALE ITALIANQ S.P.A."/>
        <s v="BV TECH S.P.A."/>
        <s v="CARUGO SPURGHI DI LAGRUTTA ANNA"/>
        <s v="CERTIQUALITY S.R.L."/>
        <s v="COOP.SOC. ITAL ENFERM LOMBARDIA ONLUS"/>
        <s v="CREMASCOLI  MARCO"/>
        <s v="CROCE BIANCA ASSOCIAZIONE VOLONTARIA DI PRONTO SOC"/>
        <s v="CROCE BIANCA MILANO ASS. VOLONT. SEZ. BIASSONO"/>
        <s v="CROCE BIANCA MILANO ASS. VOLONT. SEZ. BRUGHERIO"/>
        <s v="CROCE BIANCA S.R.L."/>
        <s v="CROCE D'ORO BRIANZA SOCIETA' COOP. SOCIALE ONLUS"/>
        <s v="CROCE ROSSA ITALIANA COMITATO LOCALE DI MONZA"/>
        <s v="D.S.C. DIGITAL SYSTEM COMPUTERS S.R.L."/>
        <s v="EUROFINS BIOLAB S.R.L."/>
        <s v="FUSTAMERIA FONTANA SRL"/>
        <s v="GAMMATOM S.R.L."/>
        <s v="G &amp; C S.R.L."/>
        <s v="GRUPPO  ECOSAFETY S.R.L."/>
        <s v="GRUPPO SERVIZI ASSOCIATI S.P.A."/>
        <s v="IL SOLE 24 ORE S.P.A."/>
        <s v="IMPRESA GENERALE DI COSTRUZIONI G.B. S.R.L."/>
        <s v="INTERSISTEMI ITALIA S.P.A."/>
        <s v="LEASEPLAN ITALIA S.P.A."/>
        <s v="LIBRERIA CONCESSIONARIA MILANO S.R.L."/>
        <s v="MPS PROFESSIONAL PROTECTION SYSTEMS SRL"/>
        <s v="NORDCOM S.P.A."/>
        <s v="PLURIMA SPA"/>
        <s v="POSTE ITALIANE SPA - DIR. CENTRALE AMM."/>
        <s v="SEREGNO SOCCORSO ASSOC.VOLONTARIA DI PS"/>
        <s v="DEBITI V/ASST DELLA BRIANZA - LEGGE 23/2019"/>
        <s v="ASST NORD MILANO"/>
        <s v="CONDOMINIO VIA PREMUDA C/O STUDIO LORICO"/>
        <s v="CONDOMINIO VIA TIEPOLO,6 C/O STUDIO LE SUITE"/>
        <s v="FERRERO MED S.R.L."/>
        <s v="KARL STORZ ENDOSCOPIA ITALIA S.R.L."/>
        <s v="KYOCERA DOCUMENT SOLUTIONS ITALIA S.P.A."/>
        <s v="LINDE MEDICALE SRL"/>
        <s v="NEXI PAYMENTS S.P.A."/>
        <s v="NIKON EUROPE B.V."/>
        <s v="OLIVETTI  s.p.a."/>
        <s v="RESPIRAIRE S.R.L."/>
        <s v="SOFTIME S.R.L."/>
        <s v="VASINI STRUMENTI SRL"/>
        <s v="VITALAIRE ITALIA S.P.A."/>
        <s v="COMUNE DI BRUGHERIO"/>
        <s v="SCUOLA APOSTOLICA CARMELO"/>
        <s v="ACI AUTOMOBILE CLUB D'ITALIA"/>
        <s v="COMUNE DI MONZA"/>
        <s v="CHIAMETTI  ANTONELLA"/>
        <s v="PERRONE GLORIANA"/>
        <s v="AGOSTONI  ROBERTO"/>
        <s v="ATZENI  LUCIA"/>
        <s v="CANTATORE  ALESSANDRA"/>
        <s v="CAPUTO  MARIA LAURA"/>
        <s v="CASALI  SIMONE"/>
        <s v="CASATI  GIORGIO"/>
        <s v="CELSI  ADA GIOVANNA"/>
        <s v="CUMAN  VERONICA"/>
        <s v="ESPOSITO  SAVERIA"/>
        <s v="FORMENTI  BARBARA MARIA"/>
        <s v="FRANGI  FRANCO EDOARDO MARIA"/>
        <s v="MESSINA  ROSALIA"/>
        <s v="PINCETTI NERVI  MAURIZIO"/>
        <s v="POZZI  CLARA MONICA"/>
        <s v="ROVEDA  LORENZO"/>
        <s v="SPANO'  ANTONINO"/>
        <s v="STABILE  FEDERICA"/>
        <s v="TAGLIABUE  PRIMO"/>
        <s v="ZAMATARO  ATTILIO"/>
        <s v="BORSISTI"/>
        <s v="ASST DI CREMA"/>
        <s v="AUTOSTRADE PER L'ITALIA S.P.A."/>
        <s v="AZIENDA SOCIO SANITARIA TERRITORIALE di MONZA"/>
        <s v="BRIANZA PARCHEGGI S.R.L."/>
        <s v="C/C P.O.S. N.283001-65"/>
        <s v="E-DISTRIBUZIONE"/>
        <s v="ERARIO CONTO BOLLO VIRTUALE"/>
        <s v="MDPI"/>
        <s v="MONZA MOBILITA' SRL"/>
        <s v="TELEPASS S.P.A."/>
        <s v="UN RESPIRO DI SPERANZA LOMBARDIA"/>
        <s v="ARIA S.P.A."/>
        <s v="STUDIO TECNICO RAINIERI DI RAINIERI MICHELE"/>
        <s v="AMATO  GIUSEPPE"/>
        <s v="ROSIMM S.R.L."/>
        <s v="TECNOPOST SPA"/>
        <s v="CAPORALI 2000 S.R.L. REHA SERVICE"/>
        <s v="CLUSTER VOICE SYSTEMS S.R.L."/>
        <s v="MEDICAL FARMA S.R.L."/>
        <s v="MEDICIVA DI CIVARDI LUCA"/>
        <s v="MEGAPHARMA OSPEDALIERA SRL"/>
        <s v="ORTOPEDIA LA SANITARIA SAS"/>
        <s v="REHATTIVA SRL"/>
        <s v="SOLMED SRL"/>
        <s v="SUBVISION S.R.L."/>
        <s v="VIMEC SRL"/>
        <s v="VISION DEPT S.R.L."/>
        <s v="AMERIGO MISSAGLIA SAS di M.MISSAGLIA &amp; C"/>
        <s v="ARAN WORLD SRL"/>
        <s v="GIVAS S.R.L."/>
        <s v="MALVESTIO S.P.A."/>
        <s v="MISSAGLIA 84 S.R.L."/>
        <s v="MOSCHELLA SEDUTE S.R.L."/>
        <s v="ALEA  DI DADONE SILVIO E C. S.A.S."/>
        <s v="CHINESPORT SPA"/>
        <s v="FABBRICA ITALIANA SCALE"/>
        <s v="SISTERS S.R.L."/>
        <s v="RESTELLI ELEONORA" u="1"/>
        <s v="STEFANIZZI SALVATORE" u="1"/>
        <s v="CAGLIOTI MARIA ANNITA" u="1"/>
        <s v="ALIPRANDI FERNANDO" u="1"/>
        <s v="PICCIRILLI CRISTINA" u="1"/>
        <s v="TREZZI CAMILLO" u="1"/>
        <s v="STEFANIZZI GIOVANNI" u="1"/>
        <s v="RIBOLDI CLAUDIA" u="1"/>
        <s v="BORGATELLO ALESSANDRA" u="1"/>
        <s v="BELLA FRANCESCA" u="1"/>
        <s v="RIBOLDI ROSANGELA" u="1"/>
        <s v="REFANO MATTEO" u="1"/>
        <s v="SCAGLIOLA LUCIA LUANA" u="1"/>
        <s v="CAROZZI  SERGIO" u="1"/>
        <s v="RESTELLI PIERALBERTO" u="1"/>
        <s v="ZERRILLI MARIA" u="1"/>
        <s v="NUCARA STEFANO" u="1"/>
        <s v="DONGARRA' ANNA" u="1"/>
        <s v="SCAGLIOLA BRUNO" u="1"/>
        <s v="ZILIANI RITA" u="1"/>
        <s v="GIANELLINI MARIANNA" u="1"/>
        <s v="SCAGLIOLA ROBERTA" u="1"/>
        <s v="PANZERI LUCIANA" u="1"/>
        <s v="TREZZI STEFANO" u="1"/>
        <s v="REFANO ANTONIO OTTAVIO" u="1"/>
        <s v="REFANO SIMONE" u="1"/>
        <s v="RIBOLDI INNOCENTINO" u="1"/>
        <s v="GIANELLINI BEATRICE MARIA" u="1"/>
        <s v="TREZZI FRANCESCA TERESA" u="1"/>
        <s v="MANIN FRANCESCO NEVIO" u="1"/>
        <s v="PERSICO SARA" u="1"/>
        <s v="POZZI MATTEO" u="1"/>
        <s v="MILANI MARGHERITA" u="1"/>
        <s v="MAGLIONE ALESSANDRA" u="1"/>
        <s v="LOTUMOLO FERMINA" u="1"/>
        <s v="BALBO EMANUELE" u="1"/>
        <s v="STEFANIZZI GIADA" u="1"/>
        <s v="REZOAGLI EMANUELE" u="1"/>
        <s v="RESTELLI LUCREZIA" u="1"/>
        <s v="TREZZI SILVIA" u="1"/>
        <s v="SPINELLI LARA" u="1"/>
        <s v="ABDEL SHAHID HELALY BOSHRA GABALLA" u="1"/>
      </sharedItems>
    </cacheField>
    <cacheField name="Classe Contabile" numFmtId="0">
      <sharedItems containsString="0" containsBlank="1" containsNumber="1" containsInteger="1" minValue="5" maxValue="20"/>
    </cacheField>
    <cacheField name="Descr Classe Contabile" numFmtId="0">
      <sharedItems containsBlank="1"/>
    </cacheField>
    <cacheField name="Conto Imputazione" numFmtId="0">
      <sharedItems containsSemiMixedTypes="0" containsString="0" containsNumber="1" containsInteger="1" minValue="10200311" maxValue="96100109"/>
    </cacheField>
    <cacheField name="Descr. Conto Imputazione" numFmtId="0">
      <sharedItems/>
    </cacheField>
    <cacheField name="IMPORTO" numFmtId="43">
      <sharedItems containsSemiMixedTypes="0" containsString="0" containsNumber="1" minValue="-11069143.970000001" maxValue="16026453.140000001"/>
    </cacheField>
    <cacheField name="TIPOLOGIA" numFmtId="0">
      <sharedItems count="7">
        <s v="PERSONALE"/>
        <s v="ACQUISTO DI BENI"/>
        <s v="ACQUISTI DI SERVIZI"/>
        <s v="CONTRIBUTI E TRASFERIMENTI"/>
        <s v="ALTRE SPESE CORRENTI"/>
        <s v="INVESTIMENTI FISSI"/>
        <s v="OPERAZIONI FINANZIARIE"/>
      </sharedItems>
    </cacheField>
    <cacheField name="Codice Siope 2" numFmtId="0">
      <sharedItems count="75">
        <s v="1103 Competenze a favore del personale a tempo indeterminato, al netto degli arretrati attribuiti"/>
        <s v="1105 Competenze a favore del personale a tempo determinato, al netto degli arretrati attribuiti"/>
        <s v="1203 Altre ritenute al personale per conto di terzi"/>
        <s v="1204 Ritenute previdenziali e assistenziali al personale a tempo indeterminato"/>
        <s v="1205 Ritenute erariali a carico del personale a tempo indeterminato"/>
        <s v="1304 Contributi obbligatori per il personale a tempo indeterminato"/>
        <s v="1305 Contributi previdenza complementare per il personale a tempo indeterminato"/>
        <s v="1306 Contributi obbligatori per il personale a tempo determinato"/>
        <s v="1307 Contributi previdenza complementare per il personale a tempo determinato"/>
        <s v="1599 Altri oneri per il personale "/>
        <s v="2101 Prodotti farmaceutici"/>
        <s v="2102 Emoderivati"/>
        <s v="2103 Prodotti dietetici"/>
        <s v="2104 Materiali per la profilassi (vaccini)"/>
        <s v="2112 Dispositivi medici"/>
        <s v="2113 Prodotti chimici"/>
        <s v="2201 Prodotti alimentari"/>
        <s v="2202 Materiali di guardaroba"/>
        <s v="2203 Combustibili"/>
        <s v="2204 Supporti informatici e cancelleria"/>
        <s v="2205 Pubblicazioni"/>
        <s v="2206 Acquisto di materiali per la manutenzione"/>
        <s v="2298 Altri beni non sanitari"/>
        <s v="3109 Acquisti di servizi sanitari per assistenza specialistica ambulatoriale da privati"/>
        <s v="3112 Acquisti di servizi sanitari per assistenza riabilitativa da privati"/>
        <s v="3133 Acquisti di prestazioni socio sanitarie a rilevanza sanitaria da privati"/>
        <s v="3136 Consulenze"/>
        <s v="3137 Altri acquisti di servizi e prestazioni sanitarie  da strutture sanitarie pubbliche della Regione/Provincia autonoma di appartenenza"/>
        <s v="3138 Altri acquisti di servizi e prestazioni sanitarie  da altre Amministrazioni pubbliche"/>
        <s v="3153 Ritenute erariali sui compensi ai medici specialisti ambulatoriali"/>
        <s v="3154 Contributi previdenziali e assistenziali sui compensi ai medici specialisti ambulatoriali"/>
        <s v="3198 Altri acquisti di servizi e prestazioni sanitarie  da altri soggetti"/>
        <s v="3203 Consulenze"/>
        <s v="3204 Servizi ausiliari e spese di pulizia"/>
        <s v="3205 Buoni pasto  e mensa per il personale dipendente "/>
        <s v="3206 Mensa per degenti"/>
        <s v="3207 Riscaldamento"/>
        <s v="3208 Utenze e canoni per telefonia e reti di trasmissione "/>
        <s v="3209 Utenze e canoni per energia elettrica "/>
        <s v="3210 Utenze e canoni per altri servizi "/>
        <s v="3211 Assicurazioni"/>
        <s v="3212 Assistenza informatica e manutenzione software  "/>
        <s v="3213 Corsi di formazione esternalizzata"/>
        <s v="3214 Manutenzione ordinaria e riparazioni di immobili   e loro pertinenze"/>
        <s v="3216 Manutenzione ordinaria e riparazioni di attrezzature tecnico-scientifico sanitarie"/>
        <s v="3219 Spese legali"/>
        <s v="3220 Smaltimento rifiuti"/>
        <s v="3221 Manutenzione e riparazione agli impianti e macchinari"/>
        <s v="3299 Altre spese per servizi non sanitari"/>
        <s v="4107 Contributi e trasferimenti  ad aziende sanitarie"/>
        <s v="4117 Contributi e trasferimenti  a Universit`"/>
        <s v="4202 Contributi e trasferimenti  a famiglie"/>
        <s v="5103 Altri concorsi"/>
        <s v="5201 Noleggi "/>
        <s v="5202 Locazioni "/>
        <s v="5306 Interessi passivi v/fornitori"/>
        <s v="5401 IRAP"/>
        <s v="5402 IRES"/>
        <s v="5404 IVA"/>
        <s v="5499 Altri tributi "/>
        <s v="5503 Indennità"/>
        <s v="5504 Commissioni e Comitati"/>
        <s v="5505 Borse di studio"/>
        <s v="5506 Ritenute erariali su indennità a organi istituzionali e altri compensi "/>
        <s v="5507 Contributi previdenziali e assistenziali su indennità a organi istituzionali e altri compensi "/>
        <s v="5598 Altri oneri  della gestione corrente"/>
        <s v="6102 Fabbricati "/>
        <s v="6103 Impianti e macchinari"/>
        <s v="6104 Attrezzature sanitarie e scientifiche"/>
        <s v="6105 Mobili e arredi"/>
        <s v="6199 Altri beni materiali"/>
        <s v="7500 Altre operazioni finanziarie"/>
        <s v="5503 Indennit`" u="1"/>
        <s v="5507 Contributi previdenziali e assistenziali su indennit` a organi istituzionali e altri compensi " u="1"/>
        <s v="5506 Ritenute erariali su indennit` a organi istituzionali e altri compensi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1">
  <r>
    <n v="1103"/>
    <s v="Competenze a favore del personale a tempo indeterminato, al netto degli arretrati attribuiti"/>
    <s v="ALIPRANDI FERNANDO"/>
    <x v="0"/>
    <n v="10"/>
    <s v="DEBITI VERSO  ALTRI"/>
    <n v="55100102"/>
    <s v="FONDO RINNOVI CONTRATTUALI COMPARTO"/>
    <n v="1021.64"/>
    <x v="0"/>
    <x v="0"/>
  </r>
  <r>
    <n v="1103"/>
    <s v="Competenze a favore del personale a tempo indeterminato, al netto degli arretrati attribuiti"/>
    <s v="ALIPRANDI FERNANDO"/>
    <x v="0"/>
    <n v="10"/>
    <s v="DEBITI VERSO  ALTRI"/>
    <n v="60100816"/>
    <s v="IRE DIPENDENTI / BORSISTI"/>
    <n v="-234.98"/>
    <x v="0"/>
    <x v="0"/>
  </r>
  <r>
    <n v="1103"/>
    <s v="Competenze a favore del personale a tempo indeterminato, al netto degli arretrati attribuiti"/>
    <s v="BORTONE FRANCESCO"/>
    <x v="0"/>
    <n v="10"/>
    <s v="DEBITI VERSO  ALTRI"/>
    <n v="60101009"/>
    <s v="CONTO DI TRANSITO"/>
    <n v="15.86"/>
    <x v="0"/>
    <x v="0"/>
  </r>
  <r>
    <n v="1103"/>
    <s v="Competenze a favore del personale a tempo indeterminato, al netto degli arretrati attribuiti"/>
    <s v="BOTTO PAOLA ELENA"/>
    <x v="0"/>
    <n v="10"/>
    <s v="DEBITI VERSO  ALTRI"/>
    <n v="60101009"/>
    <s v="CONTO DI TRANSITO"/>
    <n v="33.33"/>
    <x v="0"/>
    <x v="0"/>
  </r>
  <r>
    <n v="1103"/>
    <s v="Competenze a favore del personale a tempo indeterminato, al netto degli arretrati attribuiti"/>
    <s v="BROUARD BRIGITTE MARIE CHRISTINE"/>
    <x v="0"/>
    <n v="10"/>
    <s v="DEBITI VERSO  ALTRI"/>
    <n v="60101009"/>
    <s v="CONTO DI TRANSITO"/>
    <n v="809.44"/>
    <x v="0"/>
    <x v="0"/>
  </r>
  <r>
    <n v="1103"/>
    <s v="Competenze a favore del personale a tempo indeterminato, al netto degli arretrati attribuiti"/>
    <s v="CAGLIOTI MARIA ANNITA"/>
    <x v="0"/>
    <n v="10"/>
    <s v="DEBITI VERSO  ALTRI"/>
    <n v="55100102"/>
    <s v="FONDO RINNOVI CONTRATTUALI COMPARTO"/>
    <n v="9.09"/>
    <x v="0"/>
    <x v="0"/>
  </r>
  <r>
    <n v="1103"/>
    <s v="Competenze a favore del personale a tempo indeterminato, al netto degli arretrati attribuiti"/>
    <s v="CAGLIOTI MARIA ANNITA"/>
    <x v="0"/>
    <n v="10"/>
    <s v="DEBITI VERSO  ALTRI"/>
    <n v="60100816"/>
    <s v="IRE DIPENDENTI / BORSISTI"/>
    <n v="-2.09"/>
    <x v="0"/>
    <x v="0"/>
  </r>
  <r>
    <n v="1103"/>
    <s v="Competenze a favore del personale a tempo indeterminato, al netto degli arretrati attribuiti"/>
    <s v="CARZANIGA CLAUDIA"/>
    <x v="0"/>
    <n v="10"/>
    <s v="DEBITI VERSO  ALTRI"/>
    <n v="60101009"/>
    <s v="CONTO DI TRANSITO"/>
    <n v="57.54"/>
    <x v="0"/>
    <x v="0"/>
  </r>
  <r>
    <n v="1103"/>
    <s v="Competenze a favore del personale a tempo indeterminato, al netto degli arretrati attribuiti"/>
    <s v="COLOMBO ALESSANDRO"/>
    <x v="0"/>
    <n v="10"/>
    <s v="DEBITI VERSO  ALTRI"/>
    <n v="60101009"/>
    <s v="CONTO DI TRANSITO"/>
    <n v="25.45"/>
    <x v="0"/>
    <x v="0"/>
  </r>
  <r>
    <n v="1103"/>
    <s v="Competenze a favore del personale a tempo indeterminato, al netto degli arretrati attribuiti"/>
    <s v="COLOMBO FABIANA"/>
    <x v="0"/>
    <n v="10"/>
    <s v="DEBITI VERSO  ALTRI"/>
    <n v="60101009"/>
    <s v="CONTO DI TRANSITO"/>
    <n v="47.33"/>
    <x v="0"/>
    <x v="0"/>
  </r>
  <r>
    <n v="1103"/>
    <s v="Competenze a favore del personale a tempo indeterminato, al netto degli arretrati attribuiti"/>
    <s v="CORBETTA ELENA"/>
    <x v="0"/>
    <n v="10"/>
    <s v="DEBITI VERSO  ALTRI"/>
    <n v="60101009"/>
    <s v="CONTO DI TRANSITO"/>
    <n v="16.05"/>
    <x v="0"/>
    <x v="0"/>
  </r>
  <r>
    <n v="1103"/>
    <s v="Competenze a favore del personale a tempo indeterminato, al netto degli arretrati attribuiti"/>
    <s v="CUSUMANO ROSA"/>
    <x v="0"/>
    <n v="10"/>
    <s v="DEBITI VERSO  ALTRI"/>
    <n v="60101009"/>
    <s v="CONTO DI TRANSITO"/>
    <n v="57.03"/>
    <x v="0"/>
    <x v="0"/>
  </r>
  <r>
    <n v="1103"/>
    <s v="Competenze a favore del personale a tempo indeterminato, al netto degli arretrati attribuiti"/>
    <s v="DEBITI VS.PERSONALE DIPENDENTE"/>
    <x v="1"/>
    <m/>
    <m/>
    <n v="55100102"/>
    <s v="FONDO RINNOVI CONTRATTUALI COMPARTO"/>
    <n v="4087371.15"/>
    <x v="0"/>
    <x v="0"/>
  </r>
  <r>
    <n v="1103"/>
    <s v="Competenze a favore del personale a tempo indeterminato, al netto degli arretrati attribuiti"/>
    <s v="DEBITI VS.PERSONALE DIPENDENTE"/>
    <x v="1"/>
    <m/>
    <m/>
    <n v="60100816"/>
    <s v="IRE DIPENDENTI / BORSISTI"/>
    <n v="-11069143.970000001"/>
    <x v="0"/>
    <x v="0"/>
  </r>
  <r>
    <n v="1103"/>
    <s v="Competenze a favore del personale a tempo indeterminato, al netto degli arretrati attribuiti"/>
    <s v="DEBITI VS.PERSONALE DIPENDENTE"/>
    <x v="1"/>
    <m/>
    <m/>
    <n v="60100908"/>
    <s v="CONTRIBUTI PREV.LI - ASSIST.LI  I.N.P.D.A.P."/>
    <n v="-4611962.0999999996"/>
    <x v="0"/>
    <x v="0"/>
  </r>
  <r>
    <n v="1103"/>
    <s v="Competenze a favore del personale a tempo indeterminato, al netto degli arretrati attribuiti"/>
    <s v="DEBITI VS.PERSONALE DIPENDENTE"/>
    <x v="1"/>
    <m/>
    <m/>
    <n v="60100909"/>
    <s v="CONTRIBUTI PREV.LI - ASSIST.LI  I.N.P.S."/>
    <n v="-2226.9"/>
    <x v="0"/>
    <x v="0"/>
  </r>
  <r>
    <n v="1103"/>
    <s v="Competenze a favore del personale a tempo indeterminato, al netto degli arretrati attribuiti"/>
    <s v="DEBITI VS.PERSONALE DIPENDENTE"/>
    <x v="1"/>
    <m/>
    <m/>
    <n v="60100913"/>
    <s v="ONAOSI"/>
    <n v="-30687.45"/>
    <x v="0"/>
    <x v="0"/>
  </r>
  <r>
    <n v="1103"/>
    <s v="Competenze a favore del personale a tempo indeterminato, al netto degli arretrati attribuiti"/>
    <s v="DEBITI VS.PERSONALE DIPENDENTE"/>
    <x v="1"/>
    <m/>
    <m/>
    <n v="60100919"/>
    <s v="PREVIDENZA COMPLEMENTARE - FONDO PERSEO -"/>
    <n v="-76299.87"/>
    <x v="0"/>
    <x v="0"/>
  </r>
  <r>
    <n v="1103"/>
    <s v="Competenze a favore del personale a tempo indeterminato, al netto degli arretrati attribuiti"/>
    <s v="DEBITI VS.PERSONALE DIPENDENTE"/>
    <x v="0"/>
    <m/>
    <m/>
    <n v="60101009"/>
    <s v="CONTO DI TRANSITO"/>
    <n v="44162.04"/>
    <x v="0"/>
    <x v="0"/>
  </r>
  <r>
    <n v="1103"/>
    <s v="Competenze a favore del personale a tempo indeterminato, al netto degli arretrati attribuiti"/>
    <s v="DEBITI VS.PERSONALE DIPENDENTE"/>
    <x v="1"/>
    <m/>
    <m/>
    <n v="60101026"/>
    <s v="QUOTE STIPENDIALI PIGNORATE"/>
    <n v="-22560.22"/>
    <x v="0"/>
    <x v="0"/>
  </r>
  <r>
    <n v="1103"/>
    <s v="Competenze a favore del personale a tempo indeterminato, al netto degli arretrati attribuiti"/>
    <s v="DEBITI VS.PERSONALE DIPENDENTE"/>
    <x v="1"/>
    <m/>
    <m/>
    <n v="60101027"/>
    <s v="QUOTE RISCATTI"/>
    <n v="-26498.66"/>
    <x v="0"/>
    <x v="0"/>
  </r>
  <r>
    <n v="1103"/>
    <s v="Competenze a favore del personale a tempo indeterminato, al netto degli arretrati attribuiti"/>
    <s v="DEBITI VS.PERSONALE DIPENDENTE"/>
    <x v="1"/>
    <m/>
    <m/>
    <n v="60101028"/>
    <s v="QUOTA FISICA SANITARIA"/>
    <n v="-912"/>
    <x v="0"/>
    <x v="0"/>
  </r>
  <r>
    <n v="1103"/>
    <s v="Competenze a favore del personale a tempo indeterminato, al netto degli arretrati attribuiti"/>
    <s v="DEBITI VS.PERSONALE DIPENDENTE"/>
    <x v="1"/>
    <m/>
    <m/>
    <n v="60101029"/>
    <s v="CESSIONE  V DELLO STIPENDIO"/>
    <n v="-284020.44"/>
    <x v="0"/>
    <x v="0"/>
  </r>
  <r>
    <n v="1103"/>
    <s v="Competenze a favore del personale a tempo indeterminato, al netto degli arretrati attribuiti"/>
    <s v="DEBITI VS.PERSONALE DIPENDENTE"/>
    <x v="1"/>
    <m/>
    <m/>
    <n v="60101030"/>
    <s v="QUOTE SINDACALI"/>
    <n v="-51172.02"/>
    <x v="0"/>
    <x v="0"/>
  </r>
  <r>
    <n v="1103"/>
    <s v="Competenze a favore del personale a tempo indeterminato, al netto degli arretrati attribuiti"/>
    <s v="DEBITI VS.PERSONALE DIPENDENTE"/>
    <x v="1"/>
    <m/>
    <m/>
    <n v="60101031"/>
    <s v="QUOTE ASSICURAZIONI  I.N.A."/>
    <n v="-3502.32"/>
    <x v="0"/>
    <x v="0"/>
  </r>
  <r>
    <n v="1103"/>
    <s v="Competenze a favore del personale a tempo indeterminato, al netto degli arretrati attribuiti"/>
    <s v="DEBITI VS.PERSONALE DIPENDENTE"/>
    <x v="1"/>
    <m/>
    <m/>
    <n v="60101035"/>
    <s v="TRATTENUTA MENSA"/>
    <n v="-61569.37"/>
    <x v="0"/>
    <x v="0"/>
  </r>
  <r>
    <n v="1103"/>
    <s v="Competenze a favore del personale a tempo indeterminato, al netto degli arretrati attribuiti"/>
    <s v="DEBITI VS.PERSONALE DIPENDENTE"/>
    <x v="1"/>
    <m/>
    <m/>
    <n v="75300102"/>
    <s v="ALTRI RECUPERI AL PERSONALE DIPENDENTE"/>
    <n v="-4900.26"/>
    <x v="0"/>
    <x v="0"/>
  </r>
  <r>
    <n v="1103"/>
    <s v="Competenze a favore del personale a tempo indeterminato, al netto degli arretrati attribuiti"/>
    <s v="DEBITI VS.PERSONALE DIPENDENTE"/>
    <x v="1"/>
    <m/>
    <m/>
    <n v="80300502"/>
    <s v="COMPENSI AL PERSONALE X SPERIM. CLINICHE"/>
    <n v="93671.48"/>
    <x v="0"/>
    <x v="0"/>
  </r>
  <r>
    <n v="1103"/>
    <s v="Competenze a favore del personale a tempo indeterminato, al netto degli arretrati attribuiti"/>
    <s v="DEBITI VS.PERSONALE DIPENDENTE"/>
    <x v="1"/>
    <m/>
    <m/>
    <n v="80300506"/>
    <s v="LIBERA PROFESSIONE ex art. 55 comma 1 lett.a e b CCNL - AREA OSPEDALIERA"/>
    <n v="357046.43"/>
    <x v="0"/>
    <x v="0"/>
  </r>
  <r>
    <n v="1103"/>
    <s v="Competenze a favore del personale a tempo indeterminato, al netto degli arretrati attribuiti"/>
    <s v="DEBITI VS.PERSONALE DIPENDENTE"/>
    <x v="1"/>
    <m/>
    <m/>
    <n v="80300507"/>
    <s v="LIBERA PROFESSIONE ex art. 55 comma 1 lett.a e b  CCNL - AREA SPECIALISTICA"/>
    <n v="739339.55"/>
    <x v="0"/>
    <x v="0"/>
  </r>
  <r>
    <n v="1103"/>
    <s v="Competenze a favore del personale a tempo indeterminato, al netto degli arretrati attribuiti"/>
    <s v="DEBITI VS.PERSONALE DIPENDENTE"/>
    <x v="1"/>
    <m/>
    <m/>
    <n v="80300508"/>
    <s v="SERVIZI DI CONSULENZA SANITARIA IN AREA A PAGAMENTO ex art. 55 comma 1 lett. c) d) + ax art 57 - 58"/>
    <n v="331209.07"/>
    <x v="0"/>
    <x v="0"/>
  </r>
  <r>
    <n v="1103"/>
    <s v="Competenze a favore del personale a tempo indeterminato, al netto degli arretrati attribuiti"/>
    <s v="DEBITI VS.PERSONALE DIPENDENTE"/>
    <x v="1"/>
    <m/>
    <m/>
    <n v="80300510"/>
    <s v="LIBERA PROFESSIONE ex art. 55 comma 1 lett.a - b CCNL - AREA SANITA' PUBBLICA"/>
    <n v="662.34"/>
    <x v="0"/>
    <x v="0"/>
  </r>
  <r>
    <n v="1103"/>
    <s v="Competenze a favore del personale a tempo indeterminato, al netto degli arretrati attribuiti"/>
    <s v="DEBITI VS.PERSONALE DIPENDENTE"/>
    <x v="1"/>
    <m/>
    <m/>
    <n v="80601101"/>
    <s v="STIPENDI ED ALTRE COMPETENZE FISSE"/>
    <n v="8790384.1400000006"/>
    <x v="0"/>
    <x v="0"/>
  </r>
  <r>
    <n v="1103"/>
    <s v="Competenze a favore del personale a tempo indeterminato, al netto degli arretrati attribuiti"/>
    <s v="DEBITI VS.PERSONALE DIPENDENTE"/>
    <x v="1"/>
    <m/>
    <m/>
    <n v="80601103"/>
    <s v="COMPETENZE ACCESSORIE"/>
    <n v="326499.88"/>
    <x v="0"/>
    <x v="0"/>
  </r>
  <r>
    <n v="1103"/>
    <s v="Competenze a favore del personale a tempo indeterminato, al netto degli arretrati attribuiti"/>
    <s v="DEBITI VS.PERSONALE DIPENDENTE"/>
    <x v="1"/>
    <m/>
    <m/>
    <n v="80601110"/>
    <s v="ALTRI COSTI"/>
    <n v="126266.98"/>
    <x v="0"/>
    <x v="0"/>
  </r>
  <r>
    <n v="1103"/>
    <s v="Competenze a favore del personale a tempo indeterminato, al netto degli arretrati attribuiti"/>
    <s v="DEBITI VS.PERSONALE DIPENDENTE"/>
    <x v="1"/>
    <m/>
    <m/>
    <n v="80601111"/>
    <s v="COMPENSI AREA A PAGAMENTO DIRIGENTI MEDICI"/>
    <n v="187033.68"/>
    <x v="0"/>
    <x v="0"/>
  </r>
  <r>
    <n v="1103"/>
    <s v="Competenze a favore del personale a tempo indeterminato, al netto degli arretrati attribuiti"/>
    <s v="DEBITI VS.PERSONALE DIPENDENTE"/>
    <x v="1"/>
    <m/>
    <m/>
    <n v="80601114"/>
    <s v="RISORSE AGGIUNTIVE REGIONALI"/>
    <n v="29.87"/>
    <x v="0"/>
    <x v="0"/>
  </r>
  <r>
    <n v="1103"/>
    <s v="Competenze a favore del personale a tempo indeterminato, al netto degli arretrati attribuiti"/>
    <s v="DEBITI VS.PERSONALE DIPENDENTE"/>
    <x v="1"/>
    <m/>
    <m/>
    <n v="80601117"/>
    <s v="RETRIBUZIONE DI POSIZIONE"/>
    <n v="2376323.2000000002"/>
    <x v="0"/>
    <x v="0"/>
  </r>
  <r>
    <n v="1103"/>
    <s v="Competenze a favore del personale a tempo indeterminato, al netto degli arretrati attribuiti"/>
    <s v="DEBITI VS.PERSONALE DIPENDENTE"/>
    <x v="1"/>
    <m/>
    <m/>
    <n v="80601201"/>
    <s v="STIPENDI ED ALTRE COMPETENZE FISSE"/>
    <n v="815271.68"/>
    <x v="0"/>
    <x v="0"/>
  </r>
  <r>
    <n v="1103"/>
    <s v="Competenze a favore del personale a tempo indeterminato, al netto degli arretrati attribuiti"/>
    <s v="DEBITI VS.PERSONALE DIPENDENTE"/>
    <x v="1"/>
    <m/>
    <m/>
    <n v="80601203"/>
    <s v="COMPETENZE ACCESSORIE"/>
    <n v="7512.42"/>
    <x v="0"/>
    <x v="0"/>
  </r>
  <r>
    <n v="1103"/>
    <s v="Competenze a favore del personale a tempo indeterminato, al netto degli arretrati attribuiti"/>
    <s v="DEBITI VS.PERSONALE DIPENDENTE"/>
    <x v="1"/>
    <m/>
    <m/>
    <n v="80601206"/>
    <s v="RETRIBUZIONE DI RISULTATO"/>
    <n v="42071.72"/>
    <x v="0"/>
    <x v="0"/>
  </r>
  <r>
    <n v="1103"/>
    <s v="Competenze a favore del personale a tempo indeterminato, al netto degli arretrati attribuiti"/>
    <s v="DEBITI VS.PERSONALE DIPENDENTE"/>
    <x v="1"/>
    <m/>
    <m/>
    <n v="80601210"/>
    <s v="ALTRI COSTI"/>
    <n v="30668.560000000001"/>
    <x v="0"/>
    <x v="0"/>
  </r>
  <r>
    <n v="1103"/>
    <s v="Competenze a favore del personale a tempo indeterminato, al netto degli arretrati attribuiti"/>
    <s v="DEBITI VS.PERSONALE DIPENDENTE"/>
    <x v="1"/>
    <m/>
    <m/>
    <n v="80601211"/>
    <s v="COMPENSI AREA A PAGAMENTO DIRIGENTI NON MEDICI"/>
    <n v="28525"/>
    <x v="0"/>
    <x v="0"/>
  </r>
  <r>
    <n v="1103"/>
    <s v="Competenze a favore del personale a tempo indeterminato, al netto degli arretrati attribuiti"/>
    <s v="DEBITI VS.PERSONALE DIPENDENTE"/>
    <x v="1"/>
    <m/>
    <m/>
    <n v="80601217"/>
    <s v="RETRIBUZIONE DI POSIZIONE"/>
    <n v="176026.44"/>
    <x v="0"/>
    <x v="0"/>
  </r>
  <r>
    <n v="1103"/>
    <s v="Competenze a favore del personale a tempo indeterminato, al netto degli arretrati attribuiti"/>
    <s v="DEBITI VS.PERSONALE DIPENDENTE"/>
    <x v="1"/>
    <m/>
    <m/>
    <n v="80601301"/>
    <s v="STIPENDI ED ALTRE COMPETENZE FISSE"/>
    <n v="16026453.140000001"/>
    <x v="0"/>
    <x v="0"/>
  </r>
  <r>
    <n v="1103"/>
    <s v="Competenze a favore del personale a tempo indeterminato, al netto degli arretrati attribuiti"/>
    <s v="DEBITI VS.PERSONALE DIPENDENTE"/>
    <x v="1"/>
    <m/>
    <m/>
    <n v="80601302"/>
    <s v="STRAORDINARIO"/>
    <n v="206889.53"/>
    <x v="0"/>
    <x v="0"/>
  </r>
  <r>
    <n v="1103"/>
    <s v="Competenze a favore del personale a tempo indeterminato, al netto degli arretrati attribuiti"/>
    <s v="DEBITI VS.PERSONALE DIPENDENTE"/>
    <x v="1"/>
    <m/>
    <m/>
    <n v="80601303"/>
    <s v="COMPETENZE ACCESSORIE"/>
    <n v="632693.12"/>
    <x v="0"/>
    <x v="0"/>
  </r>
  <r>
    <n v="1103"/>
    <s v="Competenze a favore del personale a tempo indeterminato, al netto degli arretrati attribuiti"/>
    <s v="DEBITI VS.PERSONALE DIPENDENTE"/>
    <x v="1"/>
    <m/>
    <m/>
    <n v="80601304"/>
    <s v="INCENTIVAZIONE ALLA PRODUTTIVITA' COLLETTIVA"/>
    <n v="366765.67"/>
    <x v="0"/>
    <x v="0"/>
  </r>
  <r>
    <n v="1103"/>
    <s v="Competenze a favore del personale a tempo indeterminato, al netto degli arretrati attribuiti"/>
    <s v="DEBITI VS.PERSONALE DIPENDENTE"/>
    <x v="1"/>
    <m/>
    <m/>
    <n v="80601310"/>
    <s v="ALTRI COSTI"/>
    <n v="56962.17"/>
    <x v="0"/>
    <x v="0"/>
  </r>
  <r>
    <n v="1103"/>
    <s v="Competenze a favore del personale a tempo indeterminato, al netto degli arretrati attribuiti"/>
    <s v="DEBITI VS.PERSONALE DIPENDENTE"/>
    <x v="1"/>
    <m/>
    <m/>
    <n v="80601311"/>
    <s v="COMPENSI AREA A PAGAMENTO PERSONALE COMPARTO"/>
    <n v="297163.28000000003"/>
    <x v="0"/>
    <x v="0"/>
  </r>
  <r>
    <n v="1103"/>
    <s v="Competenze a favore del personale a tempo indeterminato, al netto degli arretrati attribuiti"/>
    <s v="DEBITI VS.PERSONALE DIPENDENTE"/>
    <x v="1"/>
    <m/>
    <m/>
    <n v="80601313"/>
    <s v="RISORSE AGGIUNTIVE REGIONALI"/>
    <n v="18270.490000000002"/>
    <x v="0"/>
    <x v="0"/>
  </r>
  <r>
    <n v="1103"/>
    <s v="Competenze a favore del personale a tempo indeterminato, al netto degli arretrati attribuiti"/>
    <s v="DEBITI VS.PERSONALE DIPENDENTE"/>
    <x v="1"/>
    <m/>
    <m/>
    <n v="80602101"/>
    <s v="STIPENDI ED ALTRE COMPETENZE FISSE"/>
    <n v="55563.839999999997"/>
    <x v="0"/>
    <x v="0"/>
  </r>
  <r>
    <n v="1103"/>
    <s v="Competenze a favore del personale a tempo indeterminato, al netto degli arretrati attribuiti"/>
    <s v="DEBITI VS.PERSONALE DIPENDENTE"/>
    <x v="1"/>
    <m/>
    <m/>
    <n v="80602117"/>
    <s v="RETRIBUZIONE DI POSIZIONE"/>
    <n v="14650.2"/>
    <x v="0"/>
    <x v="0"/>
  </r>
  <r>
    <n v="1103"/>
    <s v="Competenze a favore del personale a tempo indeterminato, al netto degli arretrati attribuiti"/>
    <s v="DEBITI VS.PERSONALE DIPENDENTE"/>
    <x v="1"/>
    <m/>
    <m/>
    <n v="80602201"/>
    <s v="STIPENDI ED ALTRE COMPETENZE FISSE"/>
    <n v="28905.7"/>
    <x v="0"/>
    <x v="0"/>
  </r>
  <r>
    <n v="1103"/>
    <s v="Competenze a favore del personale a tempo indeterminato, al netto degli arretrati attribuiti"/>
    <s v="DEBITI VS.PERSONALE DIPENDENTE"/>
    <x v="1"/>
    <m/>
    <m/>
    <n v="80602204"/>
    <s v="INCENTIVAZIONE ALLA PRODUTTIVITA' COLLETTIVA"/>
    <n v="622.48"/>
    <x v="0"/>
    <x v="0"/>
  </r>
  <r>
    <n v="1103"/>
    <s v="Competenze a favore del personale a tempo indeterminato, al netto degli arretrati attribuiti"/>
    <s v="DEBITI VS.PERSONALE DIPENDENTE"/>
    <x v="1"/>
    <m/>
    <m/>
    <n v="80603201"/>
    <s v="STIPENDI ED ALTRE COMPETENZE FISSE"/>
    <n v="4151612.49"/>
    <x v="0"/>
    <x v="0"/>
  </r>
  <r>
    <n v="1103"/>
    <s v="Competenze a favore del personale a tempo indeterminato, al netto degli arretrati attribuiti"/>
    <s v="DEBITI VS.PERSONALE DIPENDENTE"/>
    <x v="1"/>
    <m/>
    <m/>
    <n v="80603202"/>
    <s v="STRAORDINARIO"/>
    <n v="56209.56"/>
    <x v="0"/>
    <x v="0"/>
  </r>
  <r>
    <n v="1103"/>
    <s v="Competenze a favore del personale a tempo indeterminato, al netto degli arretrati attribuiti"/>
    <s v="DEBITI VS.PERSONALE DIPENDENTE"/>
    <x v="1"/>
    <m/>
    <m/>
    <n v="80603203"/>
    <s v="COMPETENZE ACCESSORIE"/>
    <n v="177465.06"/>
    <x v="0"/>
    <x v="0"/>
  </r>
  <r>
    <n v="1103"/>
    <s v="Competenze a favore del personale a tempo indeterminato, al netto degli arretrati attribuiti"/>
    <s v="DEBITI VS.PERSONALE DIPENDENTE"/>
    <x v="1"/>
    <m/>
    <m/>
    <n v="80603204"/>
    <s v="INCENTIVAZIONE ALLA PRODUTTIVITA' COLLETTIVA"/>
    <n v="240369.99"/>
    <x v="0"/>
    <x v="0"/>
  </r>
  <r>
    <n v="1103"/>
    <s v="Competenze a favore del personale a tempo indeterminato, al netto degli arretrati attribuiti"/>
    <s v="DEBITI VS.PERSONALE DIPENDENTE"/>
    <x v="1"/>
    <m/>
    <m/>
    <n v="80603210"/>
    <s v="ALTRI COSTI"/>
    <n v="1294.72"/>
    <x v="0"/>
    <x v="0"/>
  </r>
  <r>
    <n v="1103"/>
    <s v="Competenze a favore del personale a tempo indeterminato, al netto degli arretrati attribuiti"/>
    <s v="DEBITI VS.PERSONALE DIPENDENTE"/>
    <x v="1"/>
    <m/>
    <m/>
    <n v="80603211"/>
    <s v="COMPENSI AREA A PAGAMENTO PERSONALE COMPARTO"/>
    <n v="30496.55"/>
    <x v="0"/>
    <x v="0"/>
  </r>
  <r>
    <n v="1103"/>
    <s v="Competenze a favore del personale a tempo indeterminato, al netto degli arretrati attribuiti"/>
    <s v="DEBITI VS.PERSONALE DIPENDENTE"/>
    <x v="1"/>
    <m/>
    <m/>
    <n v="80603213"/>
    <s v="RISORSE AGGIUNTIVE REGIONALI"/>
    <n v="16.11"/>
    <x v="0"/>
    <x v="0"/>
  </r>
  <r>
    <n v="1103"/>
    <s v="Competenze a favore del personale a tempo indeterminato, al netto degli arretrati attribuiti"/>
    <s v="DEBITI VS.PERSONALE DIPENDENTE"/>
    <x v="1"/>
    <m/>
    <m/>
    <n v="80604101"/>
    <s v="STIPENDI ED ALTRE COMPETENZE FISSE"/>
    <n v="200750.22"/>
    <x v="0"/>
    <x v="0"/>
  </r>
  <r>
    <n v="1103"/>
    <s v="Competenze a favore del personale a tempo indeterminato, al netto degli arretrati attribuiti"/>
    <s v="DEBITI VS.PERSONALE DIPENDENTE"/>
    <x v="1"/>
    <m/>
    <m/>
    <n v="80604117"/>
    <s v="RETRIBUZIONE DI POSIZIONE"/>
    <n v="77118.179999999993"/>
    <x v="0"/>
    <x v="0"/>
  </r>
  <r>
    <n v="1103"/>
    <s v="Competenze a favore del personale a tempo indeterminato, al netto degli arretrati attribuiti"/>
    <s v="DEBITI VS.PERSONALE DIPENDENTE"/>
    <x v="1"/>
    <m/>
    <m/>
    <n v="80604201"/>
    <s v="STIPENDI ED ALTRE COMPETENZE FISSE"/>
    <n v="2633295.11"/>
    <x v="0"/>
    <x v="0"/>
  </r>
  <r>
    <n v="1103"/>
    <s v="Competenze a favore del personale a tempo indeterminato, al netto degli arretrati attribuiti"/>
    <s v="DEBITI VS.PERSONALE DIPENDENTE"/>
    <x v="1"/>
    <m/>
    <m/>
    <n v="80604202"/>
    <s v="STRAORDINARIO"/>
    <n v="42077.29"/>
    <x v="0"/>
    <x v="0"/>
  </r>
  <r>
    <n v="1103"/>
    <s v="Competenze a favore del personale a tempo indeterminato, al netto degli arretrati attribuiti"/>
    <s v="DEBITI VS.PERSONALE DIPENDENTE"/>
    <x v="1"/>
    <m/>
    <m/>
    <n v="80604203"/>
    <s v="COMPETENZE ACCESSORIE"/>
    <n v="922.75"/>
    <x v="0"/>
    <x v="0"/>
  </r>
  <r>
    <n v="1103"/>
    <s v="Competenze a favore del personale a tempo indeterminato, al netto degli arretrati attribuiti"/>
    <s v="DEBITI VS.PERSONALE DIPENDENTE"/>
    <x v="1"/>
    <m/>
    <m/>
    <n v="80604204"/>
    <s v="INCENTIVAZIONE ALLA PRODUTTIVITA' COLLETTIVA"/>
    <n v="68111.64"/>
    <x v="0"/>
    <x v="0"/>
  </r>
  <r>
    <n v="1103"/>
    <s v="Competenze a favore del personale a tempo indeterminato, al netto degli arretrati attribuiti"/>
    <s v="DEBITI VS.PERSONALE DIPENDENTE"/>
    <x v="1"/>
    <m/>
    <m/>
    <n v="80604210"/>
    <s v="ALTRI COSTI"/>
    <n v="-1548.93"/>
    <x v="0"/>
    <x v="0"/>
  </r>
  <r>
    <n v="1103"/>
    <s v="Competenze a favore del personale a tempo indeterminato, al netto degli arretrati attribuiti"/>
    <s v="DEBITI VS.PERSONALE DIPENDENTE"/>
    <x v="1"/>
    <m/>
    <m/>
    <n v="80604211"/>
    <s v="COMPENSI AREA A PAGAMENTO PERSONALE COMPARTO"/>
    <n v="7141.17"/>
    <x v="0"/>
    <x v="0"/>
  </r>
  <r>
    <n v="1103"/>
    <s v="Competenze a favore del personale a tempo indeterminato, al netto degli arretrati attribuiti"/>
    <s v="DEBITI VS.PERSONALE DIPENDENTE"/>
    <x v="1"/>
    <m/>
    <m/>
    <n v="80604213"/>
    <s v="RISORSE AGGIUNTIVE REGIONALI"/>
    <n v="393.96"/>
    <x v="0"/>
    <x v="0"/>
  </r>
  <r>
    <n v="1103"/>
    <s v="Competenze a favore del personale a tempo indeterminato, al netto degli arretrati attribuiti"/>
    <s v="FEDERICI FABIO"/>
    <x v="0"/>
    <n v="10"/>
    <s v="DEBITI VERSO  ALTRI"/>
    <n v="60101009"/>
    <s v="CONTO DI TRANSITO"/>
    <n v="143.03"/>
    <x v="0"/>
    <x v="0"/>
  </r>
  <r>
    <n v="1103"/>
    <s v="Competenze a favore del personale a tempo indeterminato, al netto degli arretrati attribuiti"/>
    <s v="FERRARA SIMONA"/>
    <x v="0"/>
    <n v="10"/>
    <s v="DEBITI VERSO  ALTRI"/>
    <n v="60101009"/>
    <s v="CONTO DI TRANSITO"/>
    <n v="14.33"/>
    <x v="0"/>
    <x v="0"/>
  </r>
  <r>
    <n v="1103"/>
    <s v="Competenze a favore del personale a tempo indeterminato, al netto degli arretrati attribuiti"/>
    <s v="FONDO PENSIONE PERSEO"/>
    <x v="2"/>
    <n v="10"/>
    <s v="DEBITI VERSO  ALTRI"/>
    <n v="80602116"/>
    <s v="PREVIDENZA COMPLEMENTARE"/>
    <n v="232.26"/>
    <x v="0"/>
    <x v="0"/>
  </r>
  <r>
    <n v="1103"/>
    <s v="Competenze a favore del personale a tempo indeterminato, al netto degli arretrati attribuiti"/>
    <s v="FONDO PENSIONE PERSEO"/>
    <x v="2"/>
    <n v="10"/>
    <s v="DEBITI VERSO  ALTRI"/>
    <n v="80602216"/>
    <s v="PREVIDENZA COMPLEMENTARE"/>
    <n v="102.39"/>
    <x v="0"/>
    <x v="0"/>
  </r>
  <r>
    <n v="1103"/>
    <s v="Competenze a favore del personale a tempo indeterminato, al netto degli arretrati attribuiti"/>
    <s v="FONDO PENSIONE PERSEO"/>
    <x v="2"/>
    <n v="10"/>
    <s v="DEBITI VERSO  ALTRI"/>
    <n v="80603216"/>
    <s v="PREVIDENZA COMPLEMENTARE"/>
    <n v="8340.19"/>
    <x v="0"/>
    <x v="0"/>
  </r>
  <r>
    <n v="1103"/>
    <s v="Competenze a favore del personale a tempo indeterminato, al netto degli arretrati attribuiti"/>
    <s v="GALGANO ROSANNA"/>
    <x v="0"/>
    <n v="10"/>
    <s v="DEBITI VERSO  ALTRI"/>
    <n v="60101009"/>
    <s v="CONTO DI TRANSITO"/>
    <n v="46"/>
    <x v="0"/>
    <x v="0"/>
  </r>
  <r>
    <n v="1103"/>
    <s v="Competenze a favore del personale a tempo indeterminato, al netto degli arretrati attribuiti"/>
    <s v="GIANELLINI BEATRICE MARIA"/>
    <x v="0"/>
    <n v="10"/>
    <s v="DEBITI VERSO  ALTRI"/>
    <n v="55100102"/>
    <s v="FONDO RINNOVI CONTRATTUALI COMPARTO"/>
    <n v="9.08"/>
    <x v="0"/>
    <x v="0"/>
  </r>
  <r>
    <n v="1103"/>
    <s v="Competenze a favore del personale a tempo indeterminato, al netto degli arretrati attribuiti"/>
    <s v="GIANELLINI BEATRICE MARIA"/>
    <x v="0"/>
    <n v="10"/>
    <s v="DEBITI VERSO  ALTRI"/>
    <n v="60100816"/>
    <s v="IRE DIPENDENTI / BORSISTI"/>
    <n v="-2.09"/>
    <x v="0"/>
    <x v="0"/>
  </r>
  <r>
    <n v="1103"/>
    <s v="Competenze a favore del personale a tempo indeterminato, al netto degli arretrati attribuiti"/>
    <s v="GIANELLINI MARIANNA"/>
    <x v="0"/>
    <n v="10"/>
    <s v="DEBITI VERSO  ALTRI"/>
    <n v="55100102"/>
    <s v="FONDO RINNOVI CONTRATTUALI COMPARTO"/>
    <n v="9.08"/>
    <x v="0"/>
    <x v="0"/>
  </r>
  <r>
    <n v="1103"/>
    <s v="Competenze a favore del personale a tempo indeterminato, al netto degli arretrati attribuiti"/>
    <s v="GIANELLINI MARIANNA"/>
    <x v="0"/>
    <n v="10"/>
    <s v="DEBITI VERSO  ALTRI"/>
    <n v="60100816"/>
    <s v="IRE DIPENDENTI / BORSISTI"/>
    <n v="-2.09"/>
    <x v="0"/>
    <x v="0"/>
  </r>
  <r>
    <n v="1103"/>
    <s v="Competenze a favore del personale a tempo indeterminato, al netto degli arretrati attribuiti"/>
    <s v="MASCALI ELISA"/>
    <x v="0"/>
    <n v="10"/>
    <s v="DEBITI VERSO  ALTRI"/>
    <n v="60101009"/>
    <s v="CONTO DI TRANSITO"/>
    <n v="16.12"/>
    <x v="0"/>
    <x v="0"/>
  </r>
  <r>
    <n v="1103"/>
    <s v="Competenze a favore del personale a tempo indeterminato, al netto degli arretrati attribuiti"/>
    <s v="MASCALI GIOVANNI"/>
    <x v="0"/>
    <n v="10"/>
    <s v="DEBITI VERSO  ALTRI"/>
    <n v="60101009"/>
    <s v="CONTO DI TRANSITO"/>
    <n v="16.12"/>
    <x v="0"/>
    <x v="0"/>
  </r>
  <r>
    <n v="1103"/>
    <s v="Competenze a favore del personale a tempo indeterminato, al netto degli arretrati attribuiti"/>
    <s v="MASCALI GIUSEPPE"/>
    <x v="0"/>
    <n v="10"/>
    <s v="DEBITI VERSO  ALTRI"/>
    <n v="60101009"/>
    <s v="CONTO DI TRANSITO"/>
    <n v="16.12"/>
    <x v="0"/>
    <x v="0"/>
  </r>
  <r>
    <n v="1103"/>
    <s v="Competenze a favore del personale a tempo indeterminato, al netto degli arretrati attribuiti"/>
    <s v="MEDICI SPEC. AMBULATORIALI EX SUMAI"/>
    <x v="3"/>
    <m/>
    <m/>
    <n v="60101030"/>
    <s v="QUOTE SINDACALI"/>
    <n v="-266.2"/>
    <x v="0"/>
    <x v="0"/>
  </r>
  <r>
    <n v="1103"/>
    <s v="Competenze a favore del personale a tempo indeterminato, al netto degli arretrati attribuiti"/>
    <s v="MEDICI SPEC. AMBULATORIALI EX SUMAI"/>
    <x v="3"/>
    <m/>
    <m/>
    <n v="80300507"/>
    <s v="LIBERA PROFESSIONE ex art. 55 comma 1 lett.a e b  CCNL - AREA SPECIALISTICA"/>
    <n v="23531.34"/>
    <x v="0"/>
    <x v="0"/>
  </r>
  <r>
    <n v="1103"/>
    <s v="Competenze a favore del personale a tempo indeterminato, al netto degli arretrati attribuiti"/>
    <s v="MICALIZZI FRANCESCA"/>
    <x v="0"/>
    <n v="10"/>
    <s v="DEBITI VERSO  ALTRI"/>
    <n v="60101009"/>
    <s v="CONTO DI TRANSITO"/>
    <n v="45.44"/>
    <x v="0"/>
    <x v="0"/>
  </r>
  <r>
    <n v="1103"/>
    <s v="Competenze a favore del personale a tempo indeterminato, al netto degli arretrati attribuiti"/>
    <s v="MONTUORI SERAFINA ANNA"/>
    <x v="0"/>
    <n v="10"/>
    <s v="DEBITI VERSO  ALTRI"/>
    <n v="60101009"/>
    <s v="CONTO DI TRANSITO"/>
    <n v="202.36"/>
    <x v="0"/>
    <x v="0"/>
  </r>
  <r>
    <n v="1103"/>
    <s v="Competenze a favore del personale a tempo indeterminato, al netto degli arretrati attribuiti"/>
    <s v="ORLANDO EDMONDO"/>
    <x v="0"/>
    <n v="10"/>
    <s v="DEBITI VERSO  ALTRI"/>
    <n v="60101009"/>
    <s v="CONTO DI TRANSITO"/>
    <n v="51.07"/>
    <x v="0"/>
    <x v="0"/>
  </r>
  <r>
    <n v="1103"/>
    <s v="Competenze a favore del personale a tempo indeterminato, al netto degli arretrati attribuiti"/>
    <s v="PANZERI LUCIANA"/>
    <x v="0"/>
    <n v="10"/>
    <s v="DEBITI VERSO  ALTRI"/>
    <n v="55100102"/>
    <s v="FONDO RINNOVI CONTRATTUALI COMPARTO"/>
    <n v="716.85"/>
    <x v="0"/>
    <x v="0"/>
  </r>
  <r>
    <n v="1103"/>
    <s v="Competenze a favore del personale a tempo indeterminato, al netto degli arretrati attribuiti"/>
    <s v="PANZERI LUCIANA"/>
    <x v="0"/>
    <n v="10"/>
    <s v="DEBITI VERSO  ALTRI"/>
    <n v="60100816"/>
    <s v="IRE DIPENDENTI / BORSISTI"/>
    <n v="-164.88"/>
    <x v="0"/>
    <x v="0"/>
  </r>
  <r>
    <n v="1103"/>
    <s v="Competenze a favore del personale a tempo indeterminato, al netto degli arretrati attribuiti"/>
    <s v="PENNA JESSICA"/>
    <x v="0"/>
    <n v="10"/>
    <s v="DEBITI VERSO  ALTRI"/>
    <n v="60101009"/>
    <s v="CONTO DI TRANSITO"/>
    <n v="46"/>
    <x v="0"/>
    <x v="0"/>
  </r>
  <r>
    <n v="1103"/>
    <s v="Competenze a favore del personale a tempo indeterminato, al netto degli arretrati attribuiti"/>
    <s v="PERSICO SARA"/>
    <x v="0"/>
    <n v="10"/>
    <s v="DEBITI VERSO  ALTRI"/>
    <n v="55100102"/>
    <s v="FONDO RINNOVI CONTRATTUALI COMPARTO"/>
    <n v="239.44"/>
    <x v="0"/>
    <x v="0"/>
  </r>
  <r>
    <n v="1103"/>
    <s v="Competenze a favore del personale a tempo indeterminato, al netto degli arretrati attribuiti"/>
    <s v="PERSICO SARA"/>
    <x v="0"/>
    <n v="10"/>
    <s v="DEBITI VERSO  ALTRI"/>
    <n v="60100816"/>
    <s v="IRE DIPENDENTI / BORSISTI"/>
    <n v="-55.07"/>
    <x v="0"/>
    <x v="0"/>
  </r>
  <r>
    <n v="1103"/>
    <s v="Competenze a favore del personale a tempo indeterminato, al netto degli arretrati attribuiti"/>
    <s v="PINCERATO GRAZIA"/>
    <x v="0"/>
    <n v="10"/>
    <s v="DEBITI VERSO  ALTRI"/>
    <n v="60101009"/>
    <s v="CONTO DI TRANSITO"/>
    <n v="25.45"/>
    <x v="0"/>
    <x v="0"/>
  </r>
  <r>
    <n v="1103"/>
    <s v="Competenze a favore del personale a tempo indeterminato, al netto degli arretrati attribuiti"/>
    <s v="REFANO ANTONIO OTTAVIO"/>
    <x v="0"/>
    <n v="10"/>
    <s v="DEBITI VERSO  ALTRI"/>
    <n v="55100102"/>
    <s v="FONDO RINNOVI CONTRATTUALI COMPARTO"/>
    <n v="85.01"/>
    <x v="0"/>
    <x v="0"/>
  </r>
  <r>
    <n v="1103"/>
    <s v="Competenze a favore del personale a tempo indeterminato, al netto degli arretrati attribuiti"/>
    <s v="REFANO ANTONIO OTTAVIO"/>
    <x v="0"/>
    <n v="10"/>
    <s v="DEBITI VERSO  ALTRI"/>
    <n v="60100816"/>
    <s v="IRE DIPENDENTI / BORSISTI"/>
    <n v="-19.55"/>
    <x v="0"/>
    <x v="0"/>
  </r>
  <r>
    <n v="1103"/>
    <s v="Competenze a favore del personale a tempo indeterminato, al netto degli arretrati attribuiti"/>
    <s v="REFANO MATTEO"/>
    <x v="0"/>
    <n v="10"/>
    <s v="DEBITI VERSO  ALTRI"/>
    <n v="55100102"/>
    <s v="FONDO RINNOVI CONTRATTUALI COMPARTO"/>
    <n v="84.97"/>
    <x v="0"/>
    <x v="0"/>
  </r>
  <r>
    <n v="1103"/>
    <s v="Competenze a favore del personale a tempo indeterminato, al netto degli arretrati attribuiti"/>
    <s v="REFANO MATTEO"/>
    <x v="0"/>
    <n v="10"/>
    <s v="DEBITI VERSO  ALTRI"/>
    <n v="60100816"/>
    <s v="IRE DIPENDENTI / BORSISTI"/>
    <n v="-19.54"/>
    <x v="0"/>
    <x v="0"/>
  </r>
  <r>
    <n v="1103"/>
    <s v="Competenze a favore del personale a tempo indeterminato, al netto degli arretrati attribuiti"/>
    <s v="REFANO SIMONE"/>
    <x v="0"/>
    <n v="10"/>
    <s v="DEBITI VERSO  ALTRI"/>
    <n v="55100102"/>
    <s v="FONDO RINNOVI CONTRATTUALI COMPARTO"/>
    <n v="84.97"/>
    <x v="0"/>
    <x v="0"/>
  </r>
  <r>
    <n v="1103"/>
    <s v="Competenze a favore del personale a tempo indeterminato, al netto degli arretrati attribuiti"/>
    <s v="REFANO SIMONE"/>
    <x v="0"/>
    <n v="10"/>
    <s v="DEBITI VERSO  ALTRI"/>
    <n v="60100816"/>
    <s v="IRE DIPENDENTI / BORSISTI"/>
    <n v="-19.54"/>
    <x v="0"/>
    <x v="0"/>
  </r>
  <r>
    <n v="1103"/>
    <s v="Competenze a favore del personale a tempo indeterminato, al netto degli arretrati attribuiti"/>
    <s v="RESTELLI ELEONORA"/>
    <x v="0"/>
    <n v="10"/>
    <s v="DEBITI VERSO  ALTRI"/>
    <n v="55100102"/>
    <s v="FONDO RINNOVI CONTRATTUALI COMPARTO"/>
    <n v="108.69"/>
    <x v="0"/>
    <x v="0"/>
  </r>
  <r>
    <n v="1103"/>
    <s v="Competenze a favore del personale a tempo indeterminato, al netto degli arretrati attribuiti"/>
    <s v="RESTELLI ELEONORA"/>
    <x v="0"/>
    <n v="10"/>
    <s v="DEBITI VERSO  ALTRI"/>
    <n v="60100816"/>
    <s v="IRE DIPENDENTI / BORSISTI"/>
    <n v="-25"/>
    <x v="0"/>
    <x v="0"/>
  </r>
  <r>
    <n v="1103"/>
    <s v="Competenze a favore del personale a tempo indeterminato, al netto degli arretrati attribuiti"/>
    <s v="RESTELLI LUCREZIA"/>
    <x v="0"/>
    <n v="10"/>
    <s v="DEBITI VERSO  ALTRI"/>
    <n v="55100102"/>
    <s v="FONDO RINNOVI CONTRATTUALI COMPARTO"/>
    <n v="108.69"/>
    <x v="0"/>
    <x v="0"/>
  </r>
  <r>
    <n v="1103"/>
    <s v="Competenze a favore del personale a tempo indeterminato, al netto degli arretrati attribuiti"/>
    <s v="RESTELLI LUCREZIA"/>
    <x v="0"/>
    <n v="10"/>
    <s v="DEBITI VERSO  ALTRI"/>
    <n v="60100816"/>
    <s v="IRE DIPENDENTI / BORSISTI"/>
    <n v="-25"/>
    <x v="0"/>
    <x v="0"/>
  </r>
  <r>
    <n v="1103"/>
    <s v="Competenze a favore del personale a tempo indeterminato, al netto degli arretrati attribuiti"/>
    <s v="RESTELLI PIERALBERTO"/>
    <x v="0"/>
    <n v="10"/>
    <s v="DEBITI VERSO  ALTRI"/>
    <n v="55100102"/>
    <s v="FONDO RINNOVI CONTRATTUALI COMPARTO"/>
    <n v="108.71"/>
    <x v="0"/>
    <x v="0"/>
  </r>
  <r>
    <n v="1103"/>
    <s v="Competenze a favore del personale a tempo indeterminato, al netto degli arretrati attribuiti"/>
    <s v="RESTELLI PIERALBERTO"/>
    <x v="0"/>
    <n v="10"/>
    <s v="DEBITI VERSO  ALTRI"/>
    <n v="60100816"/>
    <s v="IRE DIPENDENTI / BORSISTI"/>
    <n v="-25"/>
    <x v="0"/>
    <x v="0"/>
  </r>
  <r>
    <n v="1103"/>
    <s v="Competenze a favore del personale a tempo indeterminato, al netto degli arretrati attribuiti"/>
    <s v="RESTIVO DAVIDE"/>
    <x v="0"/>
    <n v="10"/>
    <s v="DEBITI VERSO  ALTRI"/>
    <n v="60101009"/>
    <s v="CONTO DI TRANSITO"/>
    <n v="190.47"/>
    <x v="0"/>
    <x v="0"/>
  </r>
  <r>
    <n v="1103"/>
    <s v="Competenze a favore del personale a tempo indeterminato, al netto degli arretrati attribuiti"/>
    <s v="RIBOLDI INNOCENTINO"/>
    <x v="0"/>
    <n v="10"/>
    <s v="DEBITI VERSO  ALTRI"/>
    <n v="55100102"/>
    <s v="FONDO RINNOVI CONTRATTUALI COMPARTO"/>
    <n v="87.98"/>
    <x v="0"/>
    <x v="0"/>
  </r>
  <r>
    <n v="1103"/>
    <s v="Competenze a favore del personale a tempo indeterminato, al netto degli arretrati attribuiti"/>
    <s v="RIBOLDI INNOCENTINO"/>
    <x v="0"/>
    <n v="10"/>
    <s v="DEBITI VERSO  ALTRI"/>
    <n v="60100816"/>
    <s v="IRE DIPENDENTI / BORSISTI"/>
    <n v="-20.239999999999998"/>
    <x v="0"/>
    <x v="0"/>
  </r>
  <r>
    <n v="1103"/>
    <s v="Competenze a favore del personale a tempo indeterminato, al netto degli arretrati attribuiti"/>
    <s v="RIBOLDI ROSANGELA"/>
    <x v="0"/>
    <n v="10"/>
    <s v="DEBITI VERSO  ALTRI"/>
    <n v="55100102"/>
    <s v="FONDO RINNOVI CONTRATTUALI COMPARTO"/>
    <n v="87.99"/>
    <x v="0"/>
    <x v="0"/>
  </r>
  <r>
    <n v="1103"/>
    <s v="Competenze a favore del personale a tempo indeterminato, al netto degli arretrati attribuiti"/>
    <s v="RIBOLDI ROSANGELA"/>
    <x v="0"/>
    <n v="10"/>
    <s v="DEBITI VERSO  ALTRI"/>
    <n v="60100816"/>
    <s v="IRE DIPENDENTI / BORSISTI"/>
    <n v="-20.239999999999998"/>
    <x v="0"/>
    <x v="0"/>
  </r>
  <r>
    <n v="1103"/>
    <s v="Competenze a favore del personale a tempo indeterminato, al netto degli arretrati attribuiti"/>
    <s v="SANGIOVANNI LUIGI"/>
    <x v="0"/>
    <n v="10"/>
    <s v="DEBITI VERSO  ALTRI"/>
    <n v="60101009"/>
    <s v="CONTO DI TRANSITO"/>
    <n v="38.6"/>
    <x v="0"/>
    <x v="0"/>
  </r>
  <r>
    <n v="1103"/>
    <s v="Competenze a favore del personale a tempo indeterminato, al netto degli arretrati attribuiti"/>
    <s v="SCAGLIOLA BRUNO"/>
    <x v="0"/>
    <n v="10"/>
    <s v="DEBITI VERSO  ALTRI"/>
    <n v="55100102"/>
    <s v="FONDO RINNOVI CONTRATTUALI COMPARTO"/>
    <n v="49.2"/>
    <x v="0"/>
    <x v="0"/>
  </r>
  <r>
    <n v="1103"/>
    <s v="Competenze a favore del personale a tempo indeterminato, al netto degli arretrati attribuiti"/>
    <s v="SCAGLIOLA BRUNO"/>
    <x v="0"/>
    <n v="10"/>
    <s v="DEBITI VERSO  ALTRI"/>
    <n v="60100816"/>
    <s v="IRE DIPENDENTI / BORSISTI"/>
    <n v="-11.32"/>
    <x v="0"/>
    <x v="0"/>
  </r>
  <r>
    <n v="1103"/>
    <s v="Competenze a favore del personale a tempo indeterminato, al netto degli arretrati attribuiti"/>
    <s v="SCAGLIOLA LUCIA LUANA"/>
    <x v="0"/>
    <n v="10"/>
    <s v="DEBITI VERSO  ALTRI"/>
    <n v="55100102"/>
    <s v="FONDO RINNOVI CONTRATTUALI COMPARTO"/>
    <n v="49.19"/>
    <x v="0"/>
    <x v="0"/>
  </r>
  <r>
    <n v="1103"/>
    <s v="Competenze a favore del personale a tempo indeterminato, al netto degli arretrati attribuiti"/>
    <s v="SCAGLIOLA LUCIA LUANA"/>
    <x v="0"/>
    <n v="10"/>
    <s v="DEBITI VERSO  ALTRI"/>
    <n v="60100816"/>
    <s v="IRE DIPENDENTI / BORSISTI"/>
    <n v="-11.31"/>
    <x v="0"/>
    <x v="0"/>
  </r>
  <r>
    <n v="1103"/>
    <s v="Competenze a favore del personale a tempo indeterminato, al netto degli arretrati attribuiti"/>
    <s v="SCAGLIOLA ROBERTA"/>
    <x v="0"/>
    <n v="10"/>
    <s v="DEBITI VERSO  ALTRI"/>
    <n v="55100102"/>
    <s v="FONDO RINNOVI CONTRATTUALI COMPARTO"/>
    <n v="49.19"/>
    <x v="0"/>
    <x v="0"/>
  </r>
  <r>
    <n v="1103"/>
    <s v="Competenze a favore del personale a tempo indeterminato, al netto degli arretrati attribuiti"/>
    <s v="SCAGLIOLA ROBERTA"/>
    <x v="0"/>
    <n v="10"/>
    <s v="DEBITI VERSO  ALTRI"/>
    <n v="60100816"/>
    <s v="IRE DIPENDENTI / BORSISTI"/>
    <n v="-11.31"/>
    <x v="0"/>
    <x v="0"/>
  </r>
  <r>
    <n v="1103"/>
    <s v="Competenze a favore del personale a tempo indeterminato, al netto degli arretrati attribuiti"/>
    <s v="STEFANIZZI GIADA"/>
    <x v="0"/>
    <n v="10"/>
    <s v="DEBITI VERSO  ALTRI"/>
    <n v="55100102"/>
    <s v="FONDO RINNOVI CONTRATTUALI COMPARTO"/>
    <n v="9.82"/>
    <x v="0"/>
    <x v="0"/>
  </r>
  <r>
    <n v="1103"/>
    <s v="Competenze a favore del personale a tempo indeterminato, al netto degli arretrati attribuiti"/>
    <s v="STEFANIZZI GIADA"/>
    <x v="0"/>
    <n v="10"/>
    <s v="DEBITI VERSO  ALTRI"/>
    <n v="60100816"/>
    <s v="IRE DIPENDENTI / BORSISTI"/>
    <n v="-2.2599999999999998"/>
    <x v="0"/>
    <x v="0"/>
  </r>
  <r>
    <n v="1103"/>
    <s v="Competenze a favore del personale a tempo indeterminato, al netto degli arretrati attribuiti"/>
    <s v="STEFANIZZI GIOVANNI"/>
    <x v="0"/>
    <n v="10"/>
    <s v="DEBITI VERSO  ALTRI"/>
    <n v="55100102"/>
    <s v="FONDO RINNOVI CONTRATTUALI COMPARTO"/>
    <n v="9.81"/>
    <x v="0"/>
    <x v="0"/>
  </r>
  <r>
    <n v="1103"/>
    <s v="Competenze a favore del personale a tempo indeterminato, al netto degli arretrati attribuiti"/>
    <s v="STEFANIZZI GIOVANNI"/>
    <x v="0"/>
    <n v="10"/>
    <s v="DEBITI VERSO  ALTRI"/>
    <n v="60100816"/>
    <s v="IRE DIPENDENTI / BORSISTI"/>
    <n v="-2.2599999999999998"/>
    <x v="0"/>
    <x v="0"/>
  </r>
  <r>
    <n v="1103"/>
    <s v="Competenze a favore del personale a tempo indeterminato, al netto degli arretrati attribuiti"/>
    <s v="STEFANIZZI SALVATORE"/>
    <x v="0"/>
    <n v="10"/>
    <s v="DEBITI VERSO  ALTRI"/>
    <n v="55100102"/>
    <s v="FONDO RINNOVI CONTRATTUALI COMPARTO"/>
    <n v="9.82"/>
    <x v="0"/>
    <x v="0"/>
  </r>
  <r>
    <n v="1103"/>
    <s v="Competenze a favore del personale a tempo indeterminato, al netto degli arretrati attribuiti"/>
    <s v="STEFANIZZI SALVATORE"/>
    <x v="0"/>
    <n v="10"/>
    <s v="DEBITI VERSO  ALTRI"/>
    <n v="60100816"/>
    <s v="IRE DIPENDENTI / BORSISTI"/>
    <n v="-2.2599999999999998"/>
    <x v="0"/>
    <x v="0"/>
  </r>
  <r>
    <n v="1103"/>
    <s v="Competenze a favore del personale a tempo indeterminato, al netto degli arretrati attribuiti"/>
    <s v="TESORERIA PROVINCIALE   DELLO STATO"/>
    <x v="4"/>
    <n v="10"/>
    <s v="DEBITI VERSO  ALTRI"/>
    <n v="80602216"/>
    <s v="PREVIDENZA COMPLEMENTARE"/>
    <n v="3.95"/>
    <x v="0"/>
    <x v="0"/>
  </r>
  <r>
    <n v="1103"/>
    <s v="Competenze a favore del personale a tempo indeterminato, al netto degli arretrati attribuiti"/>
    <s v="TESORERIA PROVINCIALE   DELLO STATO"/>
    <x v="4"/>
    <n v="10"/>
    <s v="DEBITI VERSO  ALTRI"/>
    <n v="80603216"/>
    <s v="PREVIDENZA COMPLEMENTARE"/>
    <n v="834.09"/>
    <x v="0"/>
    <x v="0"/>
  </r>
  <r>
    <n v="1103"/>
    <s v="Competenze a favore del personale a tempo indeterminato, al netto degli arretrati attribuiti"/>
    <s v="TESORERIA PROVINCIALE   DELLO STATO"/>
    <x v="4"/>
    <n v="10"/>
    <s v="DEBITI VERSO  ALTRI"/>
    <n v="80604116"/>
    <s v="PREVIDENZA COMPLEMENTARE"/>
    <n v="19.29"/>
    <x v="0"/>
    <x v="0"/>
  </r>
  <r>
    <n v="1103"/>
    <s v="Competenze a favore del personale a tempo indeterminato, al netto degli arretrati attribuiti"/>
    <s v="TREZZI CAMILLO"/>
    <x v="0"/>
    <n v="10"/>
    <s v="DEBITI VERSO  ALTRI"/>
    <n v="55100102"/>
    <s v="FONDO RINNOVI CONTRATTUALI COMPARTO"/>
    <n v="25.07"/>
    <x v="0"/>
    <x v="0"/>
  </r>
  <r>
    <n v="1103"/>
    <s v="Competenze a favore del personale a tempo indeterminato, al netto degli arretrati attribuiti"/>
    <s v="TREZZI CAMILLO"/>
    <x v="0"/>
    <n v="10"/>
    <s v="DEBITI VERSO  ALTRI"/>
    <n v="60100816"/>
    <s v="IRE DIPENDENTI / BORSISTI"/>
    <n v="-5.77"/>
    <x v="0"/>
    <x v="0"/>
  </r>
  <r>
    <n v="1103"/>
    <s v="Competenze a favore del personale a tempo indeterminato, al netto degli arretrati attribuiti"/>
    <s v="TREZZI FRANCESCA TERESA"/>
    <x v="0"/>
    <n v="10"/>
    <s v="DEBITI VERSO  ALTRI"/>
    <n v="55100102"/>
    <s v="FONDO RINNOVI CONTRATTUALI COMPARTO"/>
    <n v="25.05"/>
    <x v="0"/>
    <x v="0"/>
  </r>
  <r>
    <n v="1103"/>
    <s v="Competenze a favore del personale a tempo indeterminato, al netto degli arretrati attribuiti"/>
    <s v="TREZZI FRANCESCA TERESA"/>
    <x v="0"/>
    <n v="10"/>
    <s v="DEBITI VERSO  ALTRI"/>
    <n v="60100816"/>
    <s v="IRE DIPENDENTI / BORSISTI"/>
    <n v="-5.76"/>
    <x v="0"/>
    <x v="0"/>
  </r>
  <r>
    <n v="1103"/>
    <s v="Competenze a favore del personale a tempo indeterminato, al netto degli arretrati attribuiti"/>
    <s v="TREZZI SILVIA"/>
    <x v="0"/>
    <n v="10"/>
    <s v="DEBITI VERSO  ALTRI"/>
    <n v="55100102"/>
    <s v="FONDO RINNOVI CONTRATTUALI COMPARTO"/>
    <n v="25.05"/>
    <x v="0"/>
    <x v="0"/>
  </r>
  <r>
    <n v="1103"/>
    <s v="Competenze a favore del personale a tempo indeterminato, al netto degli arretrati attribuiti"/>
    <s v="TREZZI SILVIA"/>
    <x v="0"/>
    <n v="10"/>
    <s v="DEBITI VERSO  ALTRI"/>
    <n v="60100816"/>
    <s v="IRE DIPENDENTI / BORSISTI"/>
    <n v="-5.76"/>
    <x v="0"/>
    <x v="0"/>
  </r>
  <r>
    <n v="1103"/>
    <s v="Competenze a favore del personale a tempo indeterminato, al netto degli arretrati attribuiti"/>
    <s v="TREZZI STEFANO"/>
    <x v="0"/>
    <n v="10"/>
    <s v="DEBITI VERSO  ALTRI"/>
    <n v="55100102"/>
    <s v="FONDO RINNOVI CONTRATTUALI COMPARTO"/>
    <n v="25.05"/>
    <x v="0"/>
    <x v="0"/>
  </r>
  <r>
    <n v="1103"/>
    <s v="Competenze a favore del personale a tempo indeterminato, al netto degli arretrati attribuiti"/>
    <s v="TREZZI STEFANO"/>
    <x v="0"/>
    <n v="10"/>
    <s v="DEBITI VERSO  ALTRI"/>
    <n v="60100816"/>
    <s v="IRE DIPENDENTI / BORSISTI"/>
    <n v="-5.76"/>
    <x v="0"/>
    <x v="0"/>
  </r>
  <r>
    <n v="1103"/>
    <s v="Competenze a favore del personale a tempo indeterminato, al netto degli arretrati attribuiti"/>
    <s v="UNIVERSITA' DEGLI STUDI DI MILANO-BICOCCA"/>
    <x v="5"/>
    <n v="20"/>
    <s v="DEBITI VERSO ALTRI ENTI PUBBLICI"/>
    <n v="60101009"/>
    <s v="CONTO DI TRANSITO"/>
    <n v="14024.52"/>
    <x v="0"/>
    <x v="0"/>
  </r>
  <r>
    <n v="1103"/>
    <s v="Competenze a favore del personale a tempo indeterminato, al netto degli arretrati attribuiti"/>
    <s v="UNIVERSITA' DEGLI STUDI DI MILANO-BICOCCA"/>
    <x v="5"/>
    <n v="20"/>
    <s v="DEBITI VERSO ALTRI ENTI PUBBLICI"/>
    <n v="80300502"/>
    <s v="COMPENSI AL PERSONALE X SPERIM. CLINICHE"/>
    <n v="31079.85"/>
    <x v="0"/>
    <x v="0"/>
  </r>
  <r>
    <n v="1103"/>
    <s v="Competenze a favore del personale a tempo indeterminato, al netto degli arretrati attribuiti"/>
    <s v="UNIVERSITA' DEGLI STUDI DI MILANO-BICOCCA"/>
    <x v="5"/>
    <n v="20"/>
    <s v="DEBITI VERSO ALTRI ENTI PUBBLICI"/>
    <n v="80300506"/>
    <s v="LIBERA PROFESSIONE ex art. 55 comma 1 lett.a e b CCNL - AREA OSPEDALIERA"/>
    <n v="43727.1"/>
    <x v="0"/>
    <x v="0"/>
  </r>
  <r>
    <n v="1103"/>
    <s v="Competenze a favore del personale a tempo indeterminato, al netto degli arretrati attribuiti"/>
    <s v="UNIVERSITA' DEGLI STUDI DI MILANO-BICOCCA"/>
    <x v="5"/>
    <n v="20"/>
    <s v="DEBITI VERSO ALTRI ENTI PUBBLICI"/>
    <n v="80300507"/>
    <s v="LIBERA PROFESSIONE ex art. 55 comma 1 lett.a e b  CCNL - AREA SPECIALISTICA"/>
    <n v="98468.84"/>
    <x v="0"/>
    <x v="0"/>
  </r>
  <r>
    <n v="1103"/>
    <s v="Competenze a favore del personale a tempo indeterminato, al netto degli arretrati attribuiti"/>
    <s v="UNIVERSITA' DEGLI STUDI DI MILANO-BICOCCA"/>
    <x v="5"/>
    <n v="20"/>
    <s v="DEBITI VERSO ALTRI ENTI PUBBLICI"/>
    <n v="80300508"/>
    <s v="SERVIZI DI CONSULENZA SANITARIA IN AREA A PAGAMENTO ex art. 55 comma 1 lett. c) d) + ax art 57 - 58"/>
    <n v="32867.269999999997"/>
    <x v="0"/>
    <x v="0"/>
  </r>
  <r>
    <n v="1103"/>
    <s v="Competenze a favore del personale a tempo indeterminato, al netto degli arretrati attribuiti"/>
    <s v="VERGANI CHIARA"/>
    <x v="0"/>
    <n v="10"/>
    <s v="DEBITI VERSO  ALTRI"/>
    <n v="60101009"/>
    <s v="CONTO DI TRANSITO"/>
    <n v="27.18"/>
    <x v="0"/>
    <x v="0"/>
  </r>
  <r>
    <n v="1103"/>
    <s v="Competenze a favore del personale a tempo indeterminato, al netto degli arretrati attribuiti"/>
    <s v="ZILIANI RITA"/>
    <x v="0"/>
    <n v="10"/>
    <s v="DEBITI VERSO  ALTRI"/>
    <n v="55100102"/>
    <s v="FONDO RINNOVI CONTRATTUALI COMPARTO"/>
    <n v="25.05"/>
    <x v="0"/>
    <x v="0"/>
  </r>
  <r>
    <n v="1103"/>
    <s v="Competenze a favore del personale a tempo indeterminato, al netto degli arretrati attribuiti"/>
    <s v="ZILIANI RITA"/>
    <x v="0"/>
    <n v="10"/>
    <s v="DEBITI VERSO  ALTRI"/>
    <n v="60100816"/>
    <s v="IRE DIPENDENTI / BORSISTI"/>
    <n v="-5.76"/>
    <x v="0"/>
    <x v="0"/>
  </r>
  <r>
    <n v="1105"/>
    <s v="Competenze a favore del personale a tempo determinato, al netto degli arretrati attribuiti"/>
    <s v="DEBITI VS.PERSONALE DIPENDENTE"/>
    <x v="1"/>
    <m/>
    <m/>
    <n v="80601121"/>
    <s v="STIPENDI ED ALTRE COMPETENZE FISSE (TEMPO DETERMINATO)"/>
    <n v="737450.22"/>
    <x v="0"/>
    <x v="1"/>
  </r>
  <r>
    <n v="1105"/>
    <s v="Competenze a favore del personale a tempo determinato, al netto degli arretrati attribuiti"/>
    <s v="DEBITI VS.PERSONALE DIPENDENTE"/>
    <x v="1"/>
    <m/>
    <m/>
    <n v="80601123"/>
    <s v="COMPETENZE ACCESSORIE (TEMPO DETERMINATO)"/>
    <n v="44782.36"/>
    <x v="0"/>
    <x v="1"/>
  </r>
  <r>
    <n v="1105"/>
    <s v="Competenze a favore del personale a tempo determinato, al netto degli arretrati attribuiti"/>
    <s v="DEBITI VS.PERSONALE DIPENDENTE"/>
    <x v="1"/>
    <m/>
    <m/>
    <n v="80601130"/>
    <s v="ALTRI COSTI  -   (TEMPO DETERMINATO)"/>
    <n v="6908.36"/>
    <x v="0"/>
    <x v="1"/>
  </r>
  <r>
    <n v="1105"/>
    <s v="Competenze a favore del personale a tempo determinato, al netto degli arretrati attribuiti"/>
    <s v="DEBITI VS.PERSONALE DIPENDENTE"/>
    <x v="1"/>
    <m/>
    <m/>
    <n v="80601137"/>
    <s v=" RETRIBUZIONE DI POSIZIONE (TEMPO DETERMINATO)"/>
    <n v="136839.37"/>
    <x v="0"/>
    <x v="1"/>
  </r>
  <r>
    <n v="1105"/>
    <s v="Competenze a favore del personale a tempo determinato, al netto degli arretrati attribuiti"/>
    <s v="DEBITI VS.PERSONALE DIPENDENTE"/>
    <x v="1"/>
    <m/>
    <m/>
    <n v="80601221"/>
    <s v="STIPENDI ED ALTRE COMPETENZE FISSE (TEMPO DETERMINATO)"/>
    <n v="65958.789999999994"/>
    <x v="0"/>
    <x v="1"/>
  </r>
  <r>
    <n v="1105"/>
    <s v="Competenze a favore del personale a tempo determinato, al netto degli arretrati attribuiti"/>
    <s v="DEBITI VS.PERSONALE DIPENDENTE"/>
    <x v="1"/>
    <m/>
    <m/>
    <n v="80601223"/>
    <s v="COMPETENZE ACCESSORIE (TEMPO DETERMINATO)"/>
    <n v="593.51"/>
    <x v="0"/>
    <x v="1"/>
  </r>
  <r>
    <n v="1105"/>
    <s v="Competenze a favore del personale a tempo determinato, al netto degli arretrati attribuiti"/>
    <s v="DEBITI VS.PERSONALE DIPENDENTE"/>
    <x v="1"/>
    <m/>
    <m/>
    <n v="80601237"/>
    <s v="RETRIBUZIONE DI POSIZIONE (TEMPO DETERMINATO)"/>
    <n v="874.97"/>
    <x v="0"/>
    <x v="1"/>
  </r>
  <r>
    <n v="1105"/>
    <s v="Competenze a favore del personale a tempo determinato, al netto degli arretrati attribuiti"/>
    <s v="DEBITI VS.PERSONALE DIPENDENTE"/>
    <x v="1"/>
    <m/>
    <m/>
    <n v="80601321"/>
    <s v="STIPENDI ED ALTRE COMPETENZE FISSE (TEMPO DETERMINATO)"/>
    <n v="132635.54999999999"/>
    <x v="0"/>
    <x v="1"/>
  </r>
  <r>
    <n v="1105"/>
    <s v="Competenze a favore del personale a tempo determinato, al netto degli arretrati attribuiti"/>
    <s v="DEBITI VS.PERSONALE DIPENDENTE"/>
    <x v="1"/>
    <m/>
    <m/>
    <n v="80601322"/>
    <s v="STRAORDINARIO  (TEMPO DETERMINATO)"/>
    <n v="2891.43"/>
    <x v="0"/>
    <x v="1"/>
  </r>
  <r>
    <n v="1105"/>
    <s v="Competenze a favore del personale a tempo determinato, al netto degli arretrati attribuiti"/>
    <s v="DEBITI VS.PERSONALE DIPENDENTE"/>
    <x v="1"/>
    <m/>
    <m/>
    <n v="80601323"/>
    <s v="COMPETENZE ACCESSORIE  (TEMPO DETERMINATO)"/>
    <n v="2611.21"/>
    <x v="0"/>
    <x v="1"/>
  </r>
  <r>
    <n v="1105"/>
    <s v="Competenze a favore del personale a tempo determinato, al netto degli arretrati attribuiti"/>
    <s v="DEBITI VS.PERSONALE DIPENDENTE"/>
    <x v="1"/>
    <m/>
    <m/>
    <n v="80601324"/>
    <s v="INCENTIVAZIONE ALLA PRODUTTIVITA' COLLETTIVA (TEMPO DETERMINATO)"/>
    <n v="2735.26"/>
    <x v="0"/>
    <x v="1"/>
  </r>
  <r>
    <n v="1105"/>
    <s v="Competenze a favore del personale a tempo determinato, al netto degli arretrati attribuiti"/>
    <s v="DEBITI VS.PERSONALE DIPENDENTE"/>
    <x v="1"/>
    <m/>
    <m/>
    <n v="80601330"/>
    <s v="ALTRI COSTI  (TEMPO DETERMINATO)"/>
    <n v="2461.65"/>
    <x v="0"/>
    <x v="1"/>
  </r>
  <r>
    <n v="1105"/>
    <s v="Competenze a favore del personale a tempo determinato, al netto degli arretrati attribuiti"/>
    <s v="DEBITI VS.PERSONALE DIPENDENTE"/>
    <x v="1"/>
    <m/>
    <m/>
    <n v="80603221"/>
    <s v="STIPENDI ED ALTRE COMPETENZE FISSE  (TEMPO DETERMINATO)"/>
    <n v="28710.21"/>
    <x v="0"/>
    <x v="1"/>
  </r>
  <r>
    <n v="1105"/>
    <s v="Competenze a favore del personale a tempo determinato, al netto degli arretrati attribuiti"/>
    <s v="DEBITI VS.PERSONALE DIPENDENTE"/>
    <x v="1"/>
    <m/>
    <m/>
    <n v="80603223"/>
    <s v="COMPETENZE ACCESSORIE  (TEMPO DETERMINATO)"/>
    <n v="258.23"/>
    <x v="0"/>
    <x v="1"/>
  </r>
  <r>
    <n v="1105"/>
    <s v="Competenze a favore del personale a tempo determinato, al netto degli arretrati attribuiti"/>
    <s v="DEBITI VS.PERSONALE DIPENDENTE"/>
    <x v="1"/>
    <m/>
    <m/>
    <n v="80603224"/>
    <s v="INCENTIVAZIONE ALLA PRODUTTIVITA' COLLETTIVA  (TEMPO DETERMINATO)"/>
    <n v="497.02"/>
    <x v="0"/>
    <x v="1"/>
  </r>
  <r>
    <n v="1105"/>
    <s v="Competenze a favore del personale a tempo determinato, al netto degli arretrati attribuiti"/>
    <s v="DEBITI VS.PERSONALE DIPENDENTE"/>
    <x v="1"/>
    <m/>
    <m/>
    <n v="80604221"/>
    <s v="STIPENDI ED ALTRE COMPETENZE FISSE (TEMPO DETERMINATO)"/>
    <n v="15936.25"/>
    <x v="0"/>
    <x v="1"/>
  </r>
  <r>
    <n v="1105"/>
    <s v="Competenze a favore del personale a tempo determinato, al netto degli arretrati attribuiti"/>
    <s v="DEBITI VS.PERSONALE DIPENDENTE"/>
    <x v="1"/>
    <m/>
    <m/>
    <n v="80604222"/>
    <s v="STRAORDINARIO (TEMPO DETERMINATO)"/>
    <n v="135.71"/>
    <x v="0"/>
    <x v="1"/>
  </r>
  <r>
    <n v="1105"/>
    <s v="Competenze a favore del personale a tempo determinato, al netto degli arretrati attribuiti"/>
    <s v="DEBITI VS.PERSONALE DIPENDENTE"/>
    <x v="1"/>
    <m/>
    <m/>
    <n v="80604224"/>
    <s v="INCENTIVAZIONE ALLA PRODUTTIVITA' COLLETTIVA (TEMPO DETERMINATO)"/>
    <n v="459.92"/>
    <x v="0"/>
    <x v="1"/>
  </r>
  <r>
    <n v="1203"/>
    <s v="Altre ritenute al personale per conto di terzi"/>
    <s v="AAROI SINDACATO"/>
    <x v="6"/>
    <n v="10"/>
    <s v="DEBITI VERSO  ALTRI"/>
    <n v="60101030"/>
    <s v="QUOTE SINDACALI"/>
    <n v="9088"/>
    <x v="0"/>
    <x v="2"/>
  </r>
  <r>
    <n v="1203"/>
    <s v="Altre ritenute al personale per conto di terzi"/>
    <s v="A.D.I. AVVOCATURA DI DIRITTO INFERMIERISTICO"/>
    <x v="7"/>
    <n v="10"/>
    <s v="DEBITI VERSO  ALTRI"/>
    <n v="60101030"/>
    <s v="QUOTE SINDACALI"/>
    <n v="375"/>
    <x v="0"/>
    <x v="2"/>
  </r>
  <r>
    <n v="1203"/>
    <s v="Altre ritenute al personale per conto di terzi"/>
    <s v="ADV Finance S.p.A"/>
    <x v="8"/>
    <n v="10"/>
    <s v="DEBITI VERSO  ALTRI"/>
    <n v="60101029"/>
    <s v="CESSIONE  V DELLO STIPENDIO"/>
    <n v="2952"/>
    <x v="0"/>
    <x v="2"/>
  </r>
  <r>
    <n v="1203"/>
    <s v="Altre ritenute al personale per conto di terzi"/>
    <s v="AGENZIA DELLE ENTRATE-RISCOSSIONE"/>
    <x v="9"/>
    <n v="20"/>
    <s v="DEBITI VERSO ALTRI ENTI PUBBLICI"/>
    <n v="60101026"/>
    <s v="QUOTE STIPENDIALI PIGNORATE"/>
    <n v="4047"/>
    <x v="0"/>
    <x v="2"/>
  </r>
  <r>
    <n v="1203"/>
    <s v="Altre ritenute al personale per conto di terzi"/>
    <s v="AGOS DUCATO SPA"/>
    <x v="10"/>
    <n v="10"/>
    <s v="DEBITI VERSO  ALTRI"/>
    <n v="60101026"/>
    <s v="QUOTE STIPENDIALI PIGNORATE"/>
    <n v="904.35"/>
    <x v="0"/>
    <x v="2"/>
  </r>
  <r>
    <n v="1203"/>
    <s v="Altre ritenute al personale per conto di terzi"/>
    <s v="AGOS DUCATO SPA"/>
    <x v="10"/>
    <n v="10"/>
    <s v="DEBITI VERSO  ALTRI"/>
    <n v="60101029"/>
    <s v="CESSIONE  V DELLO STIPENDIO"/>
    <n v="3124"/>
    <x v="0"/>
    <x v="2"/>
  </r>
  <r>
    <n v="1203"/>
    <s v="Altre ritenute al personale per conto di terzi"/>
    <s v="ANAAO ASSOMED AREA SDS SNABI"/>
    <x v="11"/>
    <n v="10"/>
    <s v="DEBITI VERSO  ALTRI"/>
    <n v="60101030"/>
    <s v="QUOTE SINDACALI"/>
    <n v="405"/>
    <x v="0"/>
    <x v="2"/>
  </r>
  <r>
    <n v="1203"/>
    <s v="Altre ritenute al personale per conto di terzi"/>
    <s v="ANAAO SINDACATO"/>
    <x v="12"/>
    <n v="10"/>
    <s v="DEBITI VERSO  ALTRI"/>
    <n v="60101030"/>
    <s v="QUOTE SINDACALI"/>
    <n v="1561.42"/>
    <x v="0"/>
    <x v="2"/>
  </r>
  <r>
    <n v="1203"/>
    <s v="Altre ritenute al personale per conto di terzi"/>
    <s v="ASCOTI/AAFM"/>
    <x v="13"/>
    <n v="10"/>
    <s v="DEBITI VERSO  ALTRI"/>
    <n v="60101030"/>
    <s v="QUOTE SINDACALI"/>
    <n v="125"/>
    <x v="0"/>
    <x v="2"/>
  </r>
  <r>
    <n v="1203"/>
    <s v="Altre ritenute al personale per conto di terzi"/>
    <s v="A.S.E.U."/>
    <x v="14"/>
    <n v="10"/>
    <s v="DEBITI VERSO  ALTRI"/>
    <n v="60101030"/>
    <s v="QUOTE SINDACALI"/>
    <n v="61.6"/>
    <x v="0"/>
    <x v="2"/>
  </r>
  <r>
    <n v="1203"/>
    <s v="Altre ritenute al personale per conto di terzi"/>
    <s v="AUPI ASSOC. UNITARIA PSICOLOGI ITALIANI/FASSID"/>
    <x v="15"/>
    <n v="10"/>
    <s v="DEBITI VERSO  ALTRI"/>
    <n v="60101030"/>
    <s v="QUOTE SINDACALI"/>
    <n v="360.88"/>
    <x v="0"/>
    <x v="2"/>
  </r>
  <r>
    <n v="1203"/>
    <s v="Altre ritenute al personale per conto di terzi"/>
    <s v="AVVERA S.p.A"/>
    <x v="16"/>
    <n v="10"/>
    <s v="DEBITI VERSO  ALTRI"/>
    <n v="60101029"/>
    <s v="CESSIONE  V DELLO STIPENDIO"/>
    <n v="6646"/>
    <x v="0"/>
    <x v="2"/>
  </r>
  <r>
    <n v="1203"/>
    <s v="Altre ritenute al personale per conto di terzi"/>
    <s v="BANCA NAZIONALE DEL LAVORO SPA"/>
    <x v="17"/>
    <n v="10"/>
    <s v="DEBITI VERSO  ALTRI"/>
    <n v="60101029"/>
    <s v="CESSIONE  V DELLO STIPENDIO"/>
    <n v="14740"/>
    <x v="0"/>
    <x v="2"/>
  </r>
  <r>
    <n v="1203"/>
    <s v="Altre ritenute al personale per conto di terzi"/>
    <s v="BANCA POPOLARE PUGLIESE S.C.P.A."/>
    <x v="18"/>
    <n v="10"/>
    <s v="DEBITI VERSO  ALTRI"/>
    <n v="60101029"/>
    <s v="CESSIONE  V DELLO STIPENDIO"/>
    <n v="1038.56"/>
    <x v="0"/>
    <x v="2"/>
  </r>
  <r>
    <n v="1203"/>
    <s v="Altre ritenute al personale per conto di terzi"/>
    <s v="BANCA PROGETTO S.P.A"/>
    <x v="19"/>
    <n v="10"/>
    <s v="DEBITI VERSO  ALTRI"/>
    <n v="60101029"/>
    <s v="CESSIONE  V DELLO STIPENDIO"/>
    <n v="2298"/>
    <x v="0"/>
    <x v="2"/>
  </r>
  <r>
    <n v="1203"/>
    <s v="Altre ritenute al personale per conto di terzi"/>
    <s v="BANCA SISTEMA S.P.A."/>
    <x v="20"/>
    <n v="9"/>
    <s v="MASTRO DI DIFETTO FORNITORI - PRIVATI"/>
    <n v="60101029"/>
    <s v="CESSIONE  V DELLO STIPENDIO"/>
    <n v="14246"/>
    <x v="0"/>
    <x v="2"/>
  </r>
  <r>
    <n v="1203"/>
    <s v="Altre ritenute al personale per conto di terzi"/>
    <s v="BIBANCA SPA"/>
    <x v="21"/>
    <n v="10"/>
    <s v="DEBITI VERSO  ALTRI"/>
    <n v="60101029"/>
    <s v="CESSIONE  V DELLO STIPENDIO"/>
    <n v="5084"/>
    <x v="0"/>
    <x v="2"/>
  </r>
  <r>
    <n v="1203"/>
    <s v="Altre ritenute al personale per conto di terzi"/>
    <s v="BNL FINANCE SPA"/>
    <x v="22"/>
    <n v="10"/>
    <s v="DEBITI VERSO  ALTRI"/>
    <n v="60101029"/>
    <s v="CESSIONE  V DELLO STIPENDIO"/>
    <n v="940"/>
    <x v="0"/>
    <x v="2"/>
  </r>
  <r>
    <n v="1203"/>
    <s v="Altre ritenute al personale per conto di terzi"/>
    <s v="BNT S.p.A. (Banca della Nuova Terra)"/>
    <x v="23"/>
    <n v="10"/>
    <s v="DEBITI VERSO  ALTRI"/>
    <n v="60101029"/>
    <s v="CESSIONE  V DELLO STIPENDIO"/>
    <n v="4872"/>
    <x v="0"/>
    <x v="2"/>
  </r>
  <r>
    <n v="1203"/>
    <s v="Altre ritenute al personale per conto di terzi"/>
    <s v="CGIL BRIANZA"/>
    <x v="24"/>
    <n v="10"/>
    <s v="DEBITI VERSO  ALTRI"/>
    <n v="60101030"/>
    <s v="QUOTE SINDACALI"/>
    <n v="9605.08"/>
    <x v="0"/>
    <x v="2"/>
  </r>
  <r>
    <n v="1203"/>
    <s v="Altre ritenute al personale per conto di terzi"/>
    <s v="CISL BRIANZA FUNZIONE PUBBLICA"/>
    <x v="25"/>
    <n v="10"/>
    <s v="DEBITI VERSO  ALTRI"/>
    <n v="60101030"/>
    <s v="QUOTE SINDACALI"/>
    <n v="3764.05"/>
    <x v="0"/>
    <x v="2"/>
  </r>
  <r>
    <n v="1203"/>
    <s v="Altre ritenute al personale per conto di terzi"/>
    <s v="COMPASS SPA"/>
    <x v="26"/>
    <n v="10"/>
    <s v="DEBITI VERSO  ALTRI"/>
    <n v="60101029"/>
    <s v="CESSIONE  V DELLO STIPENDIO"/>
    <n v="8568"/>
    <x v="0"/>
    <x v="2"/>
  </r>
  <r>
    <n v="1203"/>
    <s v="Altre ritenute al personale per conto di terzi"/>
    <s v="CREDEM SPA"/>
    <x v="27"/>
    <n v="10"/>
    <s v="DEBITI VERSO  ALTRI"/>
    <n v="60101029"/>
    <s v="CESSIONE  V DELLO STIPENDIO"/>
    <n v="820"/>
    <x v="0"/>
    <x v="2"/>
  </r>
  <r>
    <n v="1203"/>
    <s v="Altre ritenute al personale per conto di terzi"/>
    <s v="CREDITIS SERVIZI FINANZIARI SPA"/>
    <x v="28"/>
    <n v="10"/>
    <s v="DEBITI VERSO  ALTRI"/>
    <n v="60101029"/>
    <s v="CESSIONE  V DELLO STIPENDIO"/>
    <n v="696"/>
    <x v="0"/>
    <x v="2"/>
  </r>
  <r>
    <n v="1203"/>
    <s v="Altre ritenute al personale per conto di terzi"/>
    <s v="C.S.E. SANITA' EX SUNAS"/>
    <x v="29"/>
    <n v="10"/>
    <s v="DEBITI VERSO  ALTRI"/>
    <n v="60101030"/>
    <s v="QUOTE SINDACALI"/>
    <n v="11.11"/>
    <x v="0"/>
    <x v="2"/>
  </r>
  <r>
    <n v="1203"/>
    <s v="Altre ritenute al personale per conto di terzi"/>
    <s v="CUB SANITA' MILANO"/>
    <x v="30"/>
    <n v="10"/>
    <s v="DEBITI VERSO  ALTRI"/>
    <n v="60101030"/>
    <s v="QUOTE SINDACALI"/>
    <n v="460.04"/>
    <x v="0"/>
    <x v="2"/>
  </r>
  <r>
    <n v="1203"/>
    <s v="Altre ritenute al personale per conto di terzi"/>
    <s v="DEBITI VS/COLLABORATORI COORD. CONT."/>
    <x v="31"/>
    <m/>
    <m/>
    <n v="60101026"/>
    <s v="QUOTE STIPENDIALI PIGNORATE"/>
    <n v="1350"/>
    <x v="0"/>
    <x v="2"/>
  </r>
  <r>
    <n v="1203"/>
    <s v="Altre ritenute al personale per conto di terzi"/>
    <s v="DEBITI VS.PERSONALE DIPENDENTE"/>
    <x v="1"/>
    <m/>
    <m/>
    <n v="60101034"/>
    <s v="QUOTE RECUPERO A DIPENDENTI"/>
    <n v="57594.239999999998"/>
    <x v="0"/>
    <x v="2"/>
  </r>
  <r>
    <n v="1203"/>
    <s v="Altre ritenute al personale per conto di terzi"/>
    <s v="DEUTSCHE BANK SPA PRESTITEMPO"/>
    <x v="32"/>
    <n v="10"/>
    <s v="DEBITI VERSO  ALTRI"/>
    <n v="60101026"/>
    <s v="QUOTE STIPENDIALI PIGNORATE"/>
    <n v="1698"/>
    <x v="0"/>
    <x v="2"/>
  </r>
  <r>
    <n v="1203"/>
    <s v="Altre ritenute al personale per conto di terzi"/>
    <s v="DYNAMICA RETAIL S.P.A"/>
    <x v="33"/>
    <n v="10"/>
    <s v="DEBITI VERSO  ALTRI"/>
    <n v="60101029"/>
    <s v="CESSIONE  V DELLO STIPENDIO"/>
    <n v="1000"/>
    <x v="0"/>
    <x v="2"/>
  </r>
  <r>
    <n v="1203"/>
    <s v="Altre ritenute al personale per conto di terzi"/>
    <s v="EAGLE SPV S.R.L"/>
    <x v="34"/>
    <n v="10"/>
    <s v="DEBITI VERSO  ALTRI"/>
    <n v="60101026"/>
    <s v="QUOTE STIPENDIALI PIGNORATE"/>
    <n v="840"/>
    <x v="0"/>
    <x v="2"/>
  </r>
  <r>
    <n v="1203"/>
    <s v="Altre ritenute al personale per conto di terzi"/>
    <s v="FASSID AREA SIMET"/>
    <x v="35"/>
    <n v="10"/>
    <s v="DEBITI VERSO  ALTRI"/>
    <n v="60101030"/>
    <s v="QUOTE SINDACALI"/>
    <n v="780"/>
    <x v="0"/>
    <x v="2"/>
  </r>
  <r>
    <n v="1203"/>
    <s v="Altre ritenute al personale per conto di terzi"/>
    <s v="FEDERAZ.CIMO-FESMED/FESMED ACOI"/>
    <x v="36"/>
    <n v="10"/>
    <s v="DEBITI VERSO  ALTRI"/>
    <n v="60101030"/>
    <s v="QUOTE SINDACALI"/>
    <n v="120"/>
    <x v="0"/>
    <x v="2"/>
  </r>
  <r>
    <n v="1203"/>
    <s v="Altre ritenute al personale per conto di terzi"/>
    <s v="FEDERAZIONE CIMO-FESMED/CIMO/CIMO"/>
    <x v="37"/>
    <n v="10"/>
    <s v="DEBITI VERSO  ALTRI"/>
    <n v="60101030"/>
    <s v="QUOTE SINDACALI"/>
    <n v="1612.17"/>
    <x v="0"/>
    <x v="2"/>
  </r>
  <r>
    <n v="1203"/>
    <s v="Altre ritenute al personale per conto di terzi"/>
    <s v="FEDERAZIONE CIMO-FESMED CIMO/SNAMI"/>
    <x v="38"/>
    <n v="10"/>
    <s v="DEBITI VERSO  ALTRI"/>
    <n v="60101030"/>
    <s v="QUOTE SINDACALI"/>
    <n v="264"/>
    <x v="0"/>
    <x v="2"/>
  </r>
  <r>
    <n v="1203"/>
    <s v="Altre ritenute al personale per conto di terzi"/>
    <s v="FEDERAZIONE CIMO-FESMED/FESMED AOGOI"/>
    <x v="39"/>
    <n v="10"/>
    <s v="DEBITI VERSO  ALTRI"/>
    <n v="60101030"/>
    <s v="QUOTE SINDACALI"/>
    <n v="160"/>
    <x v="0"/>
    <x v="2"/>
  </r>
  <r>
    <n v="1203"/>
    <s v="Altre ritenute al personale per conto di terzi"/>
    <s v="FEDERAZIONE NAZIONALE UGL SALUTE"/>
    <x v="40"/>
    <n v="10"/>
    <s v="DEBITI VERSO  ALTRI"/>
    <n v="60101030"/>
    <s v="QUOTE SINDACALI"/>
    <n v="668.32"/>
    <x v="0"/>
    <x v="2"/>
  </r>
  <r>
    <n v="1203"/>
    <s v="Altre ritenute al personale per conto di terzi"/>
    <s v="FEDIRETS"/>
    <x v="41"/>
    <n v="10"/>
    <s v="DEBITI VERSO  ALTRI"/>
    <n v="60101030"/>
    <s v="QUOTE SINDACALI"/>
    <n v="933.09"/>
    <x v="0"/>
    <x v="2"/>
  </r>
  <r>
    <n v="1203"/>
    <s v="Altre ritenute al personale per conto di terzi"/>
    <s v="FESPA"/>
    <x v="42"/>
    <n v="10"/>
    <s v="DEBITI VERSO  ALTRI"/>
    <n v="60101030"/>
    <s v="QUOTE SINDACALI"/>
    <n v="48"/>
    <x v="0"/>
    <x v="2"/>
  </r>
  <r>
    <n v="1203"/>
    <s v="Altre ritenute al personale per conto di terzi"/>
    <s v="FIALS SEGRETERIA GENERALE"/>
    <x v="43"/>
    <n v="10"/>
    <s v="DEBITI VERSO  ALTRI"/>
    <n v="60101030"/>
    <s v="QUOTE SINDACALI"/>
    <n v="438"/>
    <x v="0"/>
    <x v="2"/>
  </r>
  <r>
    <n v="1203"/>
    <s v="Altre ritenute al personale per conto di terzi"/>
    <s v="FIALS SINDACATO - SEGRETERIA PROVINCIALE"/>
    <x v="44"/>
    <n v="10"/>
    <s v="DEBITI VERSO  ALTRI"/>
    <n v="60101030"/>
    <s v="QUOTE SINDACALI"/>
    <n v="1362.71"/>
    <x v="0"/>
    <x v="2"/>
  </r>
  <r>
    <n v="1203"/>
    <s v="Altre ritenute al personale per conto di terzi"/>
    <s v="FIDES SPA"/>
    <x v="45"/>
    <n v="10"/>
    <s v="DEBITI VERSO  ALTRI"/>
    <n v="60101029"/>
    <s v="CESSIONE  V DELLO STIPENDIO"/>
    <n v="6294"/>
    <x v="0"/>
    <x v="2"/>
  </r>
  <r>
    <n v="1203"/>
    <s v="Altre ritenute al personale per conto di terzi"/>
    <s v="FIDITALIA SPA"/>
    <x v="46"/>
    <n v="10"/>
    <s v="DEBITI VERSO  ALTRI"/>
    <n v="60101029"/>
    <s v="CESSIONE  V DELLO STIPENDIO"/>
    <n v="6492"/>
    <x v="0"/>
    <x v="2"/>
  </r>
  <r>
    <n v="1203"/>
    <s v="Altre ritenute al personale per conto di terzi"/>
    <s v="FIGENPA SPA"/>
    <x v="47"/>
    <n v="10"/>
    <s v="DEBITI VERSO  ALTRI"/>
    <n v="60101029"/>
    <s v="CESSIONE  V DELLO STIPENDIO"/>
    <n v="4190"/>
    <x v="0"/>
    <x v="2"/>
  </r>
  <r>
    <n v="1203"/>
    <s v="Altre ritenute al personale per conto di terzi"/>
    <s v="FINANCIT S.p.A."/>
    <x v="48"/>
    <n v="10"/>
    <s v="DEBITI VERSO  ALTRI"/>
    <n v="60101029"/>
    <s v="CESSIONE  V DELLO STIPENDIO"/>
    <n v="1430"/>
    <x v="0"/>
    <x v="2"/>
  </r>
  <r>
    <n v="1203"/>
    <s v="Altre ritenute al personale per conto di terzi"/>
    <s v="FINCONTINUO SPA"/>
    <x v="49"/>
    <n v="10"/>
    <s v="DEBITI VERSO  ALTRI"/>
    <n v="60101029"/>
    <s v="CESSIONE  V DELLO STIPENDIO"/>
    <n v="6610"/>
    <x v="0"/>
    <x v="2"/>
  </r>
  <r>
    <n v="1203"/>
    <s v="Altre ritenute al personale per conto di terzi"/>
    <s v="FINDOMESTIC BANCA SPA (EX BIEFFE5 SPA)"/>
    <x v="50"/>
    <n v="10"/>
    <s v="DEBITI VERSO  ALTRI"/>
    <n v="60101029"/>
    <s v="CESSIONE  V DELLO STIPENDIO"/>
    <n v="11068"/>
    <x v="0"/>
    <x v="2"/>
  </r>
  <r>
    <n v="1203"/>
    <s v="Altre ritenute al personale per conto di terzi"/>
    <s v="F.I.S.I"/>
    <x v="51"/>
    <n v="10"/>
    <s v="DEBITI VERSO  ALTRI"/>
    <n v="60101030"/>
    <s v="QUOTE SINDACALI"/>
    <n v="75.69"/>
    <x v="0"/>
    <x v="2"/>
  </r>
  <r>
    <n v="1203"/>
    <s v="Altre ritenute al personale per conto di terzi"/>
    <s v="F.S.I. FENAIP SANITA'"/>
    <x v="52"/>
    <n v="10"/>
    <s v="DEBITI VERSO  ALTRI"/>
    <n v="60101030"/>
    <s v="QUOTE SINDACALI"/>
    <n v="112.63"/>
    <x v="0"/>
    <x v="2"/>
  </r>
  <r>
    <n v="1203"/>
    <s v="Altre ritenute al personale per conto di terzi"/>
    <s v="GRIECO  ANNUNZIATA"/>
    <x v="0"/>
    <n v="10"/>
    <s v="DEBITI VERSO  ALTRI"/>
    <n v="60101026"/>
    <s v="QUOTE STIPENDIALI PIGNORATE"/>
    <n v="504.15"/>
    <x v="0"/>
    <x v="2"/>
  </r>
  <r>
    <n v="1203"/>
    <s v="Altre ritenute al personale per conto di terzi"/>
    <s v="GUBER BANCA S.P.A"/>
    <x v="53"/>
    <n v="10"/>
    <s v="DEBITI VERSO  ALTRI"/>
    <n v="60101026"/>
    <s v="QUOTE STIPENDIALI PIGNORATE"/>
    <n v="768"/>
    <x v="0"/>
    <x v="2"/>
  </r>
  <r>
    <n v="1203"/>
    <s v="Altre ritenute al personale per conto di terzi"/>
    <s v="IBL BANCA SPA"/>
    <x v="54"/>
    <n v="10"/>
    <s v="DEBITI VERSO  ALTRI"/>
    <n v="60101029"/>
    <s v="CESSIONE  V DELLO STIPENDIO"/>
    <n v="29450.48"/>
    <x v="0"/>
    <x v="2"/>
  </r>
  <r>
    <n v="1203"/>
    <s v="Altre ritenute al personale per conto di terzi"/>
    <s v="IBL FAMILY S.p.A."/>
    <x v="55"/>
    <n v="10"/>
    <s v="DEBITI VERSO  ALTRI"/>
    <n v="60101029"/>
    <s v="CESSIONE  V DELLO STIPENDIO"/>
    <n v="4036"/>
    <x v="0"/>
    <x v="2"/>
  </r>
  <r>
    <n v="1203"/>
    <s v="Altre ritenute al personale per conto di terzi"/>
    <s v="IFIS NPL INVESTING S.P.A"/>
    <x v="56"/>
    <n v="10"/>
    <s v="DEBITI VERSO  ALTRI"/>
    <n v="60101026"/>
    <s v="QUOTE STIPENDIALI PIGNORATE"/>
    <n v="780"/>
    <x v="0"/>
    <x v="2"/>
  </r>
  <r>
    <n v="1203"/>
    <s v="Altre ritenute al personale per conto di terzi"/>
    <s v="I.FI.VE.R. SpA"/>
    <x v="57"/>
    <n v="10"/>
    <s v="DEBITI VERSO  ALTRI"/>
    <n v="60101029"/>
    <s v="CESSIONE  V DELLO STIPENDIO"/>
    <n v="2572"/>
    <x v="0"/>
    <x v="2"/>
  </r>
  <r>
    <n v="1203"/>
    <s v="Altre ritenute al personale per conto di terzi"/>
    <s v="INA ASSITALIA MONZA B.B.R."/>
    <x v="58"/>
    <n v="10"/>
    <s v="DEBITI VERSO  ALTRI"/>
    <n v="60101031"/>
    <s v="QUOTE ASSICURAZIONI  I.N.A."/>
    <n v="4749.76"/>
    <x v="0"/>
    <x v="2"/>
  </r>
  <r>
    <n v="1203"/>
    <s v="Altre ritenute al personale per conto di terzi"/>
    <s v="INPDAP"/>
    <x v="59"/>
    <n v="10"/>
    <s v="DEBITI VERSO  ALTRI"/>
    <n v="60101029"/>
    <s v="CESSIONE  V DELLO STIPENDIO"/>
    <n v="97098.62"/>
    <x v="0"/>
    <x v="2"/>
  </r>
  <r>
    <n v="1203"/>
    <s v="Altre ritenute al personale per conto di terzi"/>
    <s v="INTESA SAN PAOLO PERSONALE FINANCE"/>
    <x v="60"/>
    <n v="10"/>
    <s v="DEBITI VERSO  ALTRI"/>
    <n v="60101029"/>
    <s v="CESSIONE  V DELLO STIPENDIO"/>
    <n v="1600"/>
    <x v="0"/>
    <x v="2"/>
  </r>
  <r>
    <n v="1203"/>
    <s v="Altre ritenute al personale per conto di terzi"/>
    <s v="INTESA SANPAOLO S.p.A."/>
    <x v="61"/>
    <n v="9"/>
    <s v="MASTRO DI DIFETTO FORNITORI - PRIVATI"/>
    <n v="60101026"/>
    <s v="QUOTE STIPENDIALI PIGNORATE"/>
    <n v="1270.3800000000001"/>
    <x v="0"/>
    <x v="2"/>
  </r>
  <r>
    <n v="1203"/>
    <s v="Altre ritenute al personale per conto di terzi"/>
    <s v="INTESA SANPAOLO S.p.A."/>
    <x v="61"/>
    <n v="9"/>
    <s v="MASTRO DI DIFETTO FORNITORI - PRIVATI"/>
    <n v="60101029"/>
    <s v="CESSIONE  V DELLO STIPENDIO"/>
    <n v="3022"/>
    <x v="0"/>
    <x v="2"/>
  </r>
  <r>
    <n v="1203"/>
    <s v="Altre ritenute al personale per conto di terzi"/>
    <s v="ITACAPITAL SRL"/>
    <x v="62"/>
    <n v="10"/>
    <s v="DEBITI VERSO  ALTRI"/>
    <n v="60101026"/>
    <s v="QUOTE STIPENDIALI PIGNORATE"/>
    <n v="1292.53"/>
    <x v="0"/>
    <x v="2"/>
  </r>
  <r>
    <n v="1203"/>
    <s v="Altre ritenute al personale per conto di terzi"/>
    <s v="ITALCREDI SPA"/>
    <x v="63"/>
    <n v="10"/>
    <s v="DEBITI VERSO  ALTRI"/>
    <n v="60101029"/>
    <s v="CESSIONE  V DELLO STIPENDIO"/>
    <n v="1828"/>
    <x v="0"/>
    <x v="2"/>
  </r>
  <r>
    <n v="1203"/>
    <s v="Altre ritenute al personale per conto di terzi"/>
    <s v="IURINO  ANTONELLA"/>
    <x v="0"/>
    <n v="10"/>
    <s v="DEBITI VERSO  ALTRI"/>
    <n v="60101026"/>
    <s v="QUOTE STIPENDIALI PIGNORATE"/>
    <n v="850.2"/>
    <x v="0"/>
    <x v="2"/>
  </r>
  <r>
    <n v="1203"/>
    <s v="Altre ritenute al personale per conto di terzi"/>
    <s v="LA MERIDIANA DUE Soc. Cooperativa Sociale"/>
    <x v="64"/>
    <n v="10"/>
    <s v="DEBITI VERSO  ALTRI"/>
    <n v="60101026"/>
    <s v="QUOTE STIPENDIALI PIGNORATE"/>
    <n v="981.36"/>
    <x v="0"/>
    <x v="2"/>
  </r>
  <r>
    <n v="1203"/>
    <s v="Altre ritenute al personale per conto di terzi"/>
    <s v="LUPI TIMINI  LUCIANA"/>
    <x v="0"/>
    <n v="10"/>
    <s v="DEBITI VERSO  ALTRI"/>
    <n v="60101026"/>
    <s v="QUOTE STIPENDIALI PIGNORATE"/>
    <n v="758.79"/>
    <x v="0"/>
    <x v="2"/>
  </r>
  <r>
    <n v="1203"/>
    <s v="Altre ritenute al personale per conto di terzi"/>
    <s v="MARFIA  LIDIA"/>
    <x v="0"/>
    <n v="10"/>
    <s v="DEBITI VERSO  ALTRI"/>
    <n v="60101026"/>
    <s v="QUOTE STIPENDIALI PIGNORATE"/>
    <n v="921"/>
    <x v="0"/>
    <x v="2"/>
  </r>
  <r>
    <n v="1203"/>
    <s v="Altre ritenute al personale per conto di terzi"/>
    <s v="MAUGERI  EMANUELE"/>
    <x v="0"/>
    <n v="10"/>
    <s v="DEBITI VERSO  ALTRI"/>
    <n v="60101026"/>
    <s v="QUOTE STIPENDIALI PIGNORATE"/>
    <n v="99.51"/>
    <x v="0"/>
    <x v="2"/>
  </r>
  <r>
    <n v="1203"/>
    <s v="Altre ritenute al personale per conto di terzi"/>
    <s v="NURSIND SEGRETERIA NAZIONALE"/>
    <x v="65"/>
    <n v="10"/>
    <s v="DEBITI VERSO  ALTRI"/>
    <n v="60101030"/>
    <s v="QUOTE SINDACALI"/>
    <n v="11117.4"/>
    <x v="0"/>
    <x v="2"/>
  </r>
  <r>
    <n v="1203"/>
    <s v="Altre ritenute al personale per conto di terzi"/>
    <s v="NURSIND SEGRETERIA TERRITORIALE"/>
    <x v="66"/>
    <n v="10"/>
    <s v="DEBITI VERSO  ALTRI"/>
    <n v="60101030"/>
    <s v="QUOTE SINDACALI"/>
    <n v="15505.6"/>
    <x v="0"/>
    <x v="2"/>
  </r>
  <r>
    <n v="1203"/>
    <s v="Altre ritenute al personale per conto di terzi"/>
    <s v="NURSING UP"/>
    <x v="67"/>
    <n v="10"/>
    <s v="DEBITI VERSO  ALTRI"/>
    <n v="60101030"/>
    <s v="QUOTE SINDACALI"/>
    <n v="1081.0899999999999"/>
    <x v="0"/>
    <x v="2"/>
  </r>
  <r>
    <n v="1203"/>
    <s v="Altre ritenute al personale per conto di terzi"/>
    <s v="PITAGORA S.P.A."/>
    <x v="68"/>
    <n v="10"/>
    <s v="DEBITI VERSO  ALTRI"/>
    <n v="60101029"/>
    <s v="CESSIONE  V DELLO STIPENDIO"/>
    <n v="16345"/>
    <x v="0"/>
    <x v="2"/>
  </r>
  <r>
    <n v="1203"/>
    <s v="Altre ritenute al personale per conto di terzi"/>
    <s v="PRESTITALIA SPA"/>
    <x v="69"/>
    <n v="10"/>
    <s v="DEBITI VERSO  ALTRI"/>
    <n v="60101029"/>
    <s v="CESSIONE  V DELLO STIPENDIO"/>
    <n v="42293.72"/>
    <x v="0"/>
    <x v="2"/>
  </r>
  <r>
    <n v="1203"/>
    <s v="Altre ritenute al personale per conto di terzi"/>
    <s v="PREXTA S.p.A."/>
    <x v="70"/>
    <n v="10"/>
    <s v="DEBITI VERSO  ALTRI"/>
    <n v="60101029"/>
    <s v="CESSIONE  V DELLO STIPENDIO"/>
    <n v="10496"/>
    <x v="0"/>
    <x v="2"/>
  </r>
  <r>
    <n v="1203"/>
    <s v="Altre ritenute al personale per conto di terzi"/>
    <s v="SANTANDER CONSUMER BANK SPA"/>
    <x v="71"/>
    <n v="10"/>
    <s v="DEBITI VERSO  ALTRI"/>
    <n v="60101029"/>
    <s v="CESSIONE  V DELLO STIPENDIO"/>
    <n v="12626"/>
    <x v="0"/>
    <x v="2"/>
  </r>
  <r>
    <n v="1203"/>
    <s v="Altre ritenute al personale per conto di terzi"/>
    <s v="SEGR. NAZ. FEDERAZIONE CISL MEDICI"/>
    <x v="72"/>
    <n v="10"/>
    <s v="DEBITI VERSO  ALTRI"/>
    <n v="60101030"/>
    <s v="QUOTE SINDACALI"/>
    <n v="322.8"/>
    <x v="0"/>
    <x v="2"/>
  </r>
  <r>
    <n v="1203"/>
    <s v="Altre ritenute al personale per conto di terzi"/>
    <s v="SIGLA SRL"/>
    <x v="73"/>
    <n v="10"/>
    <s v="DEBITI VERSO  ALTRI"/>
    <n v="60101029"/>
    <s v="CESSIONE  V DELLO STIPENDIO"/>
    <n v="6724"/>
    <x v="0"/>
    <x v="2"/>
  </r>
  <r>
    <n v="1203"/>
    <s v="Altre ritenute al personale per conto di terzi"/>
    <s v="SINAFO SINDACATO NAZIONALE FARMACISTI"/>
    <x v="74"/>
    <n v="10"/>
    <s v="DEBITI VERSO  ALTRI"/>
    <n v="60101030"/>
    <s v="QUOTE SINDACALI"/>
    <n v="140"/>
    <x v="0"/>
    <x v="2"/>
  </r>
  <r>
    <n v="1203"/>
    <s v="Altre ritenute al personale per conto di terzi"/>
    <s v="SINDACATO AZIENDALE AUTOGESTITO CUB SANITA'"/>
    <x v="75"/>
    <n v="10"/>
    <s v="DEBITI VERSO  ALTRI"/>
    <n v="60101030"/>
    <s v="QUOTE SINDACALI"/>
    <n v="2286"/>
    <x v="0"/>
    <x v="2"/>
  </r>
  <r>
    <n v="1203"/>
    <s v="Altre ritenute al personale per conto di terzi"/>
    <s v="SINDACATO FASSID AREA SIMET COAS"/>
    <x v="76"/>
    <n v="10"/>
    <s v="DEBITI VERSO  ALTRI"/>
    <n v="60101030"/>
    <s v="QUOTE SINDACALI"/>
    <n v="348.2"/>
    <x v="0"/>
    <x v="2"/>
  </r>
  <r>
    <n v="1203"/>
    <s v="Altre ritenute al personale per conto di terzi"/>
    <s v="SINDACATO SUMAI"/>
    <x v="77"/>
    <n v="10"/>
    <s v="DEBITI VERSO  ALTRI"/>
    <n v="60101030"/>
    <s v="QUOTE SINDACALI"/>
    <n v="1929.29"/>
    <x v="0"/>
    <x v="2"/>
  </r>
  <r>
    <n v="1203"/>
    <s v="Altre ritenute al personale per conto di terzi"/>
    <s v="SIRIOFIN S.p.A."/>
    <x v="78"/>
    <n v="10"/>
    <s v="DEBITI VERSO  ALTRI"/>
    <n v="60101029"/>
    <s v="CESSIONE  V DELLO STIPENDIO"/>
    <n v="1076"/>
    <x v="0"/>
    <x v="2"/>
  </r>
  <r>
    <n v="1203"/>
    <s v="Altre ritenute al personale per conto di terzi"/>
    <s v="SNR SINDACATO NAZIONALE RADIOLOGI"/>
    <x v="79"/>
    <n v="10"/>
    <s v="DEBITI VERSO  ALTRI"/>
    <n v="60101030"/>
    <s v="QUOTE SINDACALI"/>
    <n v="360"/>
    <x v="0"/>
    <x v="2"/>
  </r>
  <r>
    <n v="1203"/>
    <s v="Altre ritenute al personale per conto di terzi"/>
    <s v="SOGERT S.P.A."/>
    <x v="80"/>
    <n v="10"/>
    <s v="DEBITI VERSO  ALTRI"/>
    <n v="60101026"/>
    <s v="QUOTE STIPENDIALI PIGNORATE"/>
    <n v="601.78"/>
    <x v="0"/>
    <x v="2"/>
  </r>
  <r>
    <n v="1203"/>
    <s v="Altre ritenute al personale per conto di terzi"/>
    <s v="SPEFIN FINANZIARIA S.P.A."/>
    <x v="81"/>
    <n v="10"/>
    <s v="DEBITI VERSO  ALTRI"/>
    <n v="60101029"/>
    <s v="CESSIONE  V DELLO STIPENDIO"/>
    <n v="1120"/>
    <x v="0"/>
    <x v="2"/>
  </r>
  <r>
    <n v="1203"/>
    <s v="Altre ritenute al personale per conto di terzi"/>
    <s v="SPINELLI  VITO ANTONIO"/>
    <x v="0"/>
    <n v="10"/>
    <s v="DEBITI VERSO  ALTRI"/>
    <n v="60101026"/>
    <s v="QUOTE STIPENDIALI PIGNORATE"/>
    <n v="1062"/>
    <x v="0"/>
    <x v="2"/>
  </r>
  <r>
    <n v="1203"/>
    <s v="Altre ritenute al personale per conto di terzi"/>
    <s v="SUANNO  MARIA ISA"/>
    <x v="0"/>
    <n v="10"/>
    <s v="DEBITI VERSO  ALTRI"/>
    <n v="60101026"/>
    <s v="QUOTE STIPENDIALI PIGNORATE"/>
    <n v="719.1"/>
    <x v="0"/>
    <x v="2"/>
  </r>
  <r>
    <n v="1203"/>
    <s v="Altre ritenute al personale per conto di terzi"/>
    <s v="SUTLU  DILEK"/>
    <x v="82"/>
    <n v="10"/>
    <s v="DEBITI VERSO  ALTRI"/>
    <n v="60101026"/>
    <s v="QUOTE STIPENDIALI PIGNORATE"/>
    <n v="759.99"/>
    <x v="0"/>
    <x v="2"/>
  </r>
  <r>
    <n v="1203"/>
    <s v="Altre ritenute al personale per conto di terzi"/>
    <s v="TERFINANCE SPA"/>
    <x v="83"/>
    <n v="10"/>
    <s v="DEBITI VERSO  ALTRI"/>
    <n v="60101029"/>
    <s v="CESSIONE  V DELLO STIPENDIO"/>
    <n v="536"/>
    <x v="0"/>
    <x v="2"/>
  </r>
  <r>
    <n v="1203"/>
    <s v="Altre ritenute al personale per conto di terzi"/>
    <s v="TERMOIDRAULICA VITTORI S.N.C."/>
    <x v="84"/>
    <n v="10"/>
    <s v="DEBITI VERSO  ALTRI"/>
    <n v="60101026"/>
    <s v="QUOTE STIPENDIALI PIGNORATE"/>
    <n v="191.16"/>
    <x v="0"/>
    <x v="2"/>
  </r>
  <r>
    <n v="1203"/>
    <s v="Altre ritenute al personale per conto di terzi"/>
    <s v="TESORERIA PROVINCIALE   DELLO STATO"/>
    <x v="4"/>
    <n v="10"/>
    <s v="DEBITI VERSO  ALTRI"/>
    <n v="60101026"/>
    <s v="QUOTE STIPENDIALI PIGNORATE"/>
    <n v="119.34"/>
    <x v="0"/>
    <x v="2"/>
  </r>
  <r>
    <n v="1203"/>
    <s v="Altre ritenute al personale per conto di terzi"/>
    <s v="TESORERIA PROVINCIALE   DELLO STATO"/>
    <x v="4"/>
    <n v="10"/>
    <s v="DEBITI VERSO  ALTRI"/>
    <n v="60101027"/>
    <s v="QUOTE RISCATTI"/>
    <n v="36254.89"/>
    <x v="0"/>
    <x v="2"/>
  </r>
  <r>
    <n v="1203"/>
    <s v="Altre ritenute al personale per conto di terzi"/>
    <s v="TOWERS CQ S.R.L."/>
    <x v="85"/>
    <n v="10"/>
    <s v="DEBITI VERSO  ALTRI"/>
    <n v="60101029"/>
    <s v="CESSIONE  V DELLO STIPENDIO"/>
    <n v="1632"/>
    <x v="0"/>
    <x v="2"/>
  </r>
  <r>
    <n v="1203"/>
    <s v="Altre ritenute al personale per conto di terzi"/>
    <s v="U.I.L. SANITA'"/>
    <x v="86"/>
    <n v="10"/>
    <s v="DEBITI VERSO  ALTRI"/>
    <n v="60101030"/>
    <s v="QUOTE SINDACALI"/>
    <n v="3989.87"/>
    <x v="0"/>
    <x v="2"/>
  </r>
  <r>
    <n v="1203"/>
    <s v="Altre ritenute al personale per conto di terzi"/>
    <s v="UNICREDIT SPA"/>
    <x v="87"/>
    <n v="10"/>
    <s v="DEBITI VERSO  ALTRI"/>
    <n v="60101029"/>
    <s v="CESSIONE  V DELLO STIPENDIO"/>
    <n v="37453"/>
    <x v="0"/>
    <x v="2"/>
  </r>
  <r>
    <n v="1203"/>
    <s v="Altre ritenute al personale per conto di terzi"/>
    <s v="UNIFIN SPA"/>
    <x v="88"/>
    <n v="10"/>
    <s v="DEBITI VERSO  ALTRI"/>
    <n v="60101029"/>
    <s v="CESSIONE  V DELLO STIPENDIO"/>
    <n v="3701"/>
    <x v="0"/>
    <x v="2"/>
  </r>
  <r>
    <n v="1203"/>
    <s v="Altre ritenute al personale per conto di terzi"/>
    <s v="USB PUBBLICO IMPIEGO"/>
    <x v="89"/>
    <n v="10"/>
    <s v="DEBITI VERSO  ALTRI"/>
    <n v="60101030"/>
    <s v="QUOTE SINDACALI"/>
    <n v="168.13"/>
    <x v="0"/>
    <x v="2"/>
  </r>
  <r>
    <n v="1203"/>
    <s v="Altre ritenute al personale per conto di terzi"/>
    <s v="VARESE RISORSE S.p.A"/>
    <x v="90"/>
    <n v="10"/>
    <s v="DEBITI VERSO  ALTRI"/>
    <n v="60101026"/>
    <s v="QUOTE STIPENDIALI PIGNORATE"/>
    <n v="678"/>
    <x v="0"/>
    <x v="2"/>
  </r>
  <r>
    <n v="1203"/>
    <s v="Altre ritenute al personale per conto di terzi"/>
    <s v="VIVIBANCA SPA"/>
    <x v="91"/>
    <n v="10"/>
    <s v="DEBITI VERSO  ALTRI"/>
    <n v="60101029"/>
    <s v="CESSIONE  V DELLO STIPENDIO"/>
    <n v="3196"/>
    <x v="0"/>
    <x v="2"/>
  </r>
  <r>
    <n v="1204"/>
    <s v="Ritenute previdenziali e assistenziali al personale a tempo indeterminato"/>
    <s v="TESORERIA PROVINCIALE   DELLO STATO"/>
    <x v="4"/>
    <n v="10"/>
    <s v="DEBITI VERSO  ALTRI"/>
    <n v="60100906"/>
    <s v="CONTO TRANSITORIO PROFESS.CONTRIBUTI"/>
    <n v="144"/>
    <x v="0"/>
    <x v="3"/>
  </r>
  <r>
    <n v="1204"/>
    <s v="Ritenute previdenziali e assistenziali al personale a tempo indeterminato"/>
    <s v="TESORERIA PROVINCIALE   DELLO STATO"/>
    <x v="4"/>
    <n v="10"/>
    <s v="DEBITI VERSO  ALTRI"/>
    <n v="60100908"/>
    <s v="CONTRIBUTI PREV.LI - ASSIST.LI  I.N.P.D.A.P."/>
    <n v="5689124.0300000003"/>
    <x v="0"/>
    <x v="3"/>
  </r>
  <r>
    <n v="1204"/>
    <s v="Ritenute previdenziali e assistenziali al personale a tempo indeterminato"/>
    <s v="TESORERIA PROVINCIALE   DELLO STATO"/>
    <x v="4"/>
    <n v="10"/>
    <s v="DEBITI VERSO  ALTRI"/>
    <n v="60100909"/>
    <s v="CONTRIBUTI PREV.LI - ASSIST.LI  I.N.P.S."/>
    <n v="2969.2"/>
    <x v="0"/>
    <x v="3"/>
  </r>
  <r>
    <n v="1205"/>
    <s v="Ritenute erariali a carico del personale a tempo indeterminato"/>
    <s v="TESORERIA PROVINCIALE   DELLO STATO"/>
    <x v="4"/>
    <n v="10"/>
    <s v="DEBITI VERSO  ALTRI"/>
    <n v="60100816"/>
    <s v="IRE DIPENDENTI / BORSISTI"/>
    <n v="13631804.890000001"/>
    <x v="0"/>
    <x v="4"/>
  </r>
  <r>
    <n v="1304"/>
    <s v="Contributi obbligatori per il personale a tempo indeterminato"/>
    <s v="DEBITI VS.PERSONALE DIPENDENTE"/>
    <x v="1"/>
    <m/>
    <m/>
    <n v="80601108"/>
    <s v="ONERI SOCIALI"/>
    <n v="695790.69"/>
    <x v="0"/>
    <x v="5"/>
  </r>
  <r>
    <n v="1304"/>
    <s v="Contributi obbligatori per il personale a tempo indeterminato"/>
    <s v="DEBITI VS.PERSONALE DIPENDENTE"/>
    <x v="1"/>
    <m/>
    <m/>
    <n v="80601208"/>
    <s v="ONERI SOCIALI"/>
    <n v="42089.03"/>
    <x v="0"/>
    <x v="5"/>
  </r>
  <r>
    <n v="1304"/>
    <s v="Contributi obbligatori per il personale a tempo indeterminato"/>
    <s v="DEBITI VS.PERSONALE DIPENDENTE"/>
    <x v="1"/>
    <m/>
    <m/>
    <n v="80603208"/>
    <s v="ONERI SOCIALI"/>
    <n v="146205.89000000001"/>
    <x v="0"/>
    <x v="5"/>
  </r>
  <r>
    <n v="1304"/>
    <s v="Contributi obbligatori per il personale a tempo indeterminato"/>
    <s v="TESORERIA PROVINCIALE   DELLO STATO"/>
    <x v="4"/>
    <n v="10"/>
    <s v="DEBITI VERSO  ALTRI"/>
    <n v="55100102"/>
    <s v="FONDO RINNOVI CONTRATTUALI COMPARTO"/>
    <n v="1132585.8999999999"/>
    <x v="0"/>
    <x v="5"/>
  </r>
  <r>
    <n v="1304"/>
    <s v="Contributi obbligatori per il personale a tempo indeterminato"/>
    <s v="TESORERIA PROVINCIALE   DELLO STATO"/>
    <x v="4"/>
    <n v="10"/>
    <s v="DEBITI VERSO  ALTRI"/>
    <n v="80601108"/>
    <s v="ONERI SOCIALI"/>
    <n v="4047457.17"/>
    <x v="0"/>
    <x v="5"/>
  </r>
  <r>
    <n v="1304"/>
    <s v="Contributi obbligatori per il personale a tempo indeterminato"/>
    <s v="TESORERIA PROVINCIALE   DELLO STATO"/>
    <x v="4"/>
    <n v="10"/>
    <s v="DEBITI VERSO  ALTRI"/>
    <n v="80601208"/>
    <s v="ONERI SOCIALI"/>
    <n v="329806.12"/>
    <x v="0"/>
    <x v="5"/>
  </r>
  <r>
    <n v="1304"/>
    <s v="Contributi obbligatori per il personale a tempo indeterminato"/>
    <s v="TESORERIA PROVINCIALE   DELLO STATO"/>
    <x v="4"/>
    <n v="10"/>
    <s v="DEBITI VERSO  ALTRI"/>
    <n v="80601308"/>
    <s v="ONERI SOCIALI"/>
    <n v="5885215.5999999996"/>
    <x v="0"/>
    <x v="5"/>
  </r>
  <r>
    <n v="1304"/>
    <s v="Contributi obbligatori per il personale a tempo indeterminato"/>
    <s v="TESORERIA PROVINCIALE   DELLO STATO"/>
    <x v="4"/>
    <n v="10"/>
    <s v="DEBITI VERSO  ALTRI"/>
    <n v="80602108"/>
    <s v="ONERI SOCIALI"/>
    <n v="22617.87"/>
    <x v="0"/>
    <x v="5"/>
  </r>
  <r>
    <n v="1304"/>
    <s v="Contributi obbligatori per il personale a tempo indeterminato"/>
    <s v="TESORERIA PROVINCIALE   DELLO STATO"/>
    <x v="4"/>
    <n v="10"/>
    <s v="DEBITI VERSO  ALTRI"/>
    <n v="80602208"/>
    <s v="ONERI SOCIALI"/>
    <n v="9520.69"/>
    <x v="0"/>
    <x v="5"/>
  </r>
  <r>
    <n v="1304"/>
    <s v="Contributi obbligatori per il personale a tempo indeterminato"/>
    <s v="TESORERIA PROVINCIALE   DELLO STATO"/>
    <x v="4"/>
    <n v="10"/>
    <s v="DEBITI VERSO  ALTRI"/>
    <n v="80603208"/>
    <s v="ONERI SOCIALI"/>
    <n v="1564838.01"/>
    <x v="0"/>
    <x v="5"/>
  </r>
  <r>
    <n v="1304"/>
    <s v="Contributi obbligatori per il personale a tempo indeterminato"/>
    <s v="TESORERIA PROVINCIALE   DELLO STATO"/>
    <x v="4"/>
    <n v="10"/>
    <s v="DEBITI VERSO  ALTRI"/>
    <n v="80604108"/>
    <s v="ONERI SOCIALI"/>
    <n v="94634.22"/>
    <x v="0"/>
    <x v="5"/>
  </r>
  <r>
    <n v="1304"/>
    <s v="Contributi obbligatori per il personale a tempo indeterminato"/>
    <s v="TESORERIA PROVINCIALE   DELLO STATO"/>
    <x v="4"/>
    <n v="10"/>
    <s v="DEBITI VERSO  ALTRI"/>
    <n v="80604208"/>
    <s v="ONERI SOCIALI"/>
    <n v="924443.71"/>
    <x v="0"/>
    <x v="5"/>
  </r>
  <r>
    <n v="1305"/>
    <s v="Contributi previdenza complementare per il personale a tempo indeterminato"/>
    <s v="FONDO PENSIONE PERSEO"/>
    <x v="2"/>
    <n v="10"/>
    <s v="DEBITI VERSO  ALTRI"/>
    <n v="60100919"/>
    <s v="PREVIDENZA COMPLEMENTARE - FONDO PERSEO -"/>
    <n v="92570.89"/>
    <x v="0"/>
    <x v="6"/>
  </r>
  <r>
    <n v="1305"/>
    <s v="Contributi previdenza complementare per il personale a tempo indeterminato"/>
    <s v="FONDO PENSIONE PERSEO"/>
    <x v="2"/>
    <n v="10"/>
    <s v="DEBITI VERSO  ALTRI"/>
    <n v="80601116"/>
    <s v="PREVIDENZA COMPLEMENTARE"/>
    <n v="25752.1"/>
    <x v="0"/>
    <x v="6"/>
  </r>
  <r>
    <n v="1305"/>
    <s v="Contributi previdenza complementare per il personale a tempo indeterminato"/>
    <s v="FONDO PENSIONE PERSEO"/>
    <x v="2"/>
    <n v="10"/>
    <s v="DEBITI VERSO  ALTRI"/>
    <n v="80601216"/>
    <s v="PREVIDENZA COMPLEMENTARE"/>
    <n v="2920.53"/>
    <x v="0"/>
    <x v="6"/>
  </r>
  <r>
    <n v="1305"/>
    <s v="Contributi previdenza complementare per il personale a tempo indeterminato"/>
    <s v="FONDO PENSIONE PERSEO"/>
    <x v="2"/>
    <n v="10"/>
    <s v="DEBITI VERSO  ALTRI"/>
    <n v="80601316"/>
    <s v="PREVIDENZA COMPLEMENTARE"/>
    <n v="26007.9"/>
    <x v="0"/>
    <x v="6"/>
  </r>
  <r>
    <n v="1305"/>
    <s v="Contributi previdenza complementare per il personale a tempo indeterminato"/>
    <s v="FONDO PENSIONE PERSEO"/>
    <x v="2"/>
    <n v="10"/>
    <s v="DEBITI VERSO  ALTRI"/>
    <n v="80604216"/>
    <s v="PREVIDENZA COMPLEMENTARE"/>
    <n v="5272.16"/>
    <x v="0"/>
    <x v="6"/>
  </r>
  <r>
    <n v="1305"/>
    <s v="Contributi previdenza complementare per il personale a tempo indeterminato"/>
    <s v="TESORERIA PROVINCIALE   DELLO STATO"/>
    <x v="4"/>
    <n v="10"/>
    <s v="DEBITI VERSO  ALTRI"/>
    <n v="80601116"/>
    <s v="PREVIDENZA COMPLEMENTARE"/>
    <n v="2540.71"/>
    <x v="0"/>
    <x v="6"/>
  </r>
  <r>
    <n v="1305"/>
    <s v="Contributi previdenza complementare per il personale a tempo indeterminato"/>
    <s v="TESORERIA PROVINCIALE   DELLO STATO"/>
    <x v="4"/>
    <n v="10"/>
    <s v="DEBITI VERSO  ALTRI"/>
    <n v="80601216"/>
    <s v="PREVIDENZA COMPLEMENTARE"/>
    <n v="292.08"/>
    <x v="0"/>
    <x v="6"/>
  </r>
  <r>
    <n v="1305"/>
    <s v="Contributi previdenza complementare per il personale a tempo indeterminato"/>
    <s v="TESORERIA PROVINCIALE   DELLO STATO"/>
    <x v="4"/>
    <n v="10"/>
    <s v="DEBITI VERSO  ALTRI"/>
    <n v="80601316"/>
    <s v="PREVIDENZA COMPLEMENTARE"/>
    <n v="2600.5700000000002"/>
    <x v="0"/>
    <x v="6"/>
  </r>
  <r>
    <n v="1305"/>
    <s v="Contributi previdenza complementare per il personale a tempo indeterminato"/>
    <s v="TESORERIA PROVINCIALE   DELLO STATO"/>
    <x v="4"/>
    <n v="10"/>
    <s v="DEBITI VERSO  ALTRI"/>
    <n v="80604216"/>
    <s v="PREVIDENZA COMPLEMENTARE"/>
    <n v="527.38"/>
    <x v="0"/>
    <x v="6"/>
  </r>
  <r>
    <n v="1306"/>
    <s v="Contributi obbligatori per il personale a tempo determinato"/>
    <s v="DEBITI VS.PERSONALE DIPENDENTE"/>
    <x v="1"/>
    <m/>
    <m/>
    <n v="80603228"/>
    <s v="ONERI SOCIALI  (TEMPO DETERMINATO)"/>
    <n v="7484.69"/>
    <x v="0"/>
    <x v="7"/>
  </r>
  <r>
    <n v="1306"/>
    <s v="Contributi obbligatori per il personale a tempo determinato"/>
    <s v="TESORERIA PROVINCIALE   DELLO STATO"/>
    <x v="4"/>
    <n v="10"/>
    <s v="DEBITI VERSO  ALTRI"/>
    <n v="55100102"/>
    <s v="FONDO RINNOVI CONTRATTUALI COMPARTO"/>
    <n v="3038.81"/>
    <x v="0"/>
    <x v="7"/>
  </r>
  <r>
    <n v="1306"/>
    <s v="Contributi obbligatori per il personale a tempo determinato"/>
    <s v="TESORERIA PROVINCIALE   DELLO STATO"/>
    <x v="4"/>
    <n v="10"/>
    <s v="DEBITI VERSO  ALTRI"/>
    <n v="75200301"/>
    <s v="SCONTI,ABBUONI ED ARROTONDAMENTI ATTIVI"/>
    <n v="-0.61"/>
    <x v="0"/>
    <x v="7"/>
  </r>
  <r>
    <n v="1306"/>
    <s v="Contributi obbligatori per il personale a tempo determinato"/>
    <s v="TESORERIA PROVINCIALE   DELLO STATO"/>
    <x v="4"/>
    <n v="10"/>
    <s v="DEBITI VERSO  ALTRI"/>
    <n v="80601128"/>
    <s v="ONERI SOCIALI  (TEMPO DETERMINATO)"/>
    <n v="331123.56"/>
    <x v="0"/>
    <x v="7"/>
  </r>
  <r>
    <n v="1306"/>
    <s v="Contributi obbligatori per il personale a tempo determinato"/>
    <s v="TESORERIA PROVINCIALE   DELLO STATO"/>
    <x v="4"/>
    <n v="10"/>
    <s v="DEBITI VERSO  ALTRI"/>
    <n v="80601228"/>
    <s v="ONERI SOCIALI  (TEMPO DETERMINATO)"/>
    <n v="22610.880000000001"/>
    <x v="0"/>
    <x v="7"/>
  </r>
  <r>
    <n v="1306"/>
    <s v="Contributi obbligatori per il personale a tempo determinato"/>
    <s v="TESORERIA PROVINCIALE   DELLO STATO"/>
    <x v="4"/>
    <n v="10"/>
    <s v="DEBITI VERSO  ALTRI"/>
    <n v="80601328"/>
    <s v="ONERI SOCIALI  (TEMPO DETERMINATO)"/>
    <n v="63061.91"/>
    <x v="0"/>
    <x v="7"/>
  </r>
  <r>
    <n v="1306"/>
    <s v="Contributi obbligatori per il personale a tempo determinato"/>
    <s v="TESORERIA PROVINCIALE   DELLO STATO"/>
    <x v="4"/>
    <n v="10"/>
    <s v="DEBITI VERSO  ALTRI"/>
    <n v="80603228"/>
    <s v="ONERI SOCIALI  (TEMPO DETERMINATO)"/>
    <n v="9544.5300000000007"/>
    <x v="0"/>
    <x v="7"/>
  </r>
  <r>
    <n v="1306"/>
    <s v="Contributi obbligatori per il personale a tempo determinato"/>
    <s v="TESORERIA PROVINCIALE   DELLO STATO"/>
    <x v="4"/>
    <n v="10"/>
    <s v="DEBITI VERSO  ALTRI"/>
    <n v="80604228"/>
    <s v="ONERI SOCIALI  (TEMPO DETERMINATO)"/>
    <n v="5682.12"/>
    <x v="0"/>
    <x v="7"/>
  </r>
  <r>
    <n v="1307"/>
    <s v="Contributi previdenza complementare per il personale a tempo determinato"/>
    <s v="TESORERIA PROVINCIALE   DELLO STATO"/>
    <x v="4"/>
    <n v="10"/>
    <s v="DEBITI VERSO  ALTRI"/>
    <n v="80601136"/>
    <s v="PREVIDENZA COMPLEMENTARE (TEMPO DETERMINATO)"/>
    <n v="34.79"/>
    <x v="0"/>
    <x v="8"/>
  </r>
  <r>
    <n v="1599"/>
    <s v="Altri oneri per il personale "/>
    <s v="DEBITI VS.PERSONALE DIPENDENTE"/>
    <x v="1"/>
    <m/>
    <m/>
    <n v="80400328"/>
    <s v="COMPENSI COMMISSIONI PATENTI SPECIALI"/>
    <n v="24444"/>
    <x v="1"/>
    <x v="9"/>
  </r>
  <r>
    <n v="2101"/>
    <s v="Prodotti farmaceutici"/>
    <s v="ABBVIE S.R.L."/>
    <x v="92"/>
    <n v="9"/>
    <s v="MASTRO DI DIFETTO FORNITORI - PRIVATI"/>
    <n v="80100102"/>
    <s v="MEDICINALI CON AIC, AD ECCEZIONE DI VACCINI ED EMODERIVATI DI PRODUZ. REGIONALE"/>
    <n v="205660.37"/>
    <x v="1"/>
    <x v="10"/>
  </r>
  <r>
    <n v="2101"/>
    <s v="Prodotti farmaceutici"/>
    <s v="ABBVIE S.R.L."/>
    <x v="92"/>
    <n v="9"/>
    <s v="MASTRO DI DIFETTO FORNITORI - PRIVATI"/>
    <n v="80100108"/>
    <s v="SPECIALITA' MEDICINALI (file F compreso HCV)"/>
    <n v="124574.61"/>
    <x v="1"/>
    <x v="10"/>
  </r>
  <r>
    <n v="2101"/>
    <s v="Prodotti farmaceutici"/>
    <s v="ABIOGEN PHARMA SPA"/>
    <x v="93"/>
    <n v="9"/>
    <s v="MASTRO DI DIFETTO FORNITORI - PRIVATI"/>
    <n v="80100102"/>
    <s v="MEDICINALI CON AIC, AD ECCEZIONE DI VACCINI ED EMODERIVATI DI PRODUZ. REGIONALE"/>
    <n v="1313.56"/>
    <x v="1"/>
    <x v="10"/>
  </r>
  <r>
    <n v="2101"/>
    <s v="Prodotti farmaceutici"/>
    <s v="ACCORD HEALTHCARE ITALIA S.R.L."/>
    <x v="94"/>
    <n v="9"/>
    <s v="MASTRO DI DIFETTO FORNITORI - PRIVATI"/>
    <n v="80100102"/>
    <s v="MEDICINALI CON AIC, AD ECCEZIONE DI VACCINI ED EMODERIVATI DI PRODUZ. REGIONALE"/>
    <n v="46215.41"/>
    <x v="1"/>
    <x v="10"/>
  </r>
  <r>
    <n v="2101"/>
    <s v="Prodotti farmaceutici"/>
    <s v="ACCORD HEALTHCARE ITALIA S.R.L."/>
    <x v="94"/>
    <n v="9"/>
    <s v="MASTRO DI DIFETTO FORNITORI - PRIVATI"/>
    <n v="80100105"/>
    <s v="SPECIALITA' MEDICINALI (DOPPIO CANALE ex nota CUF 37)"/>
    <n v="29941.27"/>
    <x v="1"/>
    <x v="10"/>
  </r>
  <r>
    <n v="2101"/>
    <s v="Prodotti farmaceutici"/>
    <s v="A.C.E.F. SPA. AZIENDA CHIMICA E FARMAC."/>
    <x v="95"/>
    <n v="9"/>
    <s v="MASTRO DI DIFETTO FORNITORI - PRIVATI"/>
    <n v="80100103"/>
    <s v="MEDICINALI SENZA AIC"/>
    <n v="783.99"/>
    <x v="1"/>
    <x v="10"/>
  </r>
  <r>
    <n v="2101"/>
    <s v="Prodotti farmaceutici"/>
    <s v="A.C.E.F. SPA. AZIENDA CHIMICA E FARMAC."/>
    <x v="95"/>
    <n v="9"/>
    <s v="MASTRO DI DIFETTO FORNITORI - PRIVATI"/>
    <n v="80100104"/>
    <s v="GALENICI ED ALTRI MEDICINALI SENZA AIC"/>
    <n v="74.400000000000006"/>
    <x v="1"/>
    <x v="10"/>
  </r>
  <r>
    <n v="2101"/>
    <s v="Prodotti farmaceutici"/>
    <s v="ACRAF SPA"/>
    <x v="96"/>
    <n v="9"/>
    <s v="MASTRO DI DIFETTO FORNITORI - PRIVATI"/>
    <n v="80100102"/>
    <s v="MEDICINALI CON AIC, AD ECCEZIONE DI VACCINI ED EMODERIVATI DI PRODUZ. REGIONALE"/>
    <n v="16229.53"/>
    <x v="1"/>
    <x v="10"/>
  </r>
  <r>
    <n v="2101"/>
    <s v="Prodotti farmaceutici"/>
    <s v="ACRAF SPA"/>
    <x v="96"/>
    <n v="9"/>
    <s v="MASTRO DI DIFETTO FORNITORI - PRIVATI"/>
    <n v="80100103"/>
    <s v="MEDICINALI SENZA AIC"/>
    <n v="660"/>
    <x v="1"/>
    <x v="10"/>
  </r>
  <r>
    <n v="2101"/>
    <s v="Prodotti farmaceutici"/>
    <s v="ACRAF SPA"/>
    <x v="96"/>
    <n v="9"/>
    <s v="MASTRO DI DIFETTO FORNITORI - PRIVATI"/>
    <n v="80100105"/>
    <s v="SPECIALITA' MEDICINALI (DOPPIO CANALE ex nota CUF 37)"/>
    <n v="334.48"/>
    <x v="1"/>
    <x v="10"/>
  </r>
  <r>
    <n v="2101"/>
    <s v="Prodotti farmaceutici"/>
    <s v="ADVANZ PHARMA SPECIALTY MEDICINE ITALIA S.R.L."/>
    <x v="97"/>
    <n v="9"/>
    <s v="MASTRO DI DIFETTO FORNITORI - PRIVATI"/>
    <n v="80100102"/>
    <s v="MEDICINALI CON AIC, AD ECCEZIONE DI VACCINI ED EMODERIVATI DI PRODUZ. REGIONALE"/>
    <n v="89623.360000000001"/>
    <x v="1"/>
    <x v="10"/>
  </r>
  <r>
    <n v="2101"/>
    <s v="Prodotti farmaceutici"/>
    <s v="ALCON ITALIA SPA"/>
    <x v="98"/>
    <n v="9"/>
    <s v="MASTRO DI DIFETTO FORNITORI - PRIVATI"/>
    <n v="80100104"/>
    <s v="GALENICI ED ALTRI MEDICINALI SENZA AIC"/>
    <n v="122.4"/>
    <x v="1"/>
    <x v="10"/>
  </r>
  <r>
    <n v="2101"/>
    <s v="Prodotti farmaceutici"/>
    <s v="ALEXION PHARMA ITALY S.R.L."/>
    <x v="99"/>
    <n v="9"/>
    <s v="MASTRO DI DIFETTO FORNITORI - PRIVATI"/>
    <n v="80100102"/>
    <s v="MEDICINALI CON AIC, AD ECCEZIONE DI VACCINI ED EMODERIVATI DI PRODUZ. REGIONALE"/>
    <n v="229922.25"/>
    <x v="1"/>
    <x v="10"/>
  </r>
  <r>
    <n v="2101"/>
    <s v="Prodotti farmaceutici"/>
    <s v="ALFA INTES IND.TERAPEUTICA SPLENDORE S.R.L."/>
    <x v="100"/>
    <n v="9"/>
    <s v="MASTRO DI DIFETTO FORNITORI - PRIVATI"/>
    <n v="80100102"/>
    <s v="MEDICINALI CON AIC, AD ECCEZIONE DI VACCINI ED EMODERIVATI DI PRODUZ. REGIONALE"/>
    <n v="9327.42"/>
    <x v="1"/>
    <x v="10"/>
  </r>
  <r>
    <n v="2101"/>
    <s v="Prodotti farmaceutici"/>
    <s v="ALFASIGMA S.P.A."/>
    <x v="101"/>
    <n v="9"/>
    <s v="MASTRO DI DIFETTO FORNITORI - PRIVATI"/>
    <n v="80100102"/>
    <s v="MEDICINALI CON AIC, AD ECCEZIONE DI VACCINI ED EMODERIVATI DI PRODUZ. REGIONALE"/>
    <n v="2744.08"/>
    <x v="1"/>
    <x v="10"/>
  </r>
  <r>
    <n v="2101"/>
    <s v="Prodotti farmaceutici"/>
    <s v="ALFASIGMA S.P.A."/>
    <x v="101"/>
    <n v="9"/>
    <s v="MASTRO DI DIFETTO FORNITORI - PRIVATI"/>
    <n v="80100105"/>
    <s v="SPECIALITA' MEDICINALI (DOPPIO CANALE ex nota CUF 37)"/>
    <n v="8287.0400000000009"/>
    <x v="1"/>
    <x v="10"/>
  </r>
  <r>
    <n v="2101"/>
    <s v="Prodotti farmaceutici"/>
    <s v="ALK-ABELLO' SPA"/>
    <x v="102"/>
    <n v="9"/>
    <s v="MASTRO DI DIFETTO FORNITORI - PRIVATI"/>
    <n v="75200129"/>
    <s v="SOPRAVVENIENZE ATTIVE V/SO TERZI PER BENI E SERVIZI"/>
    <n v="-187.5"/>
    <x v="1"/>
    <x v="10"/>
  </r>
  <r>
    <n v="2101"/>
    <s v="Prodotti farmaceutici"/>
    <s v="ALK-ABELLO' SPA"/>
    <x v="102"/>
    <n v="9"/>
    <s v="MASTRO DI DIFETTO FORNITORI - PRIVATI"/>
    <n v="80100105"/>
    <s v="SPECIALITA' MEDICINALI (DOPPIO CANALE ex nota CUF 37)"/>
    <n v="192"/>
    <x v="1"/>
    <x v="10"/>
  </r>
  <r>
    <n v="2101"/>
    <s v="Prodotti farmaceutici"/>
    <s v="ALLERGAN SPA"/>
    <x v="103"/>
    <n v="9"/>
    <s v="MASTRO DI DIFETTO FORNITORI - PRIVATI"/>
    <n v="80100102"/>
    <s v="MEDICINALI CON AIC, AD ECCEZIONE DI VACCINI ED EMODERIVATI DI PRODUZ. REGIONALE"/>
    <n v="18639.8"/>
    <x v="1"/>
    <x v="10"/>
  </r>
  <r>
    <n v="2101"/>
    <s v="Prodotti farmaceutici"/>
    <s v="ALLIANCE HEALTHCARE ITALIA DISTRIBUZIONE SPA"/>
    <x v="104"/>
    <n v="9"/>
    <s v="MASTRO DI DIFETTO FORNITORI - PRIVATI"/>
    <n v="80100102"/>
    <s v="MEDICINALI CON AIC, AD ECCEZIONE DI VACCINI ED EMODERIVATI DI PRODUZ. REGIONALE"/>
    <n v="531.89"/>
    <x v="1"/>
    <x v="10"/>
  </r>
  <r>
    <n v="2101"/>
    <s v="Prodotti farmaceutici"/>
    <s v="ALLIANCE HEALTHCARE ITALIA DISTRIBUZIONE SPA"/>
    <x v="104"/>
    <n v="9"/>
    <s v="MASTRO DI DIFETTO FORNITORI - PRIVATI"/>
    <n v="80100103"/>
    <s v="MEDICINALI SENZA AIC"/>
    <n v="141.63999999999999"/>
    <x v="1"/>
    <x v="10"/>
  </r>
  <r>
    <n v="2101"/>
    <s v="Prodotti farmaceutici"/>
    <s v="ALLIANCE HEALTHCARE ITALIA DISTRIBUZIONE SPA"/>
    <x v="104"/>
    <n v="9"/>
    <s v="MASTRO DI DIFETTO FORNITORI - PRIVATI"/>
    <n v="80100105"/>
    <s v="SPECIALITA' MEDICINALI (DOPPIO CANALE ex nota CUF 37)"/>
    <n v="121"/>
    <x v="1"/>
    <x v="10"/>
  </r>
  <r>
    <n v="2101"/>
    <s v="Prodotti farmaceutici"/>
    <s v="ALLOGA ITALIA S.R.L."/>
    <x v="105"/>
    <n v="9"/>
    <s v="MASTRO DI DIFETTO FORNITORI - PRIVATI"/>
    <n v="80100102"/>
    <s v="MEDICINALI CON AIC, AD ECCEZIONE DI VACCINI ED EMODERIVATI DI PRODUZ. REGIONALE"/>
    <n v="9470"/>
    <x v="1"/>
    <x v="10"/>
  </r>
  <r>
    <n v="2101"/>
    <s v="Prodotti farmaceutici"/>
    <s v="ALLOGA ITALIA S.R.L."/>
    <x v="105"/>
    <n v="9"/>
    <s v="MASTRO DI DIFETTO FORNITORI - PRIVATI"/>
    <n v="80100105"/>
    <s v="SPECIALITA' MEDICINALI (DOPPIO CANALE ex nota CUF 37)"/>
    <n v="3573.9"/>
    <x v="1"/>
    <x v="10"/>
  </r>
  <r>
    <n v="2101"/>
    <s v="Prodotti farmaceutici"/>
    <s v="ALMIRALL S.P.A."/>
    <x v="106"/>
    <n v="9"/>
    <s v="MASTRO DI DIFETTO FORNITORI - PRIVATI"/>
    <n v="80100102"/>
    <s v="MEDICINALI CON AIC, AD ECCEZIONE DI VACCINI ED EMODERIVATI DI PRODUZ. REGIONALE"/>
    <n v="41723.83"/>
    <x v="1"/>
    <x v="10"/>
  </r>
  <r>
    <n v="2101"/>
    <s v="Prodotti farmaceutici"/>
    <s v="ALMIRALL S.P.A."/>
    <x v="106"/>
    <n v="9"/>
    <s v="MASTRO DI DIFETTO FORNITORI - PRIVATI"/>
    <n v="80100105"/>
    <s v="SPECIALITA' MEDICINALI (DOPPIO CANALE ex nota CUF 37)"/>
    <n v="1662.62"/>
    <x v="1"/>
    <x v="10"/>
  </r>
  <r>
    <n v="2101"/>
    <s v="Prodotti farmaceutici"/>
    <s v="AMGEN S.R.L."/>
    <x v="107"/>
    <n v="9"/>
    <s v="MASTRO DI DIFETTO FORNITORI - PRIVATI"/>
    <n v="80100102"/>
    <s v="MEDICINALI CON AIC, AD ECCEZIONE DI VACCINI ED EMODERIVATI DI PRODUZ. REGIONALE"/>
    <n v="286804.53000000003"/>
    <x v="1"/>
    <x v="10"/>
  </r>
  <r>
    <n v="2101"/>
    <s v="Prodotti farmaceutici"/>
    <s v="AMGEN S.R.L."/>
    <x v="107"/>
    <n v="9"/>
    <s v="MASTRO DI DIFETTO FORNITORI - PRIVATI"/>
    <n v="80100105"/>
    <s v="SPECIALITA' MEDICINALI (DOPPIO CANALE ex nota CUF 37)"/>
    <n v="54530.04"/>
    <x v="1"/>
    <x v="10"/>
  </r>
  <r>
    <n v="2101"/>
    <s v="Prodotti farmaceutici"/>
    <s v="AMICUS THERAPEUTICS SRL"/>
    <x v="108"/>
    <n v="9"/>
    <s v="MASTRO DI DIFETTO FORNITORI - PRIVATI"/>
    <n v="80100105"/>
    <s v="SPECIALITA' MEDICINALI (DOPPIO CANALE ex nota CUF 37)"/>
    <n v="177804.24"/>
    <x v="1"/>
    <x v="10"/>
  </r>
  <r>
    <n v="2101"/>
    <s v="Prodotti farmaceutici"/>
    <s v="A.M. INSTRUMENTS  S.R.L."/>
    <x v="109"/>
    <n v="9"/>
    <s v="MASTRO DI DIFETTO FORNITORI - PRIVATI"/>
    <n v="80100103"/>
    <s v="MEDICINALI SENZA AIC"/>
    <n v="4110.62"/>
    <x v="1"/>
    <x v="10"/>
  </r>
  <r>
    <n v="2101"/>
    <s v="Prodotti farmaceutici"/>
    <s v="ANTICA FARMACIA MEDICEA SRL"/>
    <x v="110"/>
    <n v="9"/>
    <s v="MASTRO DI DIFETTO FORNITORI - PRIVATI"/>
    <n v="80100102"/>
    <s v="MEDICINALI CON AIC, AD ECCEZIONE DI VACCINI ED EMODERIVATI DI PRODUZ. REGIONALE"/>
    <n v="21480"/>
    <x v="1"/>
    <x v="10"/>
  </r>
  <r>
    <n v="2101"/>
    <s v="Prodotti farmaceutici"/>
    <s v="A.P.M. S.R.L."/>
    <x v="111"/>
    <n v="9"/>
    <s v="MASTRO DI DIFETTO FORNITORI - PRIVATI"/>
    <n v="80100102"/>
    <s v="MEDICINALI CON AIC, AD ECCEZIONE DI VACCINI ED EMODERIVATI DI PRODUZ. REGIONALE"/>
    <n v="28500"/>
    <x v="1"/>
    <x v="10"/>
  </r>
  <r>
    <n v="2101"/>
    <s v="Prodotti farmaceutici"/>
    <s v="ARISTO PHARMA ITALY S.R.L."/>
    <x v="112"/>
    <n v="9"/>
    <s v="MASTRO DI DIFETTO FORNITORI - PRIVATI"/>
    <n v="80100102"/>
    <s v="MEDICINALI CON AIC, AD ECCEZIONE DI VACCINI ED EMODERIVATI DI PRODUZ. REGIONALE"/>
    <n v="29"/>
    <x v="1"/>
    <x v="10"/>
  </r>
  <r>
    <n v="2101"/>
    <s v="Prodotti farmaceutici"/>
    <s v="ASPEN PHARMA IRELAND LIMITED"/>
    <x v="113"/>
    <n v="9"/>
    <s v="MASTRO DI DIFETTO FORNITORI - PRIVATI"/>
    <n v="60100821"/>
    <s v="I.V.A. SU FATTURE  EMESSE - PAESI INTRACOMUNITARI"/>
    <n v="-708.06"/>
    <x v="1"/>
    <x v="10"/>
  </r>
  <r>
    <n v="2101"/>
    <s v="Prodotti farmaceutici"/>
    <s v="ASPEN PHARMA IRELAND LIMITED"/>
    <x v="113"/>
    <n v="9"/>
    <s v="MASTRO DI DIFETTO FORNITORI - PRIVATI"/>
    <n v="80100102"/>
    <s v="MEDICINALI CON AIC, AD ECCEZIONE DI VACCINI ED EMODERIVATI DI PRODUZ. REGIONALE"/>
    <n v="7788.72"/>
    <x v="1"/>
    <x v="10"/>
  </r>
  <r>
    <n v="2101"/>
    <s v="Prodotti farmaceutici"/>
    <s v="ASTELLAS PHARMA S.P.A."/>
    <x v="114"/>
    <n v="9"/>
    <s v="MASTRO DI DIFETTO FORNITORI - PRIVATI"/>
    <n v="80100102"/>
    <s v="MEDICINALI CON AIC, AD ECCEZIONE DI VACCINI ED EMODERIVATI DI PRODUZ. REGIONALE"/>
    <n v="159634.84"/>
    <x v="1"/>
    <x v="10"/>
  </r>
  <r>
    <n v="2101"/>
    <s v="Prodotti farmaceutici"/>
    <s v="ASTELLAS PHARMA S.P.A."/>
    <x v="114"/>
    <n v="9"/>
    <s v="MASTRO DI DIFETTO FORNITORI - PRIVATI"/>
    <n v="80100105"/>
    <s v="SPECIALITA' MEDICINALI (DOPPIO CANALE ex nota CUF 37)"/>
    <n v="1573.08"/>
    <x v="1"/>
    <x v="10"/>
  </r>
  <r>
    <n v="2101"/>
    <s v="Prodotti farmaceutici"/>
    <s v="ASTRAZENECA S.P.A."/>
    <x v="115"/>
    <n v="9"/>
    <s v="MASTRO DI DIFETTO FORNITORI - PRIVATI"/>
    <n v="80100102"/>
    <s v="MEDICINALI CON AIC, AD ECCEZIONE DI VACCINI ED EMODERIVATI DI PRODUZ. REGIONALE"/>
    <n v="600402.93000000005"/>
    <x v="1"/>
    <x v="10"/>
  </r>
  <r>
    <n v="2101"/>
    <s v="Prodotti farmaceutici"/>
    <s v="ASTRAZENECA S.P.A."/>
    <x v="115"/>
    <n v="9"/>
    <s v="MASTRO DI DIFETTO FORNITORI - PRIVATI"/>
    <n v="80100105"/>
    <s v="SPECIALITA' MEDICINALI (DOPPIO CANALE ex nota CUF 37)"/>
    <n v="8278.14"/>
    <x v="1"/>
    <x v="10"/>
  </r>
  <r>
    <n v="2101"/>
    <s v="Prodotti farmaceutici"/>
    <s v="ASTRIM S.R.L."/>
    <x v="116"/>
    <n v="9"/>
    <s v="MASTRO DI DIFETTO FORNITORI - PRIVATI"/>
    <n v="80100102"/>
    <s v="MEDICINALI CON AIC, AD ECCEZIONE DI VACCINI ED EMODERIVATI DI PRODUZ. REGIONALE"/>
    <n v="6750"/>
    <x v="1"/>
    <x v="10"/>
  </r>
  <r>
    <n v="2101"/>
    <s v="Prodotti farmaceutici"/>
    <s v="AUROBINDO PHARMA ITALIA S.R.L."/>
    <x v="117"/>
    <n v="9"/>
    <s v="MASTRO DI DIFETTO FORNITORI - PRIVATI"/>
    <n v="80100101"/>
    <s v="SPECIALITA' MEDICINALI (altro:farmaci ospedalieri)"/>
    <n v="109.2"/>
    <x v="1"/>
    <x v="10"/>
  </r>
  <r>
    <n v="2101"/>
    <s v="Prodotti farmaceutici"/>
    <s v="AUROBINDO PHARMA ITALIA S.R.L."/>
    <x v="117"/>
    <n v="9"/>
    <s v="MASTRO DI DIFETTO FORNITORI - PRIVATI"/>
    <n v="80100102"/>
    <s v="MEDICINALI CON AIC, AD ECCEZIONE DI VACCINI ED EMODERIVATI DI PRODUZ. REGIONALE"/>
    <n v="536.4"/>
    <x v="1"/>
    <x v="10"/>
  </r>
  <r>
    <n v="2101"/>
    <s v="Prodotti farmaceutici"/>
    <s v="AVAS PHARMACEUTICALS S.R.L."/>
    <x v="118"/>
    <n v="9"/>
    <s v="MASTRO DI DIFETTO FORNITORI - PRIVATI"/>
    <n v="80100102"/>
    <s v="MEDICINALI CON AIC, AD ECCEZIONE DI VACCINI ED EMODERIVATI DI PRODUZ. REGIONALE"/>
    <n v="124261.51"/>
    <x v="1"/>
    <x v="10"/>
  </r>
  <r>
    <n v="2101"/>
    <s v="Prodotti farmaceutici"/>
    <s v="AVAS PHARMACEUTICALS S.R.L."/>
    <x v="118"/>
    <n v="9"/>
    <s v="MASTRO DI DIFETTO FORNITORI - PRIVATI"/>
    <n v="80100105"/>
    <s v="SPECIALITA' MEDICINALI (DOPPIO CANALE ex nota CUF 37)"/>
    <n v="741.86"/>
    <x v="1"/>
    <x v="10"/>
  </r>
  <r>
    <n v="2101"/>
    <s v="Prodotti farmaceutici"/>
    <s v="BAXTER SPA"/>
    <x v="119"/>
    <n v="9"/>
    <s v="MASTRO DI DIFETTO FORNITORI - PRIVATI"/>
    <n v="80100102"/>
    <s v="MEDICINALI CON AIC, AD ECCEZIONE DI VACCINI ED EMODERIVATI DI PRODUZ. REGIONALE"/>
    <n v="84254.55"/>
    <x v="1"/>
    <x v="10"/>
  </r>
  <r>
    <n v="2101"/>
    <s v="Prodotti farmaceutici"/>
    <s v="BAXTER SPA"/>
    <x v="119"/>
    <n v="9"/>
    <s v="MASTRO DI DIFETTO FORNITORI - PRIVATI"/>
    <n v="80100104"/>
    <s v="GALENICI ED ALTRI MEDICINALI SENZA AIC"/>
    <n v="7117.6"/>
    <x v="1"/>
    <x v="10"/>
  </r>
  <r>
    <n v="2101"/>
    <s v="Prodotti farmaceutici"/>
    <s v="BAXTER SPA"/>
    <x v="119"/>
    <n v="9"/>
    <s v="MASTRO DI DIFETTO FORNITORI - PRIVATI"/>
    <n v="80100105"/>
    <s v="SPECIALITA' MEDICINALI (DOPPIO CANALE ex nota CUF 37)"/>
    <n v="1673.43"/>
    <x v="1"/>
    <x v="10"/>
  </r>
  <r>
    <n v="2101"/>
    <s v="Prodotti farmaceutici"/>
    <s v="BAXTER SPA"/>
    <x v="119"/>
    <n v="9"/>
    <s v="MASTRO DI DIFETTO FORNITORI - PRIVATI"/>
    <n v="80100108"/>
    <s v="SPECIALITA' MEDICINALI (file F compreso HCV)"/>
    <n v="651.6"/>
    <x v="1"/>
    <x v="10"/>
  </r>
  <r>
    <n v="2101"/>
    <s v="Prodotti farmaceutici"/>
    <s v="BAYER S.P.A."/>
    <x v="120"/>
    <n v="9"/>
    <s v="MASTRO DI DIFETTO FORNITORI - PRIVATI"/>
    <n v="80100102"/>
    <s v="MEDICINALI CON AIC, AD ECCEZIONE DI VACCINI ED EMODERIVATI DI PRODUZ. REGIONALE"/>
    <n v="254627.37"/>
    <x v="1"/>
    <x v="10"/>
  </r>
  <r>
    <n v="2101"/>
    <s v="Prodotti farmaceutici"/>
    <s v="BAYER S.P.A."/>
    <x v="120"/>
    <n v="9"/>
    <s v="MASTRO DI DIFETTO FORNITORI - PRIVATI"/>
    <n v="80100105"/>
    <s v="SPECIALITA' MEDICINALI (DOPPIO CANALE ex nota CUF 37)"/>
    <n v="26752"/>
    <x v="1"/>
    <x v="10"/>
  </r>
  <r>
    <n v="2101"/>
    <s v="Prodotti farmaceutici"/>
    <s v="B.BRAUN MILANO S.P.A."/>
    <x v="121"/>
    <n v="9"/>
    <s v="MASTRO DI DIFETTO FORNITORI - PRIVATI"/>
    <n v="80100102"/>
    <s v="MEDICINALI CON AIC, AD ECCEZIONE DI VACCINI ED EMODERIVATI DI PRODUZ. REGIONALE"/>
    <n v="16357.52"/>
    <x v="1"/>
    <x v="10"/>
  </r>
  <r>
    <n v="2101"/>
    <s v="Prodotti farmaceutici"/>
    <s v="BECTON DICKINSON ITALIA SPA"/>
    <x v="122"/>
    <n v="9"/>
    <s v="MASTRO DI DIFETTO FORNITORI - PRIVATI"/>
    <n v="80100102"/>
    <s v="MEDICINALI CON AIC, AD ECCEZIONE DI VACCINI ED EMODERIVATI DI PRODUZ. REGIONALE"/>
    <n v="29505"/>
    <x v="1"/>
    <x v="10"/>
  </r>
  <r>
    <n v="2101"/>
    <s v="Prodotti farmaceutici"/>
    <s v="BFF BANK S.P.A."/>
    <x v="123"/>
    <n v="9"/>
    <s v="MASTRO DI DIFETTO FORNITORI - PRIVATI"/>
    <n v="75200129"/>
    <s v="SOPRAVVENIENZE ATTIVE V/SO TERZI PER BENI E SERVIZI"/>
    <n v="-150.55000000000001"/>
    <x v="1"/>
    <x v="10"/>
  </r>
  <r>
    <n v="2101"/>
    <s v="Prodotti farmaceutici"/>
    <s v="BFF BANK S.P.A."/>
    <x v="123"/>
    <n v="9"/>
    <s v="MASTRO DI DIFETTO FORNITORI - PRIVATI"/>
    <n v="80100102"/>
    <s v="MEDICINALI CON AIC, AD ECCEZIONE DI VACCINI ED EMODERIVATI DI PRODUZ. REGIONALE"/>
    <n v="170.35"/>
    <x v="1"/>
    <x v="10"/>
  </r>
  <r>
    <n v="2101"/>
    <s v="Prodotti farmaceutici"/>
    <s v="BIOGEN ITALIA S.R.L."/>
    <x v="124"/>
    <n v="9"/>
    <s v="MASTRO DI DIFETTO FORNITORI - PRIVATI"/>
    <n v="80100102"/>
    <s v="MEDICINALI CON AIC, AD ECCEZIONE DI VACCINI ED EMODERIVATI DI PRODUZ. REGIONALE"/>
    <n v="102962.74"/>
    <x v="1"/>
    <x v="10"/>
  </r>
  <r>
    <n v="2101"/>
    <s v="Prodotti farmaceutici"/>
    <s v="BIOGEN ITALIA S.R.L."/>
    <x v="124"/>
    <n v="9"/>
    <s v="MASTRO DI DIFETTO FORNITORI - PRIVATI"/>
    <n v="80100105"/>
    <s v="SPECIALITA' MEDICINALI (DOPPIO CANALE ex nota CUF 37)"/>
    <n v="145064.34"/>
    <x v="1"/>
    <x v="10"/>
  </r>
  <r>
    <n v="2101"/>
    <s v="Prodotti farmaceutici"/>
    <s v="BIOINDUSTRIA LAB. ITAL. MEDICINALI SPA"/>
    <x v="125"/>
    <n v="9"/>
    <s v="MASTRO DI DIFETTO FORNITORI - PRIVATI"/>
    <n v="80100102"/>
    <s v="MEDICINALI CON AIC, AD ECCEZIONE DI VACCINI ED EMODERIVATI DI PRODUZ. REGIONALE"/>
    <n v="6845.54"/>
    <x v="1"/>
    <x v="10"/>
  </r>
  <r>
    <n v="2101"/>
    <s v="Prodotti farmaceutici"/>
    <s v="BIOINDUSTRIA LAB. ITAL. MEDICINALI SPA"/>
    <x v="125"/>
    <n v="9"/>
    <s v="MASTRO DI DIFETTO FORNITORI - PRIVATI"/>
    <n v="80100105"/>
    <s v="SPECIALITA' MEDICINALI (DOPPIO CANALE ex nota CUF 37)"/>
    <n v="455"/>
    <x v="1"/>
    <x v="10"/>
  </r>
  <r>
    <n v="2101"/>
    <s v="Prodotti farmaceutici"/>
    <s v="BIOPROJET ITALIA S.R.L."/>
    <x v="126"/>
    <n v="9"/>
    <s v="MASTRO DI DIFETTO FORNITORI - PRIVATI"/>
    <n v="80100102"/>
    <s v="MEDICINALI CON AIC, AD ECCEZIONE DI VACCINI ED EMODERIVATI DI PRODUZ. REGIONALE"/>
    <n v="726.09"/>
    <x v="1"/>
    <x v="10"/>
  </r>
  <r>
    <n v="2101"/>
    <s v="Prodotti farmaceutici"/>
    <s v="BOEHRINGER INGELHEIM ITALIA SPA"/>
    <x v="127"/>
    <n v="9"/>
    <s v="MASTRO DI DIFETTO FORNITORI - PRIVATI"/>
    <n v="80100102"/>
    <s v="MEDICINALI CON AIC, AD ECCEZIONE DI VACCINI ED EMODERIVATI DI PRODUZ. REGIONALE"/>
    <n v="408639.04"/>
    <x v="1"/>
    <x v="10"/>
  </r>
  <r>
    <n v="2101"/>
    <s v="Prodotti farmaceutici"/>
    <s v="BOEHRINGER INGELHEIM ITALIA SPA"/>
    <x v="127"/>
    <n v="9"/>
    <s v="MASTRO DI DIFETTO FORNITORI - PRIVATI"/>
    <n v="80100105"/>
    <s v="SPECIALITA' MEDICINALI (DOPPIO CANALE ex nota CUF 37)"/>
    <n v="1095.6099999999999"/>
    <x v="1"/>
    <x v="10"/>
  </r>
  <r>
    <n v="2101"/>
    <s v="Prodotti farmaceutici"/>
    <s v="BRACCO IMAGING ITALIA S.R.L."/>
    <x v="128"/>
    <n v="9"/>
    <s v="MASTRO DI DIFETTO FORNITORI - PRIVATI"/>
    <n v="80100102"/>
    <s v="MEDICINALI CON AIC, AD ECCEZIONE DI VACCINI ED EMODERIVATI DI PRODUZ. REGIONALE"/>
    <n v="6517.72"/>
    <x v="1"/>
    <x v="10"/>
  </r>
  <r>
    <n v="2101"/>
    <s v="Prodotti farmaceutici"/>
    <s v="BRISTOL-MYERS SQUIBB SRL"/>
    <x v="129"/>
    <n v="9"/>
    <s v="MASTRO DI DIFETTO FORNITORI - PRIVATI"/>
    <n v="80100102"/>
    <s v="MEDICINALI CON AIC, AD ECCEZIONE DI VACCINI ED EMODERIVATI DI PRODUZ. REGIONALE"/>
    <n v="892674.13"/>
    <x v="1"/>
    <x v="10"/>
  </r>
  <r>
    <n v="2101"/>
    <s v="Prodotti farmaceutici"/>
    <s v="BRISTOL-MYERS SQUIBB SRL"/>
    <x v="129"/>
    <n v="9"/>
    <s v="MASTRO DI DIFETTO FORNITORI - PRIVATI"/>
    <n v="80100105"/>
    <s v="SPECIALITA' MEDICINALI (DOPPIO CANALE ex nota CUF 37)"/>
    <n v="150396.75"/>
    <x v="1"/>
    <x v="10"/>
  </r>
  <r>
    <n v="2101"/>
    <s v="Prodotti farmaceutici"/>
    <s v="BRUNO FARMACEUTICI SPA"/>
    <x v="130"/>
    <n v="9"/>
    <s v="MASTRO DI DIFETTO FORNITORI - PRIVATI"/>
    <n v="80100102"/>
    <s v="MEDICINALI CON AIC, AD ECCEZIONE DI VACCINI ED EMODERIVATI DI PRODUZ. REGIONALE"/>
    <n v="213.5"/>
    <x v="1"/>
    <x v="10"/>
  </r>
  <r>
    <n v="2101"/>
    <s v="Prodotti farmaceutici"/>
    <s v="BRUNO FARMACEUTICI SPA"/>
    <x v="130"/>
    <n v="9"/>
    <s v="MASTRO DI DIFETTO FORNITORI - PRIVATI"/>
    <n v="80100105"/>
    <s v="SPECIALITA' MEDICINALI (DOPPIO CANALE ex nota CUF 37)"/>
    <n v="1022.95"/>
    <x v="1"/>
    <x v="10"/>
  </r>
  <r>
    <n v="2101"/>
    <s v="Prodotti farmaceutici"/>
    <s v="BRUSCHETTINI SRL"/>
    <x v="131"/>
    <n v="9"/>
    <s v="MASTRO DI DIFETTO FORNITORI - PRIVATI"/>
    <n v="80100103"/>
    <s v="MEDICINALI SENZA AIC"/>
    <n v="277.5"/>
    <x v="1"/>
    <x v="10"/>
  </r>
  <r>
    <n v="2101"/>
    <s v="Prodotti farmaceutici"/>
    <s v="CAMPOVERDE SRL"/>
    <x v="132"/>
    <n v="9"/>
    <s v="MASTRO DI DIFETTO FORNITORI - PRIVATI"/>
    <n v="80100102"/>
    <s v="MEDICINALI CON AIC, AD ECCEZIONE DI VACCINI ED EMODERIVATI DI PRODUZ. REGIONALE"/>
    <n v="3990"/>
    <x v="1"/>
    <x v="10"/>
  </r>
  <r>
    <n v="2101"/>
    <s v="Prodotti farmaceutici"/>
    <s v="CARLO ERBA REAGENTS S.R.L."/>
    <x v="133"/>
    <n v="9"/>
    <s v="MASTRO DI DIFETTO FORNITORI - PRIVATI"/>
    <n v="80100103"/>
    <s v="MEDICINALI SENZA AIC"/>
    <n v="277.5"/>
    <x v="1"/>
    <x v="10"/>
  </r>
  <r>
    <n v="2101"/>
    <s v="Prodotti farmaceutici"/>
    <s v="CELLTRION HEALTHCARE ITALY S.R.L."/>
    <x v="134"/>
    <n v="9"/>
    <s v="MASTRO DI DIFETTO FORNITORI - PRIVATI"/>
    <n v="80100102"/>
    <s v="MEDICINALI CON AIC, AD ECCEZIONE DI VACCINI ED EMODERIVATI DI PRODUZ. REGIONALE"/>
    <n v="18486.12"/>
    <x v="1"/>
    <x v="10"/>
  </r>
  <r>
    <n v="2101"/>
    <s v="Prodotti farmaceutici"/>
    <s v="CHIESI ITALIA S.P.A."/>
    <x v="135"/>
    <n v="9"/>
    <s v="MASTRO DI DIFETTO FORNITORI - PRIVATI"/>
    <n v="80100102"/>
    <s v="MEDICINALI CON AIC, AD ECCEZIONE DI VACCINI ED EMODERIVATI DI PRODUZ. REGIONALE"/>
    <n v="1183.01"/>
    <x v="1"/>
    <x v="10"/>
  </r>
  <r>
    <n v="2101"/>
    <s v="Prodotti farmaceutici"/>
    <s v="CHIESI ITALIA S.P.A."/>
    <x v="135"/>
    <n v="9"/>
    <s v="MASTRO DI DIFETTO FORNITORI - PRIVATI"/>
    <n v="80100105"/>
    <s v="SPECIALITA' MEDICINALI (DOPPIO CANALE ex nota CUF 37)"/>
    <n v="6101.83"/>
    <x v="1"/>
    <x v="10"/>
  </r>
  <r>
    <n v="2101"/>
    <s v="Prodotti farmaceutici"/>
    <s v="CODIFI SRL CONSORZIO STABILE PER LA DISTRIBUZIONE"/>
    <x v="136"/>
    <n v="9"/>
    <s v="MASTRO DI DIFETTO FORNITORI - PRIVATI"/>
    <n v="80100102"/>
    <s v="MEDICINALI CON AIC, AD ECCEZIONE DI VACCINI ED EMODERIVATI DI PRODUZ. REGIONALE"/>
    <n v="11882.8"/>
    <x v="1"/>
    <x v="10"/>
  </r>
  <r>
    <n v="2101"/>
    <s v="Prodotti farmaceutici"/>
    <s v="CODIFI SRL CONSORZIO STABILE PER LA DISTRIBUZIONE"/>
    <x v="136"/>
    <n v="9"/>
    <s v="MASTRO DI DIFETTO FORNITORI - PRIVATI"/>
    <n v="80100103"/>
    <s v="MEDICINALI SENZA AIC"/>
    <n v="204"/>
    <x v="1"/>
    <x v="10"/>
  </r>
  <r>
    <n v="2101"/>
    <s v="Prodotti farmaceutici"/>
    <s v="COMIFAR DISTRIBUZIONE S.P.A."/>
    <x v="137"/>
    <n v="9"/>
    <s v="MASTRO DI DIFETTO FORNITORI - PRIVATI"/>
    <n v="80100102"/>
    <s v="MEDICINALI CON AIC, AD ECCEZIONE DI VACCINI ED EMODERIVATI DI PRODUZ. REGIONALE"/>
    <n v="6367.25"/>
    <x v="1"/>
    <x v="10"/>
  </r>
  <r>
    <n v="2101"/>
    <s v="Prodotti farmaceutici"/>
    <s v="COMIFAR DISTRIBUZIONE S.P.A."/>
    <x v="137"/>
    <n v="9"/>
    <s v="MASTRO DI DIFETTO FORNITORI - PRIVATI"/>
    <n v="80100103"/>
    <s v="MEDICINALI SENZA AIC"/>
    <n v="368.77"/>
    <x v="1"/>
    <x v="10"/>
  </r>
  <r>
    <n v="2101"/>
    <s v="Prodotti farmaceutici"/>
    <s v="COMIFAR DISTRIBUZIONE S.P.A."/>
    <x v="137"/>
    <n v="9"/>
    <s v="MASTRO DI DIFETTO FORNITORI - PRIVATI"/>
    <n v="80100104"/>
    <s v="GALENICI ED ALTRI MEDICINALI SENZA AIC"/>
    <n v="30.6"/>
    <x v="1"/>
    <x v="10"/>
  </r>
  <r>
    <n v="2101"/>
    <s v="Prodotti farmaceutici"/>
    <s v="COMIFAR DISTRIBUZIONE S.P.A."/>
    <x v="137"/>
    <n v="9"/>
    <s v="MASTRO DI DIFETTO FORNITORI - PRIVATI"/>
    <n v="80100105"/>
    <s v="SPECIALITA' MEDICINALI (DOPPIO CANALE ex nota CUF 37)"/>
    <n v="2360.9"/>
    <x v="1"/>
    <x v="10"/>
  </r>
  <r>
    <n v="2101"/>
    <s v="Prodotti farmaceutici"/>
    <s v="CSL BEHRING S.P.A."/>
    <x v="138"/>
    <n v="9"/>
    <s v="MASTRO DI DIFETTO FORNITORI - PRIVATI"/>
    <n v="80100102"/>
    <s v="MEDICINALI CON AIC, AD ECCEZIONE DI VACCINI ED EMODERIVATI DI PRODUZ. REGIONALE"/>
    <n v="74949"/>
    <x v="1"/>
    <x v="10"/>
  </r>
  <r>
    <n v="2101"/>
    <s v="Prodotti farmaceutici"/>
    <s v="CURIUM ITALY S.R.L."/>
    <x v="139"/>
    <n v="9"/>
    <s v="MASTRO DI DIFETTO FORNITORI - PRIVATI"/>
    <n v="60100540"/>
    <s v="TETTI 2021 - FATT. DA RICEVERE BENI E SERVIZI - SANITARIO"/>
    <n v="3840"/>
    <x v="1"/>
    <x v="10"/>
  </r>
  <r>
    <n v="2101"/>
    <s v="Prodotti farmaceutici"/>
    <s v="CURIUM ITALY S.R.L."/>
    <x v="139"/>
    <n v="9"/>
    <s v="MASTRO DI DIFETTO FORNITORI - PRIVATI"/>
    <n v="80100102"/>
    <s v="MEDICINALI CON AIC, AD ECCEZIONE DI VACCINI ED EMODERIVATI DI PRODUZ. REGIONALE"/>
    <n v="21613"/>
    <x v="1"/>
    <x v="10"/>
  </r>
  <r>
    <n v="2101"/>
    <s v="Prodotti farmaceutici"/>
    <s v="CURIUM ITALY S.R.L."/>
    <x v="139"/>
    <n v="9"/>
    <s v="MASTRO DI DIFETTO FORNITORI - PRIVATI"/>
    <n v="80100103"/>
    <s v="MEDICINALI SENZA AIC"/>
    <n v="205"/>
    <x v="1"/>
    <x v="10"/>
  </r>
  <r>
    <n v="2101"/>
    <s v="Prodotti farmaceutici"/>
    <s v="DIACO BIOFARMACEUTICI SRL"/>
    <x v="140"/>
    <n v="9"/>
    <s v="MASTRO DI DIFETTO FORNITORI - PRIVATI"/>
    <n v="80100102"/>
    <s v="MEDICINALI CON AIC, AD ECCEZIONE DI VACCINI ED EMODERIVATI DI PRODUZ. REGIONALE"/>
    <n v="505"/>
    <x v="1"/>
    <x v="10"/>
  </r>
  <r>
    <n v="2101"/>
    <s v="Prodotti farmaceutici"/>
    <s v="DOC  GENERICI  srl"/>
    <x v="141"/>
    <n v="9"/>
    <s v="MASTRO DI DIFETTO FORNITORI - PRIVATI"/>
    <n v="80100102"/>
    <s v="MEDICINALI CON AIC, AD ECCEZIONE DI VACCINI ED EMODERIVATI DI PRODUZ. REGIONALE"/>
    <n v="1800"/>
    <x v="1"/>
    <x v="10"/>
  </r>
  <r>
    <n v="2101"/>
    <s v="Prodotti farmaceutici"/>
    <s v="DOMPE' FARMACEUTICI SPA"/>
    <x v="142"/>
    <n v="9"/>
    <s v="MASTRO DI DIFETTO FORNITORI - PRIVATI"/>
    <n v="80100102"/>
    <s v="MEDICINALI CON AIC, AD ECCEZIONE DI VACCINI ED EMODERIVATI DI PRODUZ. REGIONALE"/>
    <n v="298.5"/>
    <x v="1"/>
    <x v="10"/>
  </r>
  <r>
    <n v="2101"/>
    <s v="Prodotti farmaceutici"/>
    <s v="DR. REDDY'S S.R.L."/>
    <x v="143"/>
    <n v="9"/>
    <s v="MASTRO DI DIFETTO FORNITORI - PRIVATI"/>
    <n v="75200129"/>
    <s v="SOPRAVVENIENZE ATTIVE V/SO TERZI PER BENI E SERVIZI"/>
    <n v="-5.99"/>
    <x v="1"/>
    <x v="10"/>
  </r>
  <r>
    <n v="2101"/>
    <s v="Prodotti farmaceutici"/>
    <s v="DR. REDDY'S S.R.L."/>
    <x v="143"/>
    <n v="9"/>
    <s v="MASTRO DI DIFETTO FORNITORI - PRIVATI"/>
    <n v="80100102"/>
    <s v="MEDICINALI CON AIC, AD ECCEZIONE DI VACCINI ED EMODERIVATI DI PRODUZ. REGIONALE"/>
    <n v="2142.9899999999998"/>
    <x v="1"/>
    <x v="10"/>
  </r>
  <r>
    <n v="2101"/>
    <s v="Prodotti farmaceutici"/>
    <s v="EG S.P.A."/>
    <x v="144"/>
    <n v="9"/>
    <s v="MASTRO DI DIFETTO FORNITORI - PRIVATI"/>
    <n v="75200129"/>
    <s v="SOPRAVVENIENZE ATTIVE V/SO TERZI PER BENI E SERVIZI"/>
    <n v="-72"/>
    <x v="1"/>
    <x v="10"/>
  </r>
  <r>
    <n v="2101"/>
    <s v="Prodotti farmaceutici"/>
    <s v="EG S.P.A."/>
    <x v="144"/>
    <n v="9"/>
    <s v="MASTRO DI DIFETTO FORNITORI - PRIVATI"/>
    <n v="80100102"/>
    <s v="MEDICINALI CON AIC, AD ECCEZIONE DI VACCINI ED EMODERIVATI DI PRODUZ. REGIONALE"/>
    <n v="6744.92"/>
    <x v="1"/>
    <x v="10"/>
  </r>
  <r>
    <n v="2101"/>
    <s v="Prodotti farmaceutici"/>
    <s v="EISAI S.R.L."/>
    <x v="145"/>
    <n v="9"/>
    <s v="MASTRO DI DIFETTO FORNITORI - PRIVATI"/>
    <n v="80100102"/>
    <s v="MEDICINALI CON AIC, AD ECCEZIONE DI VACCINI ED EMODERIVATI DI PRODUZ. REGIONALE"/>
    <n v="27751.119999999999"/>
    <x v="1"/>
    <x v="10"/>
  </r>
  <r>
    <n v="2101"/>
    <s v="Prodotti farmaceutici"/>
    <s v="ELEKTA SPA"/>
    <x v="146"/>
    <n v="9"/>
    <s v="MASTRO DI DIFETTO FORNITORI - PRIVATI"/>
    <n v="80100103"/>
    <s v="MEDICINALI SENZA AIC"/>
    <n v="7200"/>
    <x v="1"/>
    <x v="10"/>
  </r>
  <r>
    <n v="2101"/>
    <s v="Prodotti farmaceutici"/>
    <s v="ELI LILLY ITALIA S.P.A."/>
    <x v="147"/>
    <n v="9"/>
    <s v="MASTRO DI DIFETTO FORNITORI - PRIVATI"/>
    <n v="80100102"/>
    <s v="MEDICINALI CON AIC, AD ECCEZIONE DI VACCINI ED EMODERIVATI DI PRODUZ. REGIONALE"/>
    <n v="318155.48"/>
    <x v="1"/>
    <x v="10"/>
  </r>
  <r>
    <n v="2101"/>
    <s v="Prodotti farmaceutici"/>
    <s v="ELI LILLY ITALIA S.P.A."/>
    <x v="147"/>
    <n v="9"/>
    <s v="MASTRO DI DIFETTO FORNITORI - PRIVATI"/>
    <n v="80100105"/>
    <s v="SPECIALITA' MEDICINALI (DOPPIO CANALE ex nota CUF 37)"/>
    <n v="21258.76"/>
    <x v="1"/>
    <x v="10"/>
  </r>
  <r>
    <n v="2101"/>
    <s v="Prodotti farmaceutici"/>
    <s v="ERARIO ACQUISTI - SPLIT PAYMENT - AGENZIA DELLE ENTRATE"/>
    <x v="148"/>
    <m/>
    <m/>
    <n v="60100540"/>
    <s v="TETTI 2021 - FATT. DA RICEVERE BENI E SERVIZI - SANITARIO"/>
    <n v="42.16"/>
    <x v="1"/>
    <x v="10"/>
  </r>
  <r>
    <n v="2101"/>
    <s v="Prodotti farmaceutici"/>
    <s v="ERARIO ACQUISTI - SPLIT PAYMENT - AGENZIA DELLE ENTRATE"/>
    <x v="148"/>
    <m/>
    <m/>
    <n v="75200129"/>
    <s v="SOPRAVVENIENZE ATTIVE V/SO TERZI PER BENI E SERVIZI"/>
    <n v="-1371.48"/>
    <x v="1"/>
    <x v="10"/>
  </r>
  <r>
    <n v="2101"/>
    <s v="Prodotti farmaceutici"/>
    <s v="ERARIO ACQUISTI - SPLIT PAYMENT - AGENZIA DELLE ENTRATE"/>
    <x v="148"/>
    <m/>
    <m/>
    <n v="80100101"/>
    <s v="SPECIALITA' MEDICINALI (altro:farmaci ospedalieri)"/>
    <n v="298.62"/>
    <x v="1"/>
    <x v="10"/>
  </r>
  <r>
    <n v="2101"/>
    <s v="Prodotti farmaceutici"/>
    <s v="ERARIO ACQUISTI - SPLIT PAYMENT - AGENZIA DELLE ENTRATE"/>
    <x v="148"/>
    <m/>
    <m/>
    <n v="80100102"/>
    <s v="MEDICINALI CON AIC, AD ECCEZIONE DI VACCINI ED EMODERIVATI DI PRODUZ. REGIONALE"/>
    <n v="1612570.35"/>
    <x v="1"/>
    <x v="10"/>
  </r>
  <r>
    <n v="2101"/>
    <s v="Prodotti farmaceutici"/>
    <s v="ERARIO ACQUISTI - SPLIT PAYMENT - AGENZIA DELLE ENTRATE"/>
    <x v="148"/>
    <m/>
    <m/>
    <n v="80100103"/>
    <s v="MEDICINALI SENZA AIC"/>
    <n v="7846.92"/>
    <x v="1"/>
    <x v="10"/>
  </r>
  <r>
    <n v="2101"/>
    <s v="Prodotti farmaceutici"/>
    <s v="ERARIO ACQUISTI - SPLIT PAYMENT - AGENZIA DELLE ENTRATE"/>
    <x v="148"/>
    <m/>
    <m/>
    <n v="80100104"/>
    <s v="GALENICI ED ALTRI MEDICINALI SENZA AIC"/>
    <n v="841.47"/>
    <x v="1"/>
    <x v="10"/>
  </r>
  <r>
    <n v="2101"/>
    <s v="Prodotti farmaceutici"/>
    <s v="ERARIO ACQUISTI - SPLIT PAYMENT - AGENZIA DELLE ENTRATE"/>
    <x v="148"/>
    <m/>
    <m/>
    <n v="80100105"/>
    <s v="SPECIALITA' MEDICINALI (DOPPIO CANALE ex nota CUF 37)"/>
    <n v="220311.27"/>
    <x v="1"/>
    <x v="10"/>
  </r>
  <r>
    <n v="2101"/>
    <s v="Prodotti farmaceutici"/>
    <s v="ERARIO ACQUISTI - SPLIT PAYMENT - AGENZIA DELLE ENTRATE"/>
    <x v="148"/>
    <m/>
    <m/>
    <n v="80100108"/>
    <s v="SPECIALITA' MEDICINALI (file F compreso HCV)"/>
    <n v="12645.37"/>
    <x v="1"/>
    <x v="10"/>
  </r>
  <r>
    <n v="2101"/>
    <s v="Prodotti farmaceutici"/>
    <s v="ERARIO ACQUISTI - SPLIT PAYMENT - AGENZIA DELLE ENTRATE"/>
    <x v="148"/>
    <m/>
    <m/>
    <n v="80100501"/>
    <s v="OSSIGENO E GAS MEDICALI"/>
    <n v="5441.79"/>
    <x v="1"/>
    <x v="10"/>
  </r>
  <r>
    <n v="2101"/>
    <s v="Prodotti farmaceutici"/>
    <s v="ERARIO ACQUISTI - SPLIT PAYMENT - AGENZIA DELLE ENTRATE"/>
    <x v="148"/>
    <m/>
    <m/>
    <n v="80100503"/>
    <s v="OSSIGENO (DOPPIO CANALE)"/>
    <n v="7706.97"/>
    <x v="1"/>
    <x v="10"/>
  </r>
  <r>
    <n v="2101"/>
    <s v="Prodotti farmaceutici"/>
    <s v="ERREKAPPA EUROTERAPICI SPA"/>
    <x v="149"/>
    <n v="9"/>
    <s v="MASTRO DI DIFETTO FORNITORI - PRIVATI"/>
    <n v="80100102"/>
    <s v="MEDICINALI CON AIC, AD ECCEZIONE DI VACCINI ED EMODERIVATI DI PRODUZ. REGIONALE"/>
    <n v="0.02"/>
    <x v="1"/>
    <x v="10"/>
  </r>
  <r>
    <n v="2101"/>
    <s v="Prodotti farmaceutici"/>
    <s v="ETHYPHARM ITALY SRL"/>
    <x v="150"/>
    <n v="9"/>
    <s v="MASTRO DI DIFETTO FORNITORI - PRIVATI"/>
    <n v="80100102"/>
    <s v="MEDICINALI CON AIC, AD ECCEZIONE DI VACCINI ED EMODERIVATI DI PRODUZ. REGIONALE"/>
    <n v="1505.01"/>
    <x v="1"/>
    <x v="10"/>
  </r>
  <r>
    <n v="2101"/>
    <s v="Prodotti farmaceutici"/>
    <s v="EUROMED S.R.L."/>
    <x v="151"/>
    <n v="9"/>
    <s v="MASTRO DI DIFETTO FORNITORI - PRIVATI"/>
    <n v="80100102"/>
    <s v="MEDICINALI CON AIC, AD ECCEZIONE DI VACCINI ED EMODERIVATI DI PRODUZ. REGIONALE"/>
    <n v="2502"/>
    <x v="1"/>
    <x v="10"/>
  </r>
  <r>
    <n v="2101"/>
    <s v="Prodotti farmaceutici"/>
    <s v="EUROMED S.R.L."/>
    <x v="151"/>
    <n v="9"/>
    <s v="MASTRO DI DIFETTO FORNITORI - PRIVATI"/>
    <n v="80100105"/>
    <s v="SPECIALITA' MEDICINALI (DOPPIO CANALE ex nota CUF 37)"/>
    <n v="4894.37"/>
    <x v="1"/>
    <x v="10"/>
  </r>
  <r>
    <n v="2101"/>
    <s v="Prodotti farmaceutici"/>
    <s v="EUSA PHARMA (ITALY) S.P.A."/>
    <x v="152"/>
    <n v="9"/>
    <s v="MASTRO DI DIFETTO FORNITORI - PRIVATI"/>
    <n v="80100102"/>
    <s v="MEDICINALI CON AIC, AD ECCEZIONE DI VACCINI ED EMODERIVATI DI PRODUZ. REGIONALE"/>
    <n v="16407.36"/>
    <x v="1"/>
    <x v="10"/>
  </r>
  <r>
    <n v="2101"/>
    <s v="Prodotti farmaceutici"/>
    <s v="EVER PHARMA ITALIA SRL"/>
    <x v="153"/>
    <n v="9"/>
    <s v="MASTRO DI DIFETTO FORNITORI - PRIVATI"/>
    <n v="80100102"/>
    <s v="MEDICINALI CON AIC, AD ECCEZIONE DI VACCINI ED EMODERIVATI DI PRODUZ. REGIONALE"/>
    <n v="4248"/>
    <x v="1"/>
    <x v="10"/>
  </r>
  <r>
    <n v="2101"/>
    <s v="Prodotti farmaceutici"/>
    <s v="FAR.G.IM.  S.R.L."/>
    <x v="154"/>
    <n v="9"/>
    <s v="MASTRO DI DIFETTO FORNITORI - PRIVATI"/>
    <n v="80100102"/>
    <s v="MEDICINALI CON AIC, AD ECCEZIONE DI VACCINI ED EMODERIVATI DI PRODUZ. REGIONALE"/>
    <n v="1174.74"/>
    <x v="1"/>
    <x v="10"/>
  </r>
  <r>
    <n v="2101"/>
    <s v="Prodotti farmaceutici"/>
    <s v="FARMACEUTICA INTERNAZIONALE ITALIANA S.R.L."/>
    <x v="155"/>
    <n v="9"/>
    <s v="MASTRO DI DIFETTO FORNITORI - PRIVATI"/>
    <n v="80100103"/>
    <s v="MEDICINALI SENZA AIC"/>
    <n v="18746.900000000001"/>
    <x v="1"/>
    <x v="10"/>
  </r>
  <r>
    <n v="2101"/>
    <s v="Prodotti farmaceutici"/>
    <s v="FERRING SPA"/>
    <x v="156"/>
    <n v="9"/>
    <s v="MASTRO DI DIFETTO FORNITORI - PRIVATI"/>
    <n v="80100102"/>
    <s v="MEDICINALI CON AIC, AD ECCEZIONE DI VACCINI ED EMODERIVATI DI PRODUZ. REGIONALE"/>
    <n v="325.2"/>
    <x v="1"/>
    <x v="10"/>
  </r>
  <r>
    <n v="2101"/>
    <s v="Prodotti farmaceutici"/>
    <s v="FIDIA FARMACEUTICI  SPA"/>
    <x v="157"/>
    <n v="9"/>
    <s v="MASTRO DI DIFETTO FORNITORI - PRIVATI"/>
    <n v="80100102"/>
    <s v="MEDICINALI CON AIC, AD ECCEZIONE DI VACCINI ED EMODERIVATI DI PRODUZ. REGIONALE"/>
    <n v="16025.79"/>
    <x v="1"/>
    <x v="10"/>
  </r>
  <r>
    <n v="2101"/>
    <s v="Prodotti farmaceutici"/>
    <s v="FISIOPHARMA S.R.L."/>
    <x v="158"/>
    <n v="9"/>
    <s v="MASTRO DI DIFETTO FORNITORI - PRIVATI"/>
    <n v="80100102"/>
    <s v="MEDICINALI CON AIC, AD ECCEZIONE DI VACCINI ED EMODERIVATI DI PRODUZ. REGIONALE"/>
    <n v="570.21"/>
    <x v="1"/>
    <x v="10"/>
  </r>
  <r>
    <n v="2101"/>
    <s v="Prodotti farmaceutici"/>
    <s v="FRESENIUS KABI ITALIA S.R.L."/>
    <x v="159"/>
    <n v="9"/>
    <s v="MASTRO DI DIFETTO FORNITORI - PRIVATI"/>
    <n v="80100102"/>
    <s v="MEDICINALI CON AIC, AD ECCEZIONE DI VACCINI ED EMODERIVATI DI PRODUZ. REGIONALE"/>
    <n v="99227.14"/>
    <x v="1"/>
    <x v="10"/>
  </r>
  <r>
    <n v="2101"/>
    <s v="Prodotti farmaceutici"/>
    <s v="FRESENIUS MEDICAL CARE ITALIA SPA"/>
    <x v="160"/>
    <n v="9"/>
    <s v="MASTRO DI DIFETTO FORNITORI - PRIVATI"/>
    <n v="80100102"/>
    <s v="MEDICINALI CON AIC, AD ECCEZIONE DI VACCINI ED EMODERIVATI DI PRODUZ. REGIONALE"/>
    <n v="7706.9"/>
    <x v="1"/>
    <x v="10"/>
  </r>
  <r>
    <n v="2101"/>
    <s v="Prodotti farmaceutici"/>
    <s v="GALAPAGOS BIOPHARMA ITALY S.R.L."/>
    <x v="161"/>
    <n v="9"/>
    <s v="MASTRO DI DIFETTO FORNITORI - PRIVATI"/>
    <n v="80100102"/>
    <s v="MEDICINALI CON AIC, AD ECCEZIONE DI VACCINI ED EMODERIVATI DI PRODUZ. REGIONALE"/>
    <n v="9667.9"/>
    <x v="1"/>
    <x v="10"/>
  </r>
  <r>
    <n v="2101"/>
    <s v="Prodotti farmaceutici"/>
    <s v="GALDERMA ITALIA SPA"/>
    <x v="162"/>
    <n v="9"/>
    <s v="MASTRO DI DIFETTO FORNITORI - PRIVATI"/>
    <n v="80100102"/>
    <s v="MEDICINALI CON AIC, AD ECCEZIONE DI VACCINI ED EMODERIVATI DI PRODUZ. REGIONALE"/>
    <n v="5346"/>
    <x v="1"/>
    <x v="10"/>
  </r>
  <r>
    <n v="2101"/>
    <s v="Prodotti farmaceutici"/>
    <s v="GE HEALTHCARE S.R.L."/>
    <x v="163"/>
    <n v="9"/>
    <s v="MASTRO DI DIFETTO FORNITORI - PRIVATI"/>
    <n v="80100102"/>
    <s v="MEDICINALI CON AIC, AD ECCEZIONE DI VACCINI ED EMODERIVATI DI PRODUZ. REGIONALE"/>
    <n v="14013"/>
    <x v="1"/>
    <x v="10"/>
  </r>
  <r>
    <n v="2101"/>
    <s v="Prodotti farmaceutici"/>
    <s v="GILEAD SCIENCES SRL"/>
    <x v="164"/>
    <n v="9"/>
    <s v="MASTRO DI DIFETTO FORNITORI - PRIVATI"/>
    <n v="80100102"/>
    <s v="MEDICINALI CON AIC, AD ECCEZIONE DI VACCINI ED EMODERIVATI DI PRODUZ. REGIONALE"/>
    <n v="1012370.05"/>
    <x v="1"/>
    <x v="10"/>
  </r>
  <r>
    <n v="2101"/>
    <s v="Prodotti farmaceutici"/>
    <s v="GILEAD SCIENCES SRL"/>
    <x v="164"/>
    <n v="9"/>
    <s v="MASTRO DI DIFETTO FORNITORI - PRIVATI"/>
    <n v="80100105"/>
    <s v="SPECIALITA' MEDICINALI (DOPPIO CANALE ex nota CUF 37)"/>
    <n v="3519.8"/>
    <x v="1"/>
    <x v="10"/>
  </r>
  <r>
    <n v="2101"/>
    <s v="Prodotti farmaceutici"/>
    <s v="GILEAD SCIENCES SRL"/>
    <x v="164"/>
    <n v="9"/>
    <s v="MASTRO DI DIFETTO FORNITORI - PRIVATI"/>
    <n v="80100108"/>
    <s v="SPECIALITA' MEDICINALI (file F compreso HCV)"/>
    <n v="66843.55"/>
    <x v="1"/>
    <x v="10"/>
  </r>
  <r>
    <n v="2101"/>
    <s v="Prodotti farmaceutici"/>
    <s v="GIOCHEMICA S.R.L. UNIPERSONALE"/>
    <x v="165"/>
    <n v="9"/>
    <s v="MASTRO DI DIFETTO FORNITORI - PRIVATI"/>
    <n v="80100103"/>
    <s v="MEDICINALI SENZA AIC"/>
    <n v="5478"/>
    <x v="1"/>
    <x v="10"/>
  </r>
  <r>
    <n v="2101"/>
    <s v="Prodotti farmaceutici"/>
    <s v="GLAXOSMITHKLINE CONSUMER HEALTHCARE S.P.A."/>
    <x v="166"/>
    <n v="9"/>
    <s v="MASTRO DI DIFETTO FORNITORI - PRIVATI"/>
    <n v="80100102"/>
    <s v="MEDICINALI CON AIC, AD ECCEZIONE DI VACCINI ED EMODERIVATI DI PRODUZ. REGIONALE"/>
    <n v="248.86"/>
    <x v="1"/>
    <x v="10"/>
  </r>
  <r>
    <n v="2101"/>
    <s v="Prodotti farmaceutici"/>
    <s v="GLAXOSMITHKLINE SPA"/>
    <x v="167"/>
    <n v="9"/>
    <s v="MASTRO DI DIFETTO FORNITORI - PRIVATI"/>
    <n v="80100102"/>
    <s v="MEDICINALI CON AIC, AD ECCEZIONE DI VACCINI ED EMODERIVATI DI PRODUZ. REGIONALE"/>
    <n v="83065.899999999994"/>
    <x v="1"/>
    <x v="10"/>
  </r>
  <r>
    <n v="2101"/>
    <s v="Prodotti farmaceutici"/>
    <s v="GLAXOSMITHKLINE SPA"/>
    <x v="167"/>
    <n v="9"/>
    <s v="MASTRO DI DIFETTO FORNITORI - PRIVATI"/>
    <n v="80100105"/>
    <s v="SPECIALITA' MEDICINALI (DOPPIO CANALE ex nota CUF 37)"/>
    <n v="65053.47"/>
    <x v="1"/>
    <x v="10"/>
  </r>
  <r>
    <n v="2101"/>
    <s v="Prodotti farmaceutici"/>
    <s v="GLORIA MED PHARMA SRL"/>
    <x v="168"/>
    <n v="9"/>
    <s v="MASTRO DI DIFETTO FORNITORI - PRIVATI"/>
    <n v="80100102"/>
    <s v="MEDICINALI CON AIC, AD ECCEZIONE DI VACCINI ED EMODERIVATI DI PRODUZ. REGIONALE"/>
    <n v="231.8"/>
    <x v="1"/>
    <x v="10"/>
  </r>
  <r>
    <n v="2101"/>
    <s v="Prodotti farmaceutici"/>
    <s v="GRIFOLS ITALIA S.P.A.         ."/>
    <x v="169"/>
    <n v="9"/>
    <s v="MASTRO DI DIFETTO FORNITORI - PRIVATI"/>
    <n v="80100102"/>
    <s v="MEDICINALI CON AIC, AD ECCEZIONE DI VACCINI ED EMODERIVATI DI PRODUZ. REGIONALE"/>
    <n v="38527.160000000003"/>
    <x v="1"/>
    <x v="10"/>
  </r>
  <r>
    <n v="2101"/>
    <s v="Prodotti farmaceutici"/>
    <s v="GRIFOLS ITALIA S.P.A.         ."/>
    <x v="169"/>
    <n v="9"/>
    <s v="MASTRO DI DIFETTO FORNITORI - PRIVATI"/>
    <n v="80100103"/>
    <s v="MEDICINALI SENZA AIC"/>
    <n v="6678.52"/>
    <x v="1"/>
    <x v="10"/>
  </r>
  <r>
    <n v="2101"/>
    <s v="Prodotti farmaceutici"/>
    <s v="GRUNENTHAL ITALIA S.R.L."/>
    <x v="170"/>
    <n v="9"/>
    <s v="MASTRO DI DIFETTO FORNITORI - PRIVATI"/>
    <n v="80100102"/>
    <s v="MEDICINALI CON AIC, AD ECCEZIONE DI VACCINI ED EMODERIVATI DI PRODUZ. REGIONALE"/>
    <n v="2454.2199999999998"/>
    <x v="1"/>
    <x v="10"/>
  </r>
  <r>
    <n v="2101"/>
    <s v="Prodotti farmaceutici"/>
    <s v="GUERBET SA"/>
    <x v="171"/>
    <n v="9"/>
    <s v="MASTRO DI DIFETTO FORNITORI - PRIVATI"/>
    <n v="60100821"/>
    <s v="I.V.A. SU FATTURE  EMESSE - PAESI INTRACOMUNITARI"/>
    <n v="-900"/>
    <x v="1"/>
    <x v="10"/>
  </r>
  <r>
    <n v="2101"/>
    <s v="Prodotti farmaceutici"/>
    <s v="GUERBET SA"/>
    <x v="171"/>
    <n v="9"/>
    <s v="MASTRO DI DIFETTO FORNITORI - PRIVATI"/>
    <n v="80100103"/>
    <s v="MEDICINALI SENZA AIC"/>
    <n v="9900"/>
    <x v="1"/>
    <x v="10"/>
  </r>
  <r>
    <n v="2101"/>
    <s v="Prodotti farmaceutici"/>
    <s v="GUERBET SPA"/>
    <x v="172"/>
    <n v="9"/>
    <s v="MASTRO DI DIFETTO FORNITORI - PRIVATI"/>
    <n v="80100102"/>
    <s v="MEDICINALI CON AIC, AD ECCEZIONE DI VACCINI ED EMODERIVATI DI PRODUZ. REGIONALE"/>
    <n v="84711"/>
    <x v="1"/>
    <x v="10"/>
  </r>
  <r>
    <n v="2101"/>
    <s v="Prodotti farmaceutici"/>
    <s v="GW PHARMA ITALY S.R.L."/>
    <x v="173"/>
    <n v="9"/>
    <s v="MASTRO DI DIFETTO FORNITORI - PRIVATI"/>
    <n v="80100105"/>
    <s v="SPECIALITA' MEDICINALI (DOPPIO CANALE ex nota CUF 37)"/>
    <n v="1881"/>
    <x v="1"/>
    <x v="10"/>
  </r>
  <r>
    <n v="2101"/>
    <s v="Prodotti farmaceutici"/>
    <s v="HIKMA ITALIA SPA"/>
    <x v="174"/>
    <n v="9"/>
    <s v="MASTRO DI DIFETTO FORNITORI - PRIVATI"/>
    <n v="80100102"/>
    <s v="MEDICINALI CON AIC, AD ECCEZIONE DI VACCINI ED EMODERIVATI DI PRODUZ. REGIONALE"/>
    <n v="56152.1"/>
    <x v="1"/>
    <x v="10"/>
  </r>
  <r>
    <n v="2101"/>
    <s v="Prodotti farmaceutici"/>
    <s v="I.B.N. SAVIO s.r.l."/>
    <x v="175"/>
    <n v="9"/>
    <s v="MASTRO DI DIFETTO FORNITORI - PRIVATI"/>
    <n v="80100102"/>
    <s v="MEDICINALI CON AIC, AD ECCEZIONE DI VACCINI ED EMODERIVATI DI PRODUZ. REGIONALE"/>
    <n v="2855.6"/>
    <x v="1"/>
    <x v="10"/>
  </r>
  <r>
    <n v="2101"/>
    <s v="Prodotti farmaceutici"/>
    <s v="IBSA FARMACEUTICI ITALIA S.R.L."/>
    <x v="176"/>
    <n v="9"/>
    <s v="MASTRO DI DIFETTO FORNITORI - PRIVATI"/>
    <n v="80100102"/>
    <s v="MEDICINALI CON AIC, AD ECCEZIONE DI VACCINI ED EMODERIVATI DI PRODUZ. REGIONALE"/>
    <n v="325.92"/>
    <x v="1"/>
    <x v="10"/>
  </r>
  <r>
    <n v="2101"/>
    <s v="Prodotti farmaceutici"/>
    <s v="INCA-PHARM S.R.L."/>
    <x v="177"/>
    <n v="9"/>
    <s v="MASTRO DI DIFETTO FORNITORI - PRIVATI"/>
    <n v="80100102"/>
    <s v="MEDICINALI CON AIC, AD ECCEZIONE DI VACCINI ED EMODERIVATI DI PRODUZ. REGIONALE"/>
    <n v="3552.22"/>
    <x v="1"/>
    <x v="10"/>
  </r>
  <r>
    <n v="2101"/>
    <s v="Prodotti farmaceutici"/>
    <s v="INCYTE BIOSCIENCES ITALY S.R.L."/>
    <x v="178"/>
    <n v="9"/>
    <s v="MASTRO DI DIFETTO FORNITORI - PRIVATI"/>
    <n v="80100102"/>
    <s v="MEDICINALI CON AIC, AD ECCEZIONE DI VACCINI ED EMODERIVATI DI PRODUZ. REGIONALE"/>
    <n v="118137.36"/>
    <x v="1"/>
    <x v="10"/>
  </r>
  <r>
    <n v="2101"/>
    <s v="Prodotti farmaceutici"/>
    <s v="INDIVIOR ITALIA S.R.L."/>
    <x v="179"/>
    <n v="9"/>
    <s v="MASTRO DI DIFETTO FORNITORI - PRIVATI"/>
    <n v="80100105"/>
    <s v="SPECIALITA' MEDICINALI (DOPPIO CANALE ex nota CUF 37)"/>
    <n v="4439.3"/>
    <x v="1"/>
    <x v="10"/>
  </r>
  <r>
    <n v="2101"/>
    <s v="Prodotti farmaceutici"/>
    <s v="INDUSTRIA FARMACEUTICA GALENICA SENESE SRL"/>
    <x v="180"/>
    <n v="9"/>
    <s v="MASTRO DI DIFETTO FORNITORI - PRIVATI"/>
    <n v="80100102"/>
    <s v="MEDICINALI CON AIC, AD ECCEZIONE DI VACCINI ED EMODERIVATI DI PRODUZ. REGIONALE"/>
    <n v="10243.68"/>
    <x v="1"/>
    <x v="10"/>
  </r>
  <r>
    <n v="2101"/>
    <s v="Prodotti farmaceutici"/>
    <s v="INFECTOPHARM S.R.L."/>
    <x v="181"/>
    <n v="9"/>
    <s v="MASTRO DI DIFETTO FORNITORI - PRIVATI"/>
    <n v="80100102"/>
    <s v="MEDICINALI CON AIC, AD ECCEZIONE DI VACCINI ED EMODERIVATI DI PRODUZ. REGIONALE"/>
    <n v="11082.8"/>
    <x v="1"/>
    <x v="10"/>
  </r>
  <r>
    <n v="2101"/>
    <s v="Prodotti farmaceutici"/>
    <s v="INNOVA PHARMA S.P.A."/>
    <x v="182"/>
    <n v="9"/>
    <s v="MASTRO DI DIFETTO FORNITORI - PRIVATI"/>
    <n v="80100102"/>
    <s v="MEDICINALI CON AIC, AD ECCEZIONE DI VACCINI ED EMODERIVATI DI PRODUZ. REGIONALE"/>
    <n v="4750.5"/>
    <x v="1"/>
    <x v="10"/>
  </r>
  <r>
    <n v="2101"/>
    <s v="Prodotti farmaceutici"/>
    <s v="IPSEN SPA"/>
    <x v="183"/>
    <n v="9"/>
    <s v="MASTRO DI DIFETTO FORNITORI - PRIVATI"/>
    <n v="80100102"/>
    <s v="MEDICINALI CON AIC, AD ECCEZIONE DI VACCINI ED EMODERIVATI DI PRODUZ. REGIONALE"/>
    <n v="11979.86"/>
    <x v="1"/>
    <x v="10"/>
  </r>
  <r>
    <n v="2101"/>
    <s v="Prodotti farmaceutici"/>
    <s v="IPSEN SPA"/>
    <x v="183"/>
    <n v="9"/>
    <s v="MASTRO DI DIFETTO FORNITORI - PRIVATI"/>
    <n v="80100105"/>
    <s v="SPECIALITA' MEDICINALI (DOPPIO CANALE ex nota CUF 37)"/>
    <n v="2058.0700000000002"/>
    <x v="1"/>
    <x v="10"/>
  </r>
  <r>
    <n v="2101"/>
    <s v="Prodotti farmaceutici"/>
    <s v="IST.BIOCHIM.ITAL.GIOVANNI LORENZINI SPA"/>
    <x v="184"/>
    <n v="9"/>
    <s v="MASTRO DI DIFETTO FORNITORI - PRIVATI"/>
    <n v="80100102"/>
    <s v="MEDICINALI CON AIC, AD ECCEZIONE DI VACCINI ED EMODERIVATI DI PRODUZ. REGIONALE"/>
    <n v="10254.84"/>
    <x v="1"/>
    <x v="10"/>
  </r>
  <r>
    <n v="2101"/>
    <s v="Prodotti farmaceutici"/>
    <s v="ISTITUTO GENTILI SRL"/>
    <x v="185"/>
    <n v="9"/>
    <s v="MASTRO DI DIFETTO FORNITORI - PRIVATI"/>
    <n v="80100102"/>
    <s v="MEDICINALI CON AIC, AD ECCEZIONE DI VACCINI ED EMODERIVATI DI PRODUZ. REGIONALE"/>
    <n v="71411.649999999994"/>
    <x v="1"/>
    <x v="10"/>
  </r>
  <r>
    <n v="2101"/>
    <s v="Prodotti farmaceutici"/>
    <s v="ITALCHIMICI  SPA"/>
    <x v="186"/>
    <n v="9"/>
    <s v="MASTRO DI DIFETTO FORNITORI - PRIVATI"/>
    <n v="80100102"/>
    <s v="MEDICINALI CON AIC, AD ECCEZIONE DI VACCINI ED EMODERIVATI DI PRODUZ. REGIONALE"/>
    <n v="95"/>
    <x v="1"/>
    <x v="10"/>
  </r>
  <r>
    <n v="2101"/>
    <s v="Prodotti farmaceutici"/>
    <s v="ITALFARMACO SPA"/>
    <x v="187"/>
    <n v="9"/>
    <s v="MASTRO DI DIFETTO FORNITORI - PRIVATI"/>
    <n v="80100102"/>
    <s v="MEDICINALI CON AIC, AD ECCEZIONE DI VACCINI ED EMODERIVATI DI PRODUZ. REGIONALE"/>
    <n v="31399.4"/>
    <x v="1"/>
    <x v="10"/>
  </r>
  <r>
    <n v="2101"/>
    <s v="Prodotti farmaceutici"/>
    <s v="ITALFARMACO SPA"/>
    <x v="187"/>
    <n v="9"/>
    <s v="MASTRO DI DIFETTO FORNITORI - PRIVATI"/>
    <n v="80100105"/>
    <s v="SPECIALITA' MEDICINALI (DOPPIO CANALE ex nota CUF 37)"/>
    <n v="2028"/>
    <x v="1"/>
    <x v="10"/>
  </r>
  <r>
    <n v="2101"/>
    <s v="Prodotti farmaceutici"/>
    <s v="ITC FARMA S.R.L."/>
    <x v="188"/>
    <n v="9"/>
    <s v="MASTRO DI DIFETTO FORNITORI - PRIVATI"/>
    <n v="80100102"/>
    <s v="MEDICINALI CON AIC, AD ECCEZIONE DI VACCINI ED EMODERIVATI DI PRODUZ. REGIONALE"/>
    <n v="4076.34"/>
    <x v="1"/>
    <x v="10"/>
  </r>
  <r>
    <n v="2101"/>
    <s v="Prodotti farmaceutici"/>
    <s v="JANSSEN - CILAG SPA"/>
    <x v="189"/>
    <n v="9"/>
    <s v="MASTRO DI DIFETTO FORNITORI - PRIVATI"/>
    <n v="80100102"/>
    <s v="MEDICINALI CON AIC, AD ECCEZIONE DI VACCINI ED EMODERIVATI DI PRODUZ. REGIONALE"/>
    <n v="2778269.44"/>
    <x v="1"/>
    <x v="10"/>
  </r>
  <r>
    <n v="2101"/>
    <s v="Prodotti farmaceutici"/>
    <s v="JANSSEN - CILAG SPA"/>
    <x v="189"/>
    <n v="9"/>
    <s v="MASTRO DI DIFETTO FORNITORI - PRIVATI"/>
    <n v="80100105"/>
    <s v="SPECIALITA' MEDICINALI (DOPPIO CANALE ex nota CUF 37)"/>
    <n v="196078.4"/>
    <x v="1"/>
    <x v="10"/>
  </r>
  <r>
    <n v="2101"/>
    <s v="Prodotti farmaceutici"/>
    <s v="JAZZ HEALTHCARE ITALY S.R.L."/>
    <x v="190"/>
    <n v="9"/>
    <s v="MASTRO DI DIFETTO FORNITORI - PRIVATI"/>
    <n v="80100102"/>
    <s v="MEDICINALI CON AIC, AD ECCEZIONE DI VACCINI ED EMODERIVATI DI PRODUZ. REGIONALE"/>
    <n v="46572.76"/>
    <x v="1"/>
    <x v="10"/>
  </r>
  <r>
    <n v="2101"/>
    <s v="Prodotti farmaceutici"/>
    <s v="JAZZ HEALTHCARE ITALY S.R.L."/>
    <x v="190"/>
    <n v="9"/>
    <s v="MASTRO DI DIFETTO FORNITORI - PRIVATI"/>
    <n v="80100105"/>
    <s v="SPECIALITA' MEDICINALI (DOPPIO CANALE ex nota CUF 37)"/>
    <n v="7524"/>
    <x v="1"/>
    <x v="10"/>
  </r>
  <r>
    <n v="2101"/>
    <s v="Prodotti farmaceutici"/>
    <s v="K24 PHARMACEUTICALS S.R.L."/>
    <x v="191"/>
    <n v="9"/>
    <s v="MASTRO DI DIFETTO FORNITORI - PRIVATI"/>
    <n v="80100102"/>
    <s v="MEDICINALI CON AIC, AD ECCEZIONE DI VACCINI ED EMODERIVATI DI PRODUZ. REGIONALE"/>
    <n v="7623"/>
    <x v="1"/>
    <x v="10"/>
  </r>
  <r>
    <n v="2101"/>
    <s v="Prodotti farmaceutici"/>
    <s v="KEDRION S.P.A."/>
    <x v="192"/>
    <n v="9"/>
    <s v="MASTRO DI DIFETTO FORNITORI - PRIVATI"/>
    <n v="80100102"/>
    <s v="MEDICINALI CON AIC, AD ECCEZIONE DI VACCINI ED EMODERIVATI DI PRODUZ. REGIONALE"/>
    <n v="4380"/>
    <x v="1"/>
    <x v="10"/>
  </r>
  <r>
    <n v="2101"/>
    <s v="Prodotti farmaceutici"/>
    <s v="KYOWA KIRIN S.R.L."/>
    <x v="193"/>
    <n v="9"/>
    <s v="MASTRO DI DIFETTO FORNITORI - PRIVATI"/>
    <n v="80100102"/>
    <s v="MEDICINALI CON AIC, AD ECCEZIONE DI VACCINI ED EMODERIVATI DI PRODUZ. REGIONALE"/>
    <n v="1041.48"/>
    <x v="1"/>
    <x v="10"/>
  </r>
  <r>
    <n v="2101"/>
    <s v="Prodotti farmaceutici"/>
    <s v="LABORATORIO CHIMICO DECA SRL"/>
    <x v="194"/>
    <n v="9"/>
    <s v="MASTRO DI DIFETTO FORNITORI - PRIVATI"/>
    <n v="80100102"/>
    <s v="MEDICINALI CON AIC, AD ECCEZIONE DI VACCINI ED EMODERIVATI DI PRODUZ. REGIONALE"/>
    <n v="1100"/>
    <x v="1"/>
    <x v="10"/>
  </r>
  <r>
    <n v="2101"/>
    <s v="Prodotti farmaceutici"/>
    <s v="LABORATORIO FARMACEUTICO S.I.T.  SRL"/>
    <x v="195"/>
    <n v="9"/>
    <s v="MASTRO DI DIFETTO FORNITORI - PRIVATI"/>
    <n v="80100102"/>
    <s v="MEDICINALI CON AIC, AD ECCEZIONE DI VACCINI ED EMODERIVATI DI PRODUZ. REGIONALE"/>
    <n v="1532.8"/>
    <x v="1"/>
    <x v="10"/>
  </r>
  <r>
    <n v="2101"/>
    <s v="Prodotti farmaceutici"/>
    <s v="LABORATORIO FARMACOLOGICO MILANESE SRL"/>
    <x v="196"/>
    <n v="9"/>
    <s v="MASTRO DI DIFETTO FORNITORI - PRIVATI"/>
    <n v="80100102"/>
    <s v="MEDICINALI CON AIC, AD ECCEZIONE DI VACCINI ED EMODERIVATI DI PRODUZ. REGIONALE"/>
    <n v="1643.45"/>
    <x v="1"/>
    <x v="10"/>
  </r>
  <r>
    <n v="2101"/>
    <s v="Prodotti farmaceutici"/>
    <s v="LEADIANT BIOSCIENCES LIMITED"/>
    <x v="197"/>
    <n v="9"/>
    <s v="MASTRO DI DIFETTO FORNITORI - PRIVATI"/>
    <n v="60100540"/>
    <s v="TETTI 2021 - FATT. DA RICEVERE BENI E SERVIZI - SANITARIO"/>
    <n v="329.27"/>
    <x v="1"/>
    <x v="10"/>
  </r>
  <r>
    <n v="2101"/>
    <s v="Prodotti farmaceutici"/>
    <s v="LEADIANT BIOSCIENCES LIMITED"/>
    <x v="197"/>
    <n v="9"/>
    <s v="MASTRO DI DIFETTO FORNITORI - PRIVATI"/>
    <n v="60100821"/>
    <s v="I.V.A. SU FATTURE  EMESSE - PAESI INTRACOMUNITARI"/>
    <n v="-29.93"/>
    <x v="1"/>
    <x v="10"/>
  </r>
  <r>
    <n v="2101"/>
    <s v="Prodotti farmaceutici"/>
    <s v="LEO PHARMA S.P.A."/>
    <x v="198"/>
    <n v="9"/>
    <s v="MASTRO DI DIFETTO FORNITORI - PRIVATI"/>
    <n v="80100102"/>
    <s v="MEDICINALI CON AIC, AD ECCEZIONE DI VACCINI ED EMODERIVATI DI PRODUZ. REGIONALE"/>
    <n v="28846.43"/>
    <x v="1"/>
    <x v="10"/>
  </r>
  <r>
    <n v="2101"/>
    <s v="Prodotti farmaceutici"/>
    <s v="LIOFILCHEM SRL"/>
    <x v="199"/>
    <n v="9"/>
    <s v="MASTRO DI DIFETTO FORNITORI - PRIVATI"/>
    <n v="80100103"/>
    <s v="MEDICINALI SENZA AIC"/>
    <n v="87.6"/>
    <x v="1"/>
    <x v="10"/>
  </r>
  <r>
    <n v="2101"/>
    <s v="Prodotti farmaceutici"/>
    <s v="LOFARMA SPA"/>
    <x v="200"/>
    <n v="9"/>
    <s v="MASTRO DI DIFETTO FORNITORI - PRIVATI"/>
    <n v="80100103"/>
    <s v="MEDICINALI SENZA AIC"/>
    <n v="469.3"/>
    <x v="1"/>
    <x v="10"/>
  </r>
  <r>
    <n v="2101"/>
    <s v="Prodotti farmaceutici"/>
    <s v="LOXXESS PHARMA GmBH"/>
    <x v="201"/>
    <n v="9"/>
    <s v="MASTRO DI DIFETTO FORNITORI - PRIVATI"/>
    <n v="60100821"/>
    <s v="I.V.A. SU FATTURE  EMESSE - PAESI INTRACOMUNITARI"/>
    <n v="-1227.4000000000001"/>
    <x v="1"/>
    <x v="10"/>
  </r>
  <r>
    <n v="2101"/>
    <s v="Prodotti farmaceutici"/>
    <s v="LOXXESS PHARMA GmBH"/>
    <x v="201"/>
    <n v="9"/>
    <s v="MASTRO DI DIFETTO FORNITORI - PRIVATI"/>
    <n v="80100102"/>
    <s v="MEDICINALI CON AIC, AD ECCEZIONE DI VACCINI ED EMODERIVATI DI PRODUZ. REGIONALE"/>
    <n v="13501.4"/>
    <x v="1"/>
    <x v="10"/>
  </r>
  <r>
    <n v="2101"/>
    <s v="Prodotti farmaceutici"/>
    <s v="LUNDBECK ITALIA SPA"/>
    <x v="202"/>
    <n v="9"/>
    <s v="MASTRO DI DIFETTO FORNITORI - PRIVATI"/>
    <n v="80100102"/>
    <s v="MEDICINALI CON AIC, AD ECCEZIONE DI VACCINI ED EMODERIVATI DI PRODUZ. REGIONALE"/>
    <n v="1425.07"/>
    <x v="1"/>
    <x v="10"/>
  </r>
  <r>
    <n v="2101"/>
    <s v="Prodotti farmaceutici"/>
    <s v="MEDAC PHARMA S.R.L."/>
    <x v="203"/>
    <n v="9"/>
    <s v="MASTRO DI DIFETTO FORNITORI - PRIVATI"/>
    <n v="80100102"/>
    <s v="MEDICINALI CON AIC, AD ECCEZIONE DI VACCINI ED EMODERIVATI DI PRODUZ. REGIONALE"/>
    <n v="23832.2"/>
    <x v="1"/>
    <x v="10"/>
  </r>
  <r>
    <n v="2101"/>
    <s v="Prodotti farmaceutici"/>
    <s v="MEDAC PHARMA S.R.L."/>
    <x v="203"/>
    <n v="9"/>
    <s v="MASTRO DI DIFETTO FORNITORI - PRIVATI"/>
    <n v="80100105"/>
    <s v="SPECIALITA' MEDICINALI (DOPPIO CANALE ex nota CUF 37)"/>
    <n v="1499.84"/>
    <x v="1"/>
    <x v="10"/>
  </r>
  <r>
    <n v="2101"/>
    <s v="Prodotti farmaceutici"/>
    <s v="MERCK SERONO S.P.A."/>
    <x v="204"/>
    <n v="9"/>
    <s v="MASTRO DI DIFETTO FORNITORI - PRIVATI"/>
    <n v="80100102"/>
    <s v="MEDICINALI CON AIC, AD ECCEZIONE DI VACCINI ED EMODERIVATI DI PRODUZ. REGIONALE"/>
    <n v="48161.78"/>
    <x v="1"/>
    <x v="10"/>
  </r>
  <r>
    <n v="2101"/>
    <s v="Prodotti farmaceutici"/>
    <s v="MERCK SERONO S.P.A."/>
    <x v="204"/>
    <n v="9"/>
    <s v="MASTRO DI DIFETTO FORNITORI - PRIVATI"/>
    <n v="80100105"/>
    <s v="SPECIALITA' MEDICINALI (DOPPIO CANALE ex nota CUF 37)"/>
    <n v="79271.100000000006"/>
    <x v="1"/>
    <x v="10"/>
  </r>
  <r>
    <n v="2101"/>
    <s v="Prodotti farmaceutici"/>
    <s v="MOLTENI L. E C. DEI F.LLI ALITTI SPA"/>
    <x v="205"/>
    <n v="9"/>
    <s v="MASTRO DI DIFETTO FORNITORI - PRIVATI"/>
    <n v="80100102"/>
    <s v="MEDICINALI CON AIC, AD ECCEZIONE DI VACCINI ED EMODERIVATI DI PRODUZ. REGIONALE"/>
    <n v="21083.8"/>
    <x v="1"/>
    <x v="10"/>
  </r>
  <r>
    <n v="2101"/>
    <s v="Prodotti farmaceutici"/>
    <s v="MOLTENI L. E C. DEI F.LLI ALITTI SPA"/>
    <x v="205"/>
    <n v="9"/>
    <s v="MASTRO DI DIFETTO FORNITORI - PRIVATI"/>
    <n v="80100105"/>
    <s v="SPECIALITA' MEDICINALI (DOPPIO CANALE ex nota CUF 37)"/>
    <n v="176.36"/>
    <x v="1"/>
    <x v="10"/>
  </r>
  <r>
    <n v="2101"/>
    <s v="Prodotti farmaceutici"/>
    <s v="MONICO SPA"/>
    <x v="206"/>
    <n v="9"/>
    <s v="MASTRO DI DIFETTO FORNITORI - PRIVATI"/>
    <n v="80100102"/>
    <s v="MEDICINALI CON AIC, AD ECCEZIONE DI VACCINI ED EMODERIVATI DI PRODUZ. REGIONALE"/>
    <n v="5800"/>
    <x v="1"/>
    <x v="10"/>
  </r>
  <r>
    <n v="2101"/>
    <s v="Prodotti farmaceutici"/>
    <s v="MONICO SPA"/>
    <x v="206"/>
    <n v="9"/>
    <s v="MASTRO DI DIFETTO FORNITORI - PRIVATI"/>
    <n v="80100103"/>
    <s v="MEDICINALI SENZA AIC"/>
    <n v="44"/>
    <x v="1"/>
    <x v="10"/>
  </r>
  <r>
    <n v="2101"/>
    <s v="Prodotti farmaceutici"/>
    <s v="MSD ITALIA S.R.L."/>
    <x v="207"/>
    <n v="9"/>
    <s v="MASTRO DI DIFETTO FORNITORI - PRIVATI"/>
    <n v="80100102"/>
    <s v="MEDICINALI CON AIC, AD ECCEZIONE DI VACCINI ED EMODERIVATI DI PRODUZ. REGIONALE"/>
    <n v="1190400.29"/>
    <x v="1"/>
    <x v="10"/>
  </r>
  <r>
    <n v="2101"/>
    <s v="Prodotti farmaceutici"/>
    <s v="MSD ITALIA S.R.L."/>
    <x v="207"/>
    <n v="9"/>
    <s v="MASTRO DI DIFETTO FORNITORI - PRIVATI"/>
    <n v="80100105"/>
    <s v="SPECIALITA' MEDICINALI (DOPPIO CANALE ex nota CUF 37)"/>
    <n v="201817.3"/>
    <x v="1"/>
    <x v="10"/>
  </r>
  <r>
    <n v="2101"/>
    <s v="Prodotti farmaceutici"/>
    <s v="MSD ITALIA S.R.L."/>
    <x v="207"/>
    <n v="9"/>
    <s v="MASTRO DI DIFETTO FORNITORI - PRIVATI"/>
    <n v="80100108"/>
    <s v="SPECIALITA' MEDICINALI (file F compreso HCV)"/>
    <n v="12000"/>
    <x v="1"/>
    <x v="10"/>
  </r>
  <r>
    <n v="2101"/>
    <s v="Prodotti farmaceutici"/>
    <s v="MUNDIPHARMA PHARMACEUTICALS SRL"/>
    <x v="208"/>
    <n v="9"/>
    <s v="MASTRO DI DIFETTO FORNITORI - PRIVATI"/>
    <n v="80100102"/>
    <s v="MEDICINALI CON AIC, AD ECCEZIONE DI VACCINI ED EMODERIVATI DI PRODUZ. REGIONALE"/>
    <n v="4.0599999999999996"/>
    <x v="1"/>
    <x v="10"/>
  </r>
  <r>
    <n v="2101"/>
    <s v="Prodotti farmaceutici"/>
    <s v="MYLAN ITALIA S.R.L."/>
    <x v="209"/>
    <n v="9"/>
    <s v="MASTRO DI DIFETTO FORNITORI - PRIVATI"/>
    <n v="80100102"/>
    <s v="MEDICINALI CON AIC, AD ECCEZIONE DI VACCINI ED EMODERIVATI DI PRODUZ. REGIONALE"/>
    <n v="145431.84"/>
    <x v="1"/>
    <x v="10"/>
  </r>
  <r>
    <n v="2101"/>
    <s v="Prodotti farmaceutici"/>
    <s v="MYLAN ITALIA S.R.L."/>
    <x v="209"/>
    <n v="9"/>
    <s v="MASTRO DI DIFETTO FORNITORI - PRIVATI"/>
    <n v="80100105"/>
    <s v="SPECIALITA' MEDICINALI (DOPPIO CANALE ex nota CUF 37)"/>
    <n v="14533.53"/>
    <x v="1"/>
    <x v="10"/>
  </r>
  <r>
    <n v="2101"/>
    <s v="Prodotti farmaceutici"/>
    <s v="NEOPHARMED GENTILI S.R.L."/>
    <x v="210"/>
    <n v="9"/>
    <s v="MASTRO DI DIFETTO FORNITORI - PRIVATI"/>
    <n v="80100102"/>
    <s v="MEDICINALI CON AIC, AD ECCEZIONE DI VACCINI ED EMODERIVATI DI PRODUZ. REGIONALE"/>
    <n v="2143.13"/>
    <x v="1"/>
    <x v="10"/>
  </r>
  <r>
    <n v="2101"/>
    <s v="Prodotti farmaceutici"/>
    <s v="NEOPHARMED GENTILI S.R.L."/>
    <x v="210"/>
    <n v="9"/>
    <s v="MASTRO DI DIFETTO FORNITORI - PRIVATI"/>
    <n v="80100105"/>
    <s v="SPECIALITA' MEDICINALI (DOPPIO CANALE ex nota CUF 37)"/>
    <n v="195.01"/>
    <x v="1"/>
    <x v="10"/>
  </r>
  <r>
    <n v="2101"/>
    <s v="Prodotti farmaceutici"/>
    <s v="NEUPHARMA S.R.L."/>
    <x v="211"/>
    <n v="9"/>
    <s v="MASTRO DI DIFETTO FORNITORI - PRIVATI"/>
    <n v="80100102"/>
    <s v="MEDICINALI CON AIC, AD ECCEZIONE DI VACCINI ED EMODERIVATI DI PRODUZ. REGIONALE"/>
    <n v="766.64"/>
    <x v="1"/>
    <x v="10"/>
  </r>
  <r>
    <n v="2101"/>
    <s v="Prodotti farmaceutici"/>
    <s v="NIPPON GASES PHARMA S.R.L."/>
    <x v="212"/>
    <n v="9"/>
    <s v="MASTRO DI DIFETTO FORNITORI - PRIVATI"/>
    <n v="80100102"/>
    <s v="MEDICINALI CON AIC, AD ECCEZIONE DI VACCINI ED EMODERIVATI DI PRODUZ. REGIONALE"/>
    <n v="627"/>
    <x v="1"/>
    <x v="10"/>
  </r>
  <r>
    <n v="2101"/>
    <s v="Prodotti farmaceutici"/>
    <s v="NORGINE ITALIA S.R.L."/>
    <x v="213"/>
    <n v="9"/>
    <s v="MASTRO DI DIFETTO FORNITORI - PRIVATI"/>
    <n v="80100102"/>
    <s v="MEDICINALI CON AIC, AD ECCEZIONE DI VACCINI ED EMODERIVATI DI PRODUZ. REGIONALE"/>
    <n v="19.899999999999999"/>
    <x v="1"/>
    <x v="10"/>
  </r>
  <r>
    <n v="2101"/>
    <s v="Prodotti farmaceutici"/>
    <s v="NORGINE ITALIA S.R.L."/>
    <x v="213"/>
    <n v="9"/>
    <s v="MASTRO DI DIFETTO FORNITORI - PRIVATI"/>
    <n v="80100105"/>
    <s v="SPECIALITA' MEDICINALI (DOPPIO CANALE ex nota CUF 37)"/>
    <n v="1475"/>
    <x v="1"/>
    <x v="10"/>
  </r>
  <r>
    <n v="2101"/>
    <s v="Prodotti farmaceutici"/>
    <s v="NOVARTIS FARMA SPA"/>
    <x v="214"/>
    <n v="9"/>
    <s v="MASTRO DI DIFETTO FORNITORI - PRIVATI"/>
    <n v="75200129"/>
    <s v="SOPRAVVENIENZE ATTIVE V/SO TERZI PER BENI E SERVIZI"/>
    <n v="-213.51"/>
    <x v="1"/>
    <x v="10"/>
  </r>
  <r>
    <n v="2101"/>
    <s v="Prodotti farmaceutici"/>
    <s v="NOVARTIS FARMA SPA"/>
    <x v="214"/>
    <n v="9"/>
    <s v="MASTRO DI DIFETTO FORNITORI - PRIVATI"/>
    <n v="80100102"/>
    <s v="MEDICINALI CON AIC, AD ECCEZIONE DI VACCINI ED EMODERIVATI DI PRODUZ. REGIONALE"/>
    <n v="1293531.3500000001"/>
    <x v="1"/>
    <x v="10"/>
  </r>
  <r>
    <n v="2101"/>
    <s v="Prodotti farmaceutici"/>
    <s v="NOVARTIS FARMA SPA"/>
    <x v="214"/>
    <n v="9"/>
    <s v="MASTRO DI DIFETTO FORNITORI - PRIVATI"/>
    <n v="80100105"/>
    <s v="SPECIALITA' MEDICINALI (DOPPIO CANALE ex nota CUF 37)"/>
    <n v="119774.72"/>
    <x v="1"/>
    <x v="10"/>
  </r>
  <r>
    <n v="2101"/>
    <s v="Prodotti farmaceutici"/>
    <s v="NOVO NORDISK SPA"/>
    <x v="215"/>
    <n v="9"/>
    <s v="MASTRO DI DIFETTO FORNITORI - PRIVATI"/>
    <n v="80100102"/>
    <s v="MEDICINALI CON AIC, AD ECCEZIONE DI VACCINI ED EMODERIVATI DI PRODUZ. REGIONALE"/>
    <n v="1551"/>
    <x v="1"/>
    <x v="10"/>
  </r>
  <r>
    <n v="2101"/>
    <s v="Prodotti farmaceutici"/>
    <s v="NOVO NORDISK SPA"/>
    <x v="215"/>
    <n v="9"/>
    <s v="MASTRO DI DIFETTO FORNITORI - PRIVATI"/>
    <n v="80100105"/>
    <s v="SPECIALITA' MEDICINALI (DOPPIO CANALE ex nota CUF 37)"/>
    <n v="2699.9"/>
    <x v="1"/>
    <x v="10"/>
  </r>
  <r>
    <n v="2101"/>
    <s v="Prodotti farmaceutici"/>
    <s v="NUOVA FARMEC S.R.L."/>
    <x v="216"/>
    <n v="9"/>
    <s v="MASTRO DI DIFETTO FORNITORI - PRIVATI"/>
    <n v="80100102"/>
    <s v="MEDICINALI CON AIC, AD ECCEZIONE DI VACCINI ED EMODERIVATI DI PRODUZ. REGIONALE"/>
    <n v="3585.2"/>
    <x v="1"/>
    <x v="10"/>
  </r>
  <r>
    <n v="2101"/>
    <s v="Prodotti farmaceutici"/>
    <s v="NUOVA FARMEC S.R.L."/>
    <x v="216"/>
    <n v="9"/>
    <s v="MASTRO DI DIFETTO FORNITORI - PRIVATI"/>
    <n v="80100103"/>
    <s v="MEDICINALI SENZA AIC"/>
    <n v="13199.26"/>
    <x v="1"/>
    <x v="10"/>
  </r>
  <r>
    <n v="2101"/>
    <s v="Prodotti farmaceutici"/>
    <s v="OLCELLI FARMACEUTICI SRL"/>
    <x v="217"/>
    <n v="9"/>
    <s v="MASTRO DI DIFETTO FORNITORI - PRIVATI"/>
    <n v="80100102"/>
    <s v="MEDICINALI CON AIC, AD ECCEZIONE DI VACCINI ED EMODERIVATI DI PRODUZ. REGIONALE"/>
    <n v="8924.7999999999993"/>
    <x v="1"/>
    <x v="10"/>
  </r>
  <r>
    <n v="2101"/>
    <s v="Prodotti farmaceutici"/>
    <s v="OLCELLI FARMACEUTICI SRL"/>
    <x v="217"/>
    <n v="9"/>
    <s v="MASTRO DI DIFETTO FORNITORI - PRIVATI"/>
    <n v="80100103"/>
    <s v="MEDICINALI SENZA AIC"/>
    <n v="2167.8000000000002"/>
    <x v="1"/>
    <x v="10"/>
  </r>
  <r>
    <n v="2101"/>
    <s v="Prodotti farmaceutici"/>
    <s v="OPELLA HEALTHCARE ITALY S.R.L."/>
    <x v="218"/>
    <n v="9"/>
    <s v="MASTRO DI DIFETTO FORNITORI - PRIVATI"/>
    <n v="80100102"/>
    <s v="MEDICINALI CON AIC, AD ECCEZIONE DI VACCINI ED EMODERIVATI DI PRODUZ. REGIONALE"/>
    <n v="2383"/>
    <x v="1"/>
    <x v="10"/>
  </r>
  <r>
    <n v="2101"/>
    <s v="Prodotti farmaceutici"/>
    <s v="ORGANON ITALIA S.R.L."/>
    <x v="219"/>
    <n v="9"/>
    <s v="MASTRO DI DIFETTO FORNITORI - PRIVATI"/>
    <n v="80100102"/>
    <s v="MEDICINALI CON AIC, AD ECCEZIONE DI VACCINI ED EMODERIVATI DI PRODUZ. REGIONALE"/>
    <n v="6278.91"/>
    <x v="1"/>
    <x v="10"/>
  </r>
  <r>
    <n v="2101"/>
    <s v="Prodotti farmaceutici"/>
    <s v="ORION PHARMA S.R.L."/>
    <x v="220"/>
    <n v="9"/>
    <s v="MASTRO DI DIFETTO FORNITORI - PRIVATI"/>
    <n v="80100102"/>
    <s v="MEDICINALI CON AIC, AD ECCEZIONE DI VACCINI ED EMODERIVATI DI PRODUZ. REGIONALE"/>
    <n v="2140"/>
    <x v="1"/>
    <x v="10"/>
  </r>
  <r>
    <n v="2101"/>
    <s v="Prodotti farmaceutici"/>
    <s v="OTSUKA PHARMACEUTICAL ITALY S.R.L."/>
    <x v="221"/>
    <n v="9"/>
    <s v="MASTRO DI DIFETTO FORNITORI - PRIVATI"/>
    <n v="80100102"/>
    <s v="MEDICINALI CON AIC, AD ECCEZIONE DI VACCINI ED EMODERIVATI DI PRODUZ. REGIONALE"/>
    <n v="46765.24"/>
    <x v="1"/>
    <x v="10"/>
  </r>
  <r>
    <n v="2101"/>
    <s v="Prodotti farmaceutici"/>
    <s v="OTTOPHARMA S.R.L."/>
    <x v="222"/>
    <n v="9"/>
    <s v="MASTRO DI DIFETTO FORNITORI - PRIVATI"/>
    <n v="80100103"/>
    <s v="MEDICINALI SENZA AIC"/>
    <n v="509.85"/>
    <x v="1"/>
    <x v="10"/>
  </r>
  <r>
    <n v="2101"/>
    <s v="Prodotti farmaceutici"/>
    <s v="PFIZER S.R.L."/>
    <x v="223"/>
    <n v="9"/>
    <s v="MASTRO DI DIFETTO FORNITORI - PRIVATI"/>
    <n v="80100101"/>
    <s v="SPECIALITA' MEDICINALI (altro:farmaci ospedalieri)"/>
    <n v="5753.94"/>
    <x v="1"/>
    <x v="10"/>
  </r>
  <r>
    <n v="2101"/>
    <s v="Prodotti farmaceutici"/>
    <s v="PFIZER S.R.L."/>
    <x v="223"/>
    <n v="9"/>
    <s v="MASTRO DI DIFETTO FORNITORI - PRIVATI"/>
    <n v="80100102"/>
    <s v="MEDICINALI CON AIC, AD ECCEZIONE DI VACCINI ED EMODERIVATI DI PRODUZ. REGIONALE"/>
    <n v="529746.36"/>
    <x v="1"/>
    <x v="10"/>
  </r>
  <r>
    <n v="2101"/>
    <s v="Prodotti farmaceutici"/>
    <s v="PFIZER S.R.L."/>
    <x v="223"/>
    <n v="9"/>
    <s v="MASTRO DI DIFETTO FORNITORI - PRIVATI"/>
    <n v="80100105"/>
    <s v="SPECIALITA' MEDICINALI (DOPPIO CANALE ex nota CUF 37)"/>
    <n v="61180.21"/>
    <x v="1"/>
    <x v="10"/>
  </r>
  <r>
    <n v="2101"/>
    <s v="Prodotti farmaceutici"/>
    <s v="PHARMAIDEA SRL A SOCIO UNICO"/>
    <x v="224"/>
    <n v="9"/>
    <s v="MASTRO DI DIFETTO FORNITORI - PRIVATI"/>
    <n v="80100102"/>
    <s v="MEDICINALI CON AIC, AD ECCEZIONE DI VACCINI ED EMODERIVATI DI PRODUZ. REGIONALE"/>
    <n v="2112"/>
    <x v="1"/>
    <x v="10"/>
  </r>
  <r>
    <n v="2101"/>
    <s v="Prodotti farmaceutici"/>
    <s v="PHARMAMAR SRL"/>
    <x v="225"/>
    <n v="9"/>
    <s v="MASTRO DI DIFETTO FORNITORI - PRIVATI"/>
    <n v="80100102"/>
    <s v="MEDICINALI CON AIC, AD ECCEZIONE DI VACCINI ED EMODERIVATI DI PRODUZ. REGIONALE"/>
    <n v="22698.240000000002"/>
    <x v="1"/>
    <x v="10"/>
  </r>
  <r>
    <n v="2101"/>
    <s v="Prodotti farmaceutici"/>
    <s v="PHARMATEX ITALIA S.R.L."/>
    <x v="226"/>
    <n v="9"/>
    <s v="MASTRO DI DIFETTO FORNITORI - PRIVATI"/>
    <n v="80100102"/>
    <s v="MEDICINALI CON AIC, AD ECCEZIONE DI VACCINI ED EMODERIVATI DI PRODUZ. REGIONALE"/>
    <n v="1509"/>
    <x v="1"/>
    <x v="10"/>
  </r>
  <r>
    <n v="2101"/>
    <s v="Prodotti farmaceutici"/>
    <s v="PIAM FARMACEUTICI S.P.A."/>
    <x v="227"/>
    <n v="9"/>
    <s v="MASTRO DI DIFETTO FORNITORI - PRIVATI"/>
    <n v="80100102"/>
    <s v="MEDICINALI CON AIC, AD ECCEZIONE DI VACCINI ED EMODERIVATI DI PRODUZ. REGIONALE"/>
    <n v="60"/>
    <x v="1"/>
    <x v="10"/>
  </r>
  <r>
    <n v="2101"/>
    <s v="Prodotti farmaceutici"/>
    <s v="PIERRE FABRE PHARMA SRL"/>
    <x v="228"/>
    <n v="9"/>
    <s v="MASTRO DI DIFETTO FORNITORI - PRIVATI"/>
    <n v="80100102"/>
    <s v="MEDICINALI CON AIC, AD ECCEZIONE DI VACCINI ED EMODERIVATI DI PRODUZ. REGIONALE"/>
    <n v="59986.05"/>
    <x v="1"/>
    <x v="10"/>
  </r>
  <r>
    <n v="2101"/>
    <s v="Prodotti farmaceutici"/>
    <s v="PIERRE FABRE PHARMA SRL"/>
    <x v="228"/>
    <n v="9"/>
    <s v="MASTRO DI DIFETTO FORNITORI - PRIVATI"/>
    <n v="80100105"/>
    <s v="SPECIALITA' MEDICINALI (DOPPIO CANALE ex nota CUF 37)"/>
    <n v="19887"/>
    <x v="1"/>
    <x v="10"/>
  </r>
  <r>
    <n v="2101"/>
    <s v="Prodotti farmaceutici"/>
    <s v="POLIFARMA SPA"/>
    <x v="229"/>
    <n v="9"/>
    <s v="MASTRO DI DIFETTO FORNITORI - PRIVATI"/>
    <n v="80100102"/>
    <s v="MEDICINALI CON AIC, AD ECCEZIONE DI VACCINI ED EMODERIVATI DI PRODUZ. REGIONALE"/>
    <n v="3287.04"/>
    <x v="1"/>
    <x v="10"/>
  </r>
  <r>
    <n v="2101"/>
    <s v="Prodotti farmaceutici"/>
    <s v="POLYMED SRL"/>
    <x v="230"/>
    <n v="9"/>
    <s v="MASTRO DI DIFETTO FORNITORI - PRIVATI"/>
    <n v="80100102"/>
    <s v="MEDICINALI CON AIC, AD ECCEZIONE DI VACCINI ED EMODERIVATI DI PRODUZ. REGIONALE"/>
    <n v="1188"/>
    <x v="1"/>
    <x v="10"/>
  </r>
  <r>
    <n v="2101"/>
    <s v="Prodotti farmaceutici"/>
    <s v="PROFARMA ITALIA SRL"/>
    <x v="231"/>
    <n v="9"/>
    <s v="MASTRO DI DIFETTO FORNITORI - PRIVATI"/>
    <n v="80100103"/>
    <s v="MEDICINALI SENZA AIC"/>
    <n v="8210"/>
    <x v="1"/>
    <x v="10"/>
  </r>
  <r>
    <n v="2101"/>
    <s v="Prodotti farmaceutici"/>
    <s v="RECORDATI RARE DISEASES ITALY S.R.L."/>
    <x v="232"/>
    <n v="9"/>
    <s v="MASTRO DI DIFETTO FORNITORI - PRIVATI"/>
    <n v="80100102"/>
    <s v="MEDICINALI CON AIC, AD ECCEZIONE DI VACCINI ED EMODERIVATI DI PRODUZ. REGIONALE"/>
    <n v="1500"/>
    <x v="1"/>
    <x v="10"/>
  </r>
  <r>
    <n v="2101"/>
    <s v="Prodotti farmaceutici"/>
    <s v="RECORDATI RARE DISEASES ITALY S.R.L."/>
    <x v="232"/>
    <n v="9"/>
    <s v="MASTRO DI DIFETTO FORNITORI - PRIVATI"/>
    <n v="80100105"/>
    <s v="SPECIALITA' MEDICINALI (DOPPIO CANALE ex nota CUF 37)"/>
    <n v="6549.98"/>
    <x v="1"/>
    <x v="10"/>
  </r>
  <r>
    <n v="2101"/>
    <s v="Prodotti farmaceutici"/>
    <s v="ROCHE S.P.A."/>
    <x v="233"/>
    <n v="9"/>
    <s v="MASTRO DI DIFETTO FORNITORI - PRIVATI"/>
    <n v="80100102"/>
    <s v="MEDICINALI CON AIC, AD ECCEZIONE DI VACCINI ED EMODERIVATI DI PRODUZ. REGIONALE"/>
    <n v="959715.39"/>
    <x v="1"/>
    <x v="10"/>
  </r>
  <r>
    <n v="2101"/>
    <s v="Prodotti farmaceutici"/>
    <s v="ROCHE S.P.A."/>
    <x v="233"/>
    <n v="9"/>
    <s v="MASTRO DI DIFETTO FORNITORI - PRIVATI"/>
    <n v="80100105"/>
    <s v="SPECIALITA' MEDICINALI (DOPPIO CANALE ex nota CUF 37)"/>
    <n v="44548.02"/>
    <x v="1"/>
    <x v="10"/>
  </r>
  <r>
    <n v="2101"/>
    <s v="Prodotti farmaceutici"/>
    <s v="SALF SPA"/>
    <x v="234"/>
    <n v="9"/>
    <s v="MASTRO DI DIFETTO FORNITORI - PRIVATI"/>
    <n v="80100102"/>
    <s v="MEDICINALI CON AIC, AD ECCEZIONE DI VACCINI ED EMODERIVATI DI PRODUZ. REGIONALE"/>
    <n v="18323.560000000001"/>
    <x v="1"/>
    <x v="10"/>
  </r>
  <r>
    <n v="2101"/>
    <s v="Prodotti farmaceutici"/>
    <s v="SALF SPA"/>
    <x v="234"/>
    <n v="9"/>
    <s v="MASTRO DI DIFETTO FORNITORI - PRIVATI"/>
    <n v="80100104"/>
    <s v="GALENICI ED ALTRI MEDICINALI SENZA AIC"/>
    <n v="1621.92"/>
    <x v="1"/>
    <x v="10"/>
  </r>
  <r>
    <n v="2101"/>
    <s v="Prodotti farmaceutici"/>
    <s v="SANDOZ S.P.A."/>
    <x v="235"/>
    <n v="9"/>
    <s v="MASTRO DI DIFETTO FORNITORI - PRIVATI"/>
    <n v="80100102"/>
    <s v="MEDICINALI CON AIC, AD ECCEZIONE DI VACCINI ED EMODERIVATI DI PRODUZ. REGIONALE"/>
    <n v="125756.92"/>
    <x v="1"/>
    <x v="10"/>
  </r>
  <r>
    <n v="2101"/>
    <s v="Prodotti farmaceutici"/>
    <s v="SANDOZ S.P.A."/>
    <x v="235"/>
    <n v="9"/>
    <s v="MASTRO DI DIFETTO FORNITORI - PRIVATI"/>
    <n v="80100105"/>
    <s v="SPECIALITA' MEDICINALI (DOPPIO CANALE ex nota CUF 37)"/>
    <n v="7837.85"/>
    <x v="1"/>
    <x v="10"/>
  </r>
  <r>
    <n v="2101"/>
    <s v="Prodotti farmaceutici"/>
    <s v="SANOFI S.R.L."/>
    <x v="236"/>
    <n v="9"/>
    <s v="MASTRO DI DIFETTO FORNITORI - PRIVATI"/>
    <n v="80100102"/>
    <s v="MEDICINALI CON AIC, AD ECCEZIONE DI VACCINI ED EMODERIVATI DI PRODUZ. REGIONALE"/>
    <n v="1366629.52"/>
    <x v="1"/>
    <x v="10"/>
  </r>
  <r>
    <n v="2101"/>
    <s v="Prodotti farmaceutici"/>
    <s v="SANOFI S.R.L."/>
    <x v="236"/>
    <n v="9"/>
    <s v="MASTRO DI DIFETTO FORNITORI - PRIVATI"/>
    <n v="80100105"/>
    <s v="SPECIALITA' MEDICINALI (DOPPIO CANALE ex nota CUF 37)"/>
    <n v="657379.96"/>
    <x v="1"/>
    <x v="10"/>
  </r>
  <r>
    <n v="2101"/>
    <s v="Prodotti farmaceutici"/>
    <s v="SANTEN ITALY S.R.L."/>
    <x v="237"/>
    <n v="9"/>
    <s v="MASTRO DI DIFETTO FORNITORI - PRIVATI"/>
    <n v="80100102"/>
    <s v="MEDICINALI CON AIC, AD ECCEZIONE DI VACCINI ED EMODERIVATI DI PRODUZ. REGIONALE"/>
    <n v="350"/>
    <x v="1"/>
    <x v="10"/>
  </r>
  <r>
    <n v="2101"/>
    <s v="Prodotti farmaceutici"/>
    <s v="SAPIO LIFE SRL"/>
    <x v="238"/>
    <n v="9"/>
    <s v="MASTRO DI DIFETTO FORNITORI - PRIVATI"/>
    <n v="80100503"/>
    <s v="OSSIGENO (DOPPIO CANALE)"/>
    <n v="105129.05"/>
    <x v="1"/>
    <x v="10"/>
  </r>
  <r>
    <n v="2101"/>
    <s v="Prodotti farmaceutici"/>
    <s v="SCHARPER  SPA"/>
    <x v="239"/>
    <n v="9"/>
    <s v="MASTRO DI DIFETTO FORNITORI - PRIVATI"/>
    <n v="80100102"/>
    <s v="MEDICINALI CON AIC, AD ECCEZIONE DI VACCINI ED EMODERIVATI DI PRODUZ. REGIONALE"/>
    <n v="96.2"/>
    <x v="1"/>
    <x v="10"/>
  </r>
  <r>
    <n v="2101"/>
    <s v="Prodotti farmaceutici"/>
    <s v="SERVIER ITALIA SPA"/>
    <x v="240"/>
    <n v="9"/>
    <s v="MASTRO DI DIFETTO FORNITORI - PRIVATI"/>
    <n v="80100102"/>
    <s v="MEDICINALI CON AIC, AD ECCEZIONE DI VACCINI ED EMODERIVATI DI PRODUZ. REGIONALE"/>
    <n v="11610.07"/>
    <x v="1"/>
    <x v="10"/>
  </r>
  <r>
    <n v="2101"/>
    <s v="Prodotti farmaceutici"/>
    <s v="SERVIER ITALIA SPA"/>
    <x v="240"/>
    <n v="9"/>
    <s v="MASTRO DI DIFETTO FORNITORI - PRIVATI"/>
    <n v="80100105"/>
    <s v="SPECIALITA' MEDICINALI (DOPPIO CANALE ex nota CUF 37)"/>
    <n v="23858.42"/>
    <x v="1"/>
    <x v="10"/>
  </r>
  <r>
    <n v="2101"/>
    <s v="Prodotti farmaceutici"/>
    <s v="SHIONOGI S.R.L."/>
    <x v="241"/>
    <n v="9"/>
    <s v="MASTRO DI DIFETTO FORNITORI - PRIVATI"/>
    <n v="80100102"/>
    <s v="MEDICINALI CON AIC, AD ECCEZIONE DI VACCINI ED EMODERIVATI DI PRODUZ. REGIONALE"/>
    <n v="5000.21"/>
    <x v="1"/>
    <x v="10"/>
  </r>
  <r>
    <n v="2101"/>
    <s v="Prodotti farmaceutici"/>
    <s v="SIAD SPA SOC.ITAL.ACETILENE E DERIVATI"/>
    <x v="242"/>
    <n v="9"/>
    <s v="MASTRO DI DIFETTO FORNITORI - PRIVATI"/>
    <n v="80100501"/>
    <s v="OSSIGENO E GAS MEDICALI"/>
    <n v="25025.74"/>
    <x v="1"/>
    <x v="10"/>
  </r>
  <r>
    <n v="2101"/>
    <s v="Prodotti farmaceutici"/>
    <s v="SICO SPA"/>
    <x v="243"/>
    <n v="9"/>
    <s v="MASTRO DI DIFETTO FORNITORI - PRIVATI"/>
    <n v="60100540"/>
    <s v="TETTI 2021 - FATT. DA RICEVERE BENI E SERVIZI - SANITARIO"/>
    <n v="1054"/>
    <x v="1"/>
    <x v="10"/>
  </r>
  <r>
    <n v="2101"/>
    <s v="Prodotti farmaceutici"/>
    <s v="SICO SPA"/>
    <x v="243"/>
    <n v="9"/>
    <s v="MASTRO DI DIFETTO FORNITORI - PRIVATI"/>
    <n v="80100501"/>
    <s v="OSSIGENO E GAS MEDICALI"/>
    <n v="47341"/>
    <x v="1"/>
    <x v="10"/>
  </r>
  <r>
    <n v="2101"/>
    <s v="Prodotti farmaceutici"/>
    <s v="SIFI SPA"/>
    <x v="244"/>
    <n v="9"/>
    <s v="MASTRO DI DIFETTO FORNITORI - PRIVATI"/>
    <n v="80100102"/>
    <s v="MEDICINALI CON AIC, AD ECCEZIONE DI VACCINI ED EMODERIVATI DI PRODUZ. REGIONALE"/>
    <n v="1430.12"/>
    <x v="1"/>
    <x v="10"/>
  </r>
  <r>
    <n v="2101"/>
    <s v="Prodotti farmaceutici"/>
    <s v="SINTESY PHARMA S.R.L."/>
    <x v="245"/>
    <n v="9"/>
    <s v="MASTRO DI DIFETTO FORNITORI - PRIVATI"/>
    <n v="80100102"/>
    <s v="MEDICINALI CON AIC, AD ECCEZIONE DI VACCINI ED EMODERIVATI DI PRODUZ. REGIONALE"/>
    <n v="269.92"/>
    <x v="1"/>
    <x v="10"/>
  </r>
  <r>
    <n v="2101"/>
    <s v="Prodotti farmaceutici"/>
    <s v="SMARTPRACTICE ITALY S.R.L."/>
    <x v="246"/>
    <n v="9"/>
    <s v="MASTRO DI DIFETTO FORNITORI - PRIVATI"/>
    <n v="80100102"/>
    <s v="MEDICINALI CON AIC, AD ECCEZIONE DI VACCINI ED EMODERIVATI DI PRODUZ. REGIONALE"/>
    <n v="4560"/>
    <x v="1"/>
    <x v="10"/>
  </r>
  <r>
    <n v="2101"/>
    <s v="Prodotti farmaceutici"/>
    <s v="SMITH AND NEPHEW SRL"/>
    <x v="247"/>
    <n v="9"/>
    <s v="MASTRO DI DIFETTO FORNITORI - PRIVATI"/>
    <n v="80100102"/>
    <s v="MEDICINALI CON AIC, AD ECCEZIONE DI VACCINI ED EMODERIVATI DI PRODUZ. REGIONALE"/>
    <n v="337.5"/>
    <x v="1"/>
    <x v="10"/>
  </r>
  <r>
    <n v="2101"/>
    <s v="Prodotti farmaceutici"/>
    <s v="SOFAR SPA"/>
    <x v="248"/>
    <n v="9"/>
    <s v="MASTRO DI DIFETTO FORNITORI - PRIVATI"/>
    <n v="80100102"/>
    <s v="MEDICINALI CON AIC, AD ECCEZIONE DI VACCINI ED EMODERIVATI DI PRODUZ. REGIONALE"/>
    <n v="3296.16"/>
    <x v="1"/>
    <x v="10"/>
  </r>
  <r>
    <n v="2101"/>
    <s v="Prodotti farmaceutici"/>
    <s v="STALLERGENES ITALIA S.R.L."/>
    <x v="249"/>
    <n v="9"/>
    <s v="MASTRO DI DIFETTO FORNITORI - PRIVATI"/>
    <n v="80100105"/>
    <s v="SPECIALITA' MEDICINALI (DOPPIO CANALE ex nota CUF 37)"/>
    <n v="4665.8999999999996"/>
    <x v="1"/>
    <x v="10"/>
  </r>
  <r>
    <n v="2101"/>
    <s v="Prodotti farmaceutici"/>
    <s v="SUN PHARMA ITALIA S.R.L."/>
    <x v="250"/>
    <n v="9"/>
    <s v="MASTRO DI DIFETTO FORNITORI - PRIVATI"/>
    <n v="80100102"/>
    <s v="MEDICINALI CON AIC, AD ECCEZIONE DI VACCINI ED EMODERIVATI DI PRODUZ. REGIONALE"/>
    <n v="1167.5999999999999"/>
    <x v="1"/>
    <x v="10"/>
  </r>
  <r>
    <n v="2101"/>
    <s v="Prodotti farmaceutici"/>
    <s v="SUN PHARMA ITALIA S.R.L."/>
    <x v="250"/>
    <n v="9"/>
    <s v="MASTRO DI DIFETTO FORNITORI - PRIVATI"/>
    <n v="80100105"/>
    <s v="SPECIALITA' MEDICINALI (DOPPIO CANALE ex nota CUF 37)"/>
    <n v="3423.94"/>
    <x v="1"/>
    <x v="10"/>
  </r>
  <r>
    <n v="2101"/>
    <s v="Prodotti farmaceutici"/>
    <s v="SWEDISH ORPHAN BIOVITRUM S.R.L."/>
    <x v="251"/>
    <n v="9"/>
    <s v="MASTRO DI DIFETTO FORNITORI - PRIVATI"/>
    <n v="80100102"/>
    <s v="MEDICINALI CON AIC, AD ECCEZIONE DI VACCINI ED EMODERIVATI DI PRODUZ. REGIONALE"/>
    <n v="8251.77"/>
    <x v="1"/>
    <x v="10"/>
  </r>
  <r>
    <n v="2101"/>
    <s v="Prodotti farmaceutici"/>
    <s v="SWEDISH ORPHAN BIOVITRUM S.R.L."/>
    <x v="251"/>
    <n v="9"/>
    <s v="MASTRO DI DIFETTO FORNITORI - PRIVATI"/>
    <n v="80100105"/>
    <s v="SPECIALITA' MEDICINALI (DOPPIO CANALE ex nota CUF 37)"/>
    <n v="79969.679999999993"/>
    <x v="1"/>
    <x v="10"/>
  </r>
  <r>
    <n v="2101"/>
    <s v="Prodotti farmaceutici"/>
    <s v="TAKEDA ITALIA S.P.A."/>
    <x v="252"/>
    <n v="9"/>
    <s v="MASTRO DI DIFETTO FORNITORI - PRIVATI"/>
    <n v="80100102"/>
    <s v="MEDICINALI CON AIC, AD ECCEZIONE DI VACCINI ED EMODERIVATI DI PRODUZ. REGIONALE"/>
    <n v="983332.74"/>
    <x v="1"/>
    <x v="10"/>
  </r>
  <r>
    <n v="2101"/>
    <s v="Prodotti farmaceutici"/>
    <s v="TEOFARMA SRL"/>
    <x v="253"/>
    <n v="9"/>
    <s v="MASTRO DI DIFETTO FORNITORI - PRIVATI"/>
    <n v="80100102"/>
    <s v="MEDICINALI CON AIC, AD ECCEZIONE DI VACCINI ED EMODERIVATI DI PRODUZ. REGIONALE"/>
    <n v="7165.27"/>
    <x v="1"/>
    <x v="10"/>
  </r>
  <r>
    <n v="2101"/>
    <s v="Prodotti farmaceutici"/>
    <s v="TEVA ITALIA SRL"/>
    <x v="254"/>
    <n v="9"/>
    <s v="MASTRO DI DIFETTO FORNITORI - PRIVATI"/>
    <n v="80100102"/>
    <s v="MEDICINALI CON AIC, AD ECCEZIONE DI VACCINI ED EMODERIVATI DI PRODUZ. REGIONALE"/>
    <n v="100057.46"/>
    <x v="1"/>
    <x v="10"/>
  </r>
  <r>
    <n v="2101"/>
    <s v="Prodotti farmaceutici"/>
    <s v="TEVA ITALIA SRL"/>
    <x v="254"/>
    <n v="9"/>
    <s v="MASTRO DI DIFETTO FORNITORI - PRIVATI"/>
    <n v="80100105"/>
    <s v="SPECIALITA' MEDICINALI (DOPPIO CANALE ex nota CUF 37)"/>
    <n v="24272.78"/>
    <x v="1"/>
    <x v="10"/>
  </r>
  <r>
    <n v="2101"/>
    <s v="Prodotti farmaceutici"/>
    <s v="THEA FARMA S.P.A."/>
    <x v="255"/>
    <n v="9"/>
    <s v="MASTRO DI DIFETTO FORNITORI - PRIVATI"/>
    <n v="80100102"/>
    <s v="MEDICINALI CON AIC, AD ECCEZIONE DI VACCINI ED EMODERIVATI DI PRODUZ. REGIONALE"/>
    <n v="12493.6"/>
    <x v="1"/>
    <x v="10"/>
  </r>
  <r>
    <n v="2101"/>
    <s v="Prodotti farmaceutici"/>
    <s v="THERAMEX ITALY S.R.L."/>
    <x v="256"/>
    <n v="9"/>
    <s v="MASTRO DI DIFETTO FORNITORI - PRIVATI"/>
    <n v="80100102"/>
    <s v="MEDICINALI CON AIC, AD ECCEZIONE DI VACCINI ED EMODERIVATI DI PRODUZ. REGIONALE"/>
    <n v="312.99"/>
    <x v="1"/>
    <x v="10"/>
  </r>
  <r>
    <n v="2101"/>
    <s v="Prodotti farmaceutici"/>
    <s v="TILLOMED ITALIA SRL"/>
    <x v="257"/>
    <n v="9"/>
    <s v="MASTRO DI DIFETTO FORNITORI - PRIVATI"/>
    <n v="80100102"/>
    <s v="MEDICINALI CON AIC, AD ECCEZIONE DI VACCINI ED EMODERIVATI DI PRODUZ. REGIONALE"/>
    <n v="42486"/>
    <x v="1"/>
    <x v="10"/>
  </r>
  <r>
    <n v="2101"/>
    <s v="Prodotti farmaceutici"/>
    <s v="UCB PHARMA SPA"/>
    <x v="258"/>
    <n v="9"/>
    <s v="MASTRO DI DIFETTO FORNITORI - PRIVATI"/>
    <n v="80100102"/>
    <s v="MEDICINALI CON AIC, AD ECCEZIONE DI VACCINI ED EMODERIVATI DI PRODUZ. REGIONALE"/>
    <n v="44254.66"/>
    <x v="1"/>
    <x v="10"/>
  </r>
  <r>
    <n v="2101"/>
    <s v="Prodotti farmaceutici"/>
    <s v="UNIPHARMA SA"/>
    <x v="259"/>
    <n v="9"/>
    <s v="MASTRO DI DIFETTO FORNITORI - PRIVATI"/>
    <n v="80100103"/>
    <s v="MEDICINALI SENZA AIC"/>
    <n v="6969.76"/>
    <x v="1"/>
    <x v="10"/>
  </r>
  <r>
    <n v="2101"/>
    <s v="Prodotti farmaceutici"/>
    <s v="VALEAS SPA"/>
    <x v="260"/>
    <n v="9"/>
    <s v="MASTRO DI DIFETTO FORNITORI - PRIVATI"/>
    <n v="80100102"/>
    <s v="MEDICINALI CON AIC, AD ECCEZIONE DI VACCINI ED EMODERIVATI DI PRODUZ. REGIONALE"/>
    <n v="1263.5"/>
    <x v="1"/>
    <x v="10"/>
  </r>
  <r>
    <n v="2101"/>
    <s v="Prodotti farmaceutici"/>
    <s v="VIFOR FRESENIUS MEDICAL CARE RENAL PHARMA ITALIA"/>
    <x v="261"/>
    <n v="9"/>
    <s v="MASTRO DI DIFETTO FORNITORI - PRIVATI"/>
    <n v="80100102"/>
    <s v="MEDICINALI CON AIC, AD ECCEZIONE DI VACCINI ED EMODERIVATI DI PRODUZ. REGIONALE"/>
    <n v="2689.5"/>
    <x v="1"/>
    <x v="10"/>
  </r>
  <r>
    <n v="2101"/>
    <s v="Prodotti farmaceutici"/>
    <s v="VIFOR PHARMA ITALIA S.R.L."/>
    <x v="262"/>
    <n v="9"/>
    <s v="MASTRO DI DIFETTO FORNITORI - PRIVATI"/>
    <n v="80100102"/>
    <s v="MEDICINALI CON AIC, AD ECCEZIONE DI VACCINI ED EMODERIVATI DI PRODUZ. REGIONALE"/>
    <n v="27132.07"/>
    <x v="1"/>
    <x v="10"/>
  </r>
  <r>
    <n v="2101"/>
    <s v="Prodotti farmaceutici"/>
    <s v="VIIV HEALTHCARE SRL"/>
    <x v="263"/>
    <n v="9"/>
    <s v="MASTRO DI DIFETTO FORNITORI - PRIVATI"/>
    <n v="80100102"/>
    <s v="MEDICINALI CON AIC, AD ECCEZIONE DI VACCINI ED EMODERIVATI DI PRODUZ. REGIONALE"/>
    <n v="796637.79"/>
    <x v="1"/>
    <x v="10"/>
  </r>
  <r>
    <n v="2101"/>
    <s v="Prodotti farmaceutici"/>
    <s v="VISUFARMA SPA"/>
    <x v="264"/>
    <n v="9"/>
    <s v="MASTRO DI DIFETTO FORNITORI - PRIVATI"/>
    <n v="80100102"/>
    <s v="MEDICINALI CON AIC, AD ECCEZIONE DI VACCINI ED EMODERIVATI DI PRODUZ. REGIONALE"/>
    <n v="2363"/>
    <x v="1"/>
    <x v="10"/>
  </r>
  <r>
    <n v="2101"/>
    <s v="Prodotti farmaceutici"/>
    <s v="ZAMBON ITALIA SRL"/>
    <x v="265"/>
    <n v="9"/>
    <s v="MASTRO DI DIFETTO FORNITORI - PRIVATI"/>
    <n v="80100102"/>
    <s v="MEDICINALI CON AIC, AD ECCEZIONE DI VACCINI ED EMODERIVATI DI PRODUZ. REGIONALE"/>
    <n v="5405.14"/>
    <x v="1"/>
    <x v="10"/>
  </r>
  <r>
    <n v="2101"/>
    <s v="Prodotti farmaceutici"/>
    <s v="ZAMBON ITALIA SRL"/>
    <x v="265"/>
    <n v="9"/>
    <s v="MASTRO DI DIFETTO FORNITORI - PRIVATI"/>
    <n v="80100105"/>
    <s v="SPECIALITA' MEDICINALI (DOPPIO CANALE ex nota CUF 37)"/>
    <n v="5737.5"/>
    <x v="1"/>
    <x v="10"/>
  </r>
  <r>
    <n v="2101"/>
    <s v="Prodotti farmaceutici"/>
    <s v="ZENTIVA ITALIA SRL"/>
    <x v="266"/>
    <n v="9"/>
    <s v="MASTRO DI DIFETTO FORNITORI - PRIVATI"/>
    <n v="80100102"/>
    <s v="MEDICINALI CON AIC, AD ECCEZIONE DI VACCINI ED EMODERIVATI DI PRODUZ. REGIONALE"/>
    <n v="34694"/>
    <x v="1"/>
    <x v="10"/>
  </r>
  <r>
    <n v="2101"/>
    <s v="Prodotti farmaceutici"/>
    <s v="ZENTIVA ITALIA SRL"/>
    <x v="266"/>
    <n v="9"/>
    <s v="MASTRO DI DIFETTO FORNITORI - PRIVATI"/>
    <n v="80100105"/>
    <s v="SPECIALITA' MEDICINALI (DOPPIO CANALE ex nota CUF 37)"/>
    <n v="2308.7199999999998"/>
    <x v="1"/>
    <x v="10"/>
  </r>
  <r>
    <n v="2102"/>
    <s v="Emoderivati"/>
    <s v="ASST DELLA BRIANZA"/>
    <x v="267"/>
    <n v="6"/>
    <s v="DEBITI VERSO A.O. DELLA REGIONE"/>
    <n v="80100205"/>
    <s v="SANGUE ED EMOCOMPONENTI  da ATS e ASST della Regione"/>
    <n v="291"/>
    <x v="1"/>
    <x v="11"/>
  </r>
  <r>
    <n v="2102"/>
    <s v="Emoderivati"/>
    <s v="ASST DELLA BRIANZA"/>
    <x v="267"/>
    <n v="6"/>
    <s v="DEBITI VERSO A.O. DELLA REGIONE"/>
    <n v="80100208"/>
    <s v="EMODERIVATI DA ATS/ASST DELLA REGIONE-SOLAMENTE OVE GESTITI NELL'AMBITO DEL CONSORZIO INTERREGIONALE"/>
    <n v="20250"/>
    <x v="1"/>
    <x v="11"/>
  </r>
  <r>
    <n v="2102"/>
    <s v="Emoderivati"/>
    <s v="ASST DI LECCO"/>
    <x v="268"/>
    <n v="6"/>
    <s v="DEBITI VERSO A.O. DELLA REGIONE"/>
    <n v="80100205"/>
    <s v="SANGUE ED EMOCOMPONENTI  da ATS e ASST della Regione"/>
    <n v="1118931"/>
    <x v="1"/>
    <x v="11"/>
  </r>
  <r>
    <n v="2102"/>
    <s v="Emoderivati"/>
    <s v="AVIS-CINISELLO BALSAMO-"/>
    <x v="269"/>
    <n v="9"/>
    <s v="MASTRO DI DIFETTO FORNITORI - PRIVATI"/>
    <n v="80100207"/>
    <s v="SANGUE ED EMOCOMPONENTI"/>
    <n v="1883.5"/>
    <x v="1"/>
    <x v="11"/>
  </r>
  <r>
    <n v="2102"/>
    <s v="Emoderivati"/>
    <s v="AVIS PROVINCIALE DI MONZA E DELLA BRIANZA"/>
    <x v="270"/>
    <n v="9"/>
    <s v="MASTRO DI DIFETTO FORNITORI - PRIVATI"/>
    <n v="80100207"/>
    <s v="SANGUE ED EMOCOMPONENTI"/>
    <n v="88401.5"/>
    <x v="1"/>
    <x v="11"/>
  </r>
  <r>
    <n v="2102"/>
    <s v="Emoderivati"/>
    <s v="AVIS PROVINCIALE MILANO"/>
    <x v="271"/>
    <n v="9"/>
    <s v="MASTRO DI DIFETTO FORNITORI - PRIVATI"/>
    <n v="80100207"/>
    <s v="SANGUE ED EMOCOMPONENTI"/>
    <n v="65313"/>
    <x v="1"/>
    <x v="11"/>
  </r>
  <r>
    <n v="2102"/>
    <s v="Emoderivati"/>
    <s v="CSL BEHRING S.P.A."/>
    <x v="138"/>
    <n v="9"/>
    <s v="MASTRO DI DIFETTO FORNITORI - PRIVATI"/>
    <n v="80100204"/>
    <s v="EMODERIVATI"/>
    <n v="13047"/>
    <x v="1"/>
    <x v="11"/>
  </r>
  <r>
    <n v="2102"/>
    <s v="Emoderivati"/>
    <s v="ERARIO ACQUISTI - SPLIT PAYMENT - AGENZIA DELLE ENTRATE"/>
    <x v="148"/>
    <m/>
    <m/>
    <n v="80100204"/>
    <s v="EMODERIVATI"/>
    <n v="4851.68"/>
    <x v="1"/>
    <x v="11"/>
  </r>
  <r>
    <n v="2102"/>
    <s v="Emoderivati"/>
    <s v="ERARIO ACQUISTI - SPLIT PAYMENT - AGENZIA DELLE ENTRATE"/>
    <x v="148"/>
    <m/>
    <m/>
    <n v="80100210"/>
    <s v="EMODERIVATI  ( DOPPIO CANALE EX NOTA CUF 37)"/>
    <n v="1612"/>
    <x v="1"/>
    <x v="11"/>
  </r>
  <r>
    <n v="2102"/>
    <s v="Emoderivati"/>
    <s v="GRIFOLS ITALIA S.P.A.         ."/>
    <x v="169"/>
    <n v="9"/>
    <s v="MASTRO DI DIFETTO FORNITORI - PRIVATI"/>
    <n v="80100204"/>
    <s v="EMODERIVATI"/>
    <n v="2795.5"/>
    <x v="1"/>
    <x v="11"/>
  </r>
  <r>
    <n v="2102"/>
    <s v="Emoderivati"/>
    <s v="SANOFI S.R.L."/>
    <x v="236"/>
    <n v="9"/>
    <s v="MASTRO DI DIFETTO FORNITORI - PRIVATI"/>
    <n v="80100204"/>
    <s v="EMODERIVATI"/>
    <n v="8080.2"/>
    <x v="1"/>
    <x v="11"/>
  </r>
  <r>
    <n v="2102"/>
    <s v="Emoderivati"/>
    <s v="TAKEDA ITALIA S.P.A."/>
    <x v="252"/>
    <n v="9"/>
    <s v="MASTRO DI DIFETTO FORNITORI - PRIVATI"/>
    <n v="80100204"/>
    <s v="EMODERIVATI"/>
    <n v="24500"/>
    <x v="1"/>
    <x v="11"/>
  </r>
  <r>
    <n v="2102"/>
    <s v="Emoderivati"/>
    <s v="TAKEDA ITALIA S.P.A."/>
    <x v="252"/>
    <n v="9"/>
    <s v="MASTRO DI DIFETTO FORNITORI - PRIVATI"/>
    <n v="80100210"/>
    <s v="EMODERIVATI  ( DOPPIO CANALE EX NOTA CUF 37)"/>
    <n v="27250.1"/>
    <x v="1"/>
    <x v="11"/>
  </r>
  <r>
    <n v="2103"/>
    <s v="Prodotti dietetici"/>
    <s v="ABBOTT S.R.L."/>
    <x v="272"/>
    <n v="9"/>
    <s v="MASTRO DI DIFETTO FORNITORI - PRIVATI"/>
    <n v="80100107"/>
    <s v="PRODOTTI DIETETICI"/>
    <n v="1266.6199999999999"/>
    <x v="1"/>
    <x v="12"/>
  </r>
  <r>
    <n v="2103"/>
    <s v="Prodotti dietetici"/>
    <s v="ALLIANCE HEALTHCARE ITALIA DISTRIBUZIONE SPA"/>
    <x v="104"/>
    <n v="9"/>
    <s v="MASTRO DI DIFETTO FORNITORI - PRIVATI"/>
    <n v="80100107"/>
    <s v="PRODOTTI DIETETICI"/>
    <n v="783.84"/>
    <x v="1"/>
    <x v="12"/>
  </r>
  <r>
    <n v="2103"/>
    <s v="Prodotti dietetici"/>
    <s v="BAXTER SPA"/>
    <x v="119"/>
    <n v="9"/>
    <s v="MASTRO DI DIFETTO FORNITORI - PRIVATI"/>
    <n v="80100107"/>
    <s v="PRODOTTI DIETETICI"/>
    <n v="434.4"/>
    <x v="1"/>
    <x v="12"/>
  </r>
  <r>
    <n v="2103"/>
    <s v="Prodotti dietetici"/>
    <s v="CHIESI ITALIA S.P.A."/>
    <x v="135"/>
    <n v="9"/>
    <s v="MASTRO DI DIFETTO FORNITORI - PRIVATI"/>
    <n v="80100107"/>
    <s v="PRODOTTI DIETETICI"/>
    <n v="238"/>
    <x v="1"/>
    <x v="12"/>
  </r>
  <r>
    <n v="2103"/>
    <s v="Prodotti dietetici"/>
    <s v="COMIFAR DISTRIBUZIONE S.P.A."/>
    <x v="137"/>
    <n v="9"/>
    <s v="MASTRO DI DIFETTO FORNITORI - PRIVATI"/>
    <n v="80100107"/>
    <s v="PRODOTTI DIETETICI"/>
    <n v="239.92"/>
    <x v="1"/>
    <x v="12"/>
  </r>
  <r>
    <n v="2103"/>
    <s v="Prodotti dietetici"/>
    <s v="DICOFARM SPA"/>
    <x v="273"/>
    <n v="9"/>
    <s v="MASTRO DI DIFETTO FORNITORI - PRIVATI"/>
    <n v="80100107"/>
    <s v="PRODOTTI DIETETICI"/>
    <n v="68"/>
    <x v="1"/>
    <x v="12"/>
  </r>
  <r>
    <n v="2103"/>
    <s v="Prodotti dietetici"/>
    <s v="ERARIO ACQUISTI - SPLIT PAYMENT - AGENZIA DELLE ENTRATE"/>
    <x v="148"/>
    <m/>
    <m/>
    <n v="80100107"/>
    <s v="PRODOTTI DIETETICI"/>
    <n v="4901.8500000000004"/>
    <x v="1"/>
    <x v="12"/>
  </r>
  <r>
    <n v="2103"/>
    <s v="Prodotti dietetici"/>
    <s v="FRESENIUS KABI ITALIA S.R.L."/>
    <x v="159"/>
    <n v="9"/>
    <s v="MASTRO DI DIFETTO FORNITORI - PRIVATI"/>
    <n v="80100107"/>
    <s v="PRODOTTI DIETETICI"/>
    <n v="1368"/>
    <x v="1"/>
    <x v="12"/>
  </r>
  <r>
    <n v="2103"/>
    <s v="Prodotti dietetici"/>
    <s v="NESTLE' ITALIANA SPA"/>
    <x v="274"/>
    <n v="9"/>
    <s v="MASTRO DI DIFETTO FORNITORI - PRIVATI"/>
    <n v="80100107"/>
    <s v="PRODOTTI DIETETICI"/>
    <n v="9191.16"/>
    <x v="1"/>
    <x v="12"/>
  </r>
  <r>
    <n v="2103"/>
    <s v="Prodotti dietetici"/>
    <s v="NEUPHARMA S.R.L."/>
    <x v="211"/>
    <n v="9"/>
    <s v="MASTRO DI DIFETTO FORNITORI - PRIVATI"/>
    <n v="80100107"/>
    <s v="PRODOTTI DIETETICI"/>
    <n v="441"/>
    <x v="1"/>
    <x v="12"/>
  </r>
  <r>
    <n v="2103"/>
    <s v="Prodotti dietetici"/>
    <s v="NUTRICIA ITALIA SPA"/>
    <x v="275"/>
    <n v="9"/>
    <s v="MASTRO DI DIFETTO FORNITORI - PRIVATI"/>
    <n v="80100107"/>
    <s v="PRODOTTI DIETETICI"/>
    <n v="26586.34"/>
    <x v="1"/>
    <x v="12"/>
  </r>
  <r>
    <n v="2103"/>
    <s v="Prodotti dietetici"/>
    <s v="NUTRISENS ITALIA SRL"/>
    <x v="276"/>
    <n v="9"/>
    <s v="MASTRO DI DIFETTO FORNITORI - PRIVATI"/>
    <n v="80100107"/>
    <s v="PRODOTTI DIETETICI"/>
    <n v="855.6"/>
    <x v="1"/>
    <x v="12"/>
  </r>
  <r>
    <n v="2103"/>
    <s v="Prodotti dietetici"/>
    <s v="PIAM FARMACEUTICI S.P.A."/>
    <x v="227"/>
    <n v="9"/>
    <s v="MASTRO DI DIFETTO FORNITORI - PRIVATI"/>
    <n v="80100107"/>
    <s v="PRODOTTI DIETETICI"/>
    <n v="44.64"/>
    <x v="1"/>
    <x v="12"/>
  </r>
  <r>
    <n v="2103"/>
    <s v="Prodotti dietetici"/>
    <s v="STEVE JONES S.R.L."/>
    <x v="277"/>
    <n v="9"/>
    <s v="MASTRO DI DIFETTO FORNITORI - PRIVATI"/>
    <n v="80100107"/>
    <s v="PRODOTTI DIETETICI"/>
    <n v="430.6"/>
    <x v="1"/>
    <x v="12"/>
  </r>
  <r>
    <n v="2104"/>
    <s v="Materiali per la profilassi (vaccini)"/>
    <s v="ALLOGA ITALIA S.R.L."/>
    <x v="105"/>
    <n v="9"/>
    <s v="MASTRO DI DIFETTO FORNITORI - PRIVATI"/>
    <n v="80100211"/>
    <s v="VACCINI - TERRITORIO"/>
    <n v="457"/>
    <x v="1"/>
    <x v="13"/>
  </r>
  <r>
    <n v="2104"/>
    <s v="Materiali per la profilassi (vaccini)"/>
    <s v="ASTRAZENECA S.P.A."/>
    <x v="115"/>
    <n v="9"/>
    <s v="MASTRO DI DIFETTO FORNITORI - PRIVATI"/>
    <n v="80100211"/>
    <s v="VACCINI - TERRITORIO"/>
    <n v="26100"/>
    <x v="1"/>
    <x v="13"/>
  </r>
  <r>
    <n v="2104"/>
    <s v="Materiali per la profilassi (vaccini)"/>
    <s v="ASTRO-PHARMA VERTRIEB UND HANDEL VON GMBH"/>
    <x v="278"/>
    <n v="9"/>
    <s v="MASTRO DI DIFETTO FORNITORI - PRIVATI"/>
    <n v="80100211"/>
    <s v="VACCINI - TERRITORIO"/>
    <n v="2080"/>
    <x v="1"/>
    <x v="13"/>
  </r>
  <r>
    <n v="2104"/>
    <s v="Materiali per la profilassi (vaccini)"/>
    <s v="COMIFAR DISTRIBUZIONE S.P.A."/>
    <x v="137"/>
    <n v="9"/>
    <s v="MASTRO DI DIFETTO FORNITORI - PRIVATI"/>
    <n v="80100211"/>
    <s v="VACCINI - TERRITORIO"/>
    <n v="137.19999999999999"/>
    <x v="1"/>
    <x v="13"/>
  </r>
  <r>
    <n v="2104"/>
    <s v="Materiali per la profilassi (vaccini)"/>
    <s v="EMERGENT ITALY S.R.L."/>
    <x v="279"/>
    <n v="9"/>
    <s v="MASTRO DI DIFETTO FORNITORI - PRIVATI"/>
    <n v="80100211"/>
    <s v="VACCINI - TERRITORIO"/>
    <n v="300.60000000000002"/>
    <x v="1"/>
    <x v="13"/>
  </r>
  <r>
    <n v="2104"/>
    <s v="Materiali per la profilassi (vaccini)"/>
    <s v="ERARIO ACQUISTI - SPLIT PAYMENT - AGENZIA DELLE ENTRATE"/>
    <x v="148"/>
    <m/>
    <m/>
    <n v="80100206"/>
    <s v="VACCINI"/>
    <n v="857.26"/>
    <x v="1"/>
    <x v="13"/>
  </r>
  <r>
    <n v="2104"/>
    <s v="Materiali per la profilassi (vaccini)"/>
    <s v="ERARIO ACQUISTI - SPLIT PAYMENT - AGENZIA DELLE ENTRATE"/>
    <x v="148"/>
    <m/>
    <m/>
    <n v="80100211"/>
    <s v="VACCINI - TERRITORIO"/>
    <n v="36376.120000000003"/>
    <x v="1"/>
    <x v="13"/>
  </r>
  <r>
    <n v="2104"/>
    <s v="Materiali per la profilassi (vaccini)"/>
    <s v="GLAXOSMITHKLINE SPA"/>
    <x v="167"/>
    <n v="9"/>
    <s v="MASTRO DI DIFETTO FORNITORI - PRIVATI"/>
    <n v="80100211"/>
    <s v="VACCINI - TERRITORIO"/>
    <n v="153003.82999999999"/>
    <x v="1"/>
    <x v="13"/>
  </r>
  <r>
    <n v="2104"/>
    <s v="Materiali per la profilassi (vaccini)"/>
    <s v="LOFARMA SPA"/>
    <x v="200"/>
    <n v="9"/>
    <s v="MASTRO DI DIFETTO FORNITORI - PRIVATI"/>
    <n v="80100206"/>
    <s v="VACCINI"/>
    <n v="10356.75"/>
    <x v="1"/>
    <x v="13"/>
  </r>
  <r>
    <n v="2104"/>
    <s v="Materiali per la profilassi (vaccini)"/>
    <s v="MSD ITALIA S.R.L."/>
    <x v="207"/>
    <n v="9"/>
    <s v="MASTRO DI DIFETTO FORNITORI - PRIVATI"/>
    <n v="80100211"/>
    <s v="VACCINI - TERRITORIO"/>
    <n v="105997.3"/>
    <x v="1"/>
    <x v="13"/>
  </r>
  <r>
    <n v="2104"/>
    <s v="Materiali per la profilassi (vaccini)"/>
    <s v="PFIZER S.R.L."/>
    <x v="223"/>
    <n v="9"/>
    <s v="MASTRO DI DIFETTO FORNITORI - PRIVATI"/>
    <n v="80100211"/>
    <s v="VACCINI - TERRITORIO"/>
    <n v="41089.54"/>
    <x v="1"/>
    <x v="13"/>
  </r>
  <r>
    <n v="2104"/>
    <s v="Materiali per la profilassi (vaccini)"/>
    <s v="SANOFI S.R.L."/>
    <x v="236"/>
    <n v="9"/>
    <s v="MASTRO DI DIFETTO FORNITORI - PRIVATI"/>
    <n v="80100211"/>
    <s v="VACCINI - TERRITORIO"/>
    <n v="121788.8"/>
    <x v="1"/>
    <x v="13"/>
  </r>
  <r>
    <n v="2104"/>
    <s v="Materiali per la profilassi (vaccini)"/>
    <s v="SEQIRUS S.R.L."/>
    <x v="280"/>
    <n v="9"/>
    <s v="MASTRO DI DIFETTO FORNITORI - PRIVATI"/>
    <n v="80100211"/>
    <s v="VACCINI - TERRITORIO"/>
    <n v="48750"/>
    <x v="1"/>
    <x v="13"/>
  </r>
  <r>
    <n v="2104"/>
    <s v="Materiali per la profilassi (vaccini)"/>
    <s v="STALLERGENES ITALIA S.R.L."/>
    <x v="249"/>
    <n v="9"/>
    <s v="MASTRO DI DIFETTO FORNITORI - PRIVATI"/>
    <n v="80100206"/>
    <s v="VACCINI"/>
    <n v="309.35000000000002"/>
    <x v="1"/>
    <x v="13"/>
  </r>
  <r>
    <n v="2112"/>
    <s v="Dispositivi medici"/>
    <s v="3M ITALIA SRL"/>
    <x v="281"/>
    <n v="9"/>
    <s v="MASTRO DI DIFETTO FORNITORI - PRIVATI"/>
    <n v="80100419"/>
    <s v="DISINFETTANTI, PRODOTTI PER STERILIZZAZIONE E DISPOSITIVI VARI- CND D-S- V"/>
    <n v="2700"/>
    <x v="1"/>
    <x v="14"/>
  </r>
  <r>
    <n v="2112"/>
    <s v="Dispositivi medici"/>
    <s v="3M ITALIA SRL"/>
    <x v="281"/>
    <n v="9"/>
    <s v="MASTRO DI DIFETTO FORNITORI - PRIVATI"/>
    <n v="80100420"/>
    <s v="DISPOSITIVI DI SUTURA - CND H -"/>
    <n v="598.5"/>
    <x v="1"/>
    <x v="14"/>
  </r>
  <r>
    <n v="2112"/>
    <s v="Dispositivi medici"/>
    <s v="3M ITALIA SRL"/>
    <x v="281"/>
    <n v="9"/>
    <s v="MASTRO DI DIFETTO FORNITORI - PRIVATI"/>
    <n v="80100421"/>
    <s v="DISPOSITIVI PER MEDICAZIONE - CND M -"/>
    <n v="21093.1"/>
    <x v="1"/>
    <x v="14"/>
  </r>
  <r>
    <n v="2112"/>
    <s v="Dispositivi medici"/>
    <s v="3M ITALIA SRL"/>
    <x v="281"/>
    <n v="9"/>
    <s v="MASTRO DI DIFETTO FORNITORI - PRIVATI"/>
    <n v="80100422"/>
    <s v="DISPOSITIVI DI PROTEZIONE E AUSILI PER INCONTINENZA (d.lgs. 46/97)  - CND T -"/>
    <n v="18160"/>
    <x v="1"/>
    <x v="14"/>
  </r>
  <r>
    <n v="2112"/>
    <s v="Dispositivi medici"/>
    <s v="ABBOTT MEDICAL ITALIA S.R.L."/>
    <x v="282"/>
    <n v="9"/>
    <s v="MASTRO DI DIFETTO FORNITORI - PRIVATI"/>
    <n v="80100408"/>
    <s v="DISPOSITIVI PER APPARATO CARDIOCIRCOLATORIO - CND C - farmacia"/>
    <n v="55520"/>
    <x v="1"/>
    <x v="14"/>
  </r>
  <r>
    <n v="2112"/>
    <s v="Dispositivi medici"/>
    <s v="ABBOTT MEDICAL ITALIA S.R.L."/>
    <x v="282"/>
    <n v="9"/>
    <s v="MASTRO DI DIFETTO FORNITORI - PRIVATI"/>
    <n v="80100417"/>
    <s v="DISPOSITIVI DA SOMMINISTRAZIONE, PRELIEVO E RACCOLTA - CND A -"/>
    <n v="1150"/>
    <x v="1"/>
    <x v="14"/>
  </r>
  <r>
    <n v="2112"/>
    <s v="Dispositivi medici"/>
    <s v="ABBOTT MEDICAL ITALIA S.R.L."/>
    <x v="282"/>
    <n v="9"/>
    <s v="MASTRO DI DIFETTO FORNITORI - PRIVATI"/>
    <n v="80100424"/>
    <s v="DISPOSITIVI MEDICI NON REGISTRATI IN ITALIA (senza repertorio e con CND assimilabile)"/>
    <n v="8000"/>
    <x v="1"/>
    <x v="14"/>
  </r>
  <r>
    <n v="2112"/>
    <s v="Dispositivi medici"/>
    <s v="ABBOTT MEDICAL ITALIA S.R.L."/>
    <x v="282"/>
    <n v="9"/>
    <s v="MASTRO DI DIFETTO FORNITORI - PRIVATI"/>
    <n v="80100607"/>
    <s v="DISPOSITIVI MEDICI IMPIANTABILI ATTIVI - CND J -  farmacia - materiali protesici (endoprotesi)"/>
    <n v="50360"/>
    <x v="1"/>
    <x v="14"/>
  </r>
  <r>
    <n v="2112"/>
    <s v="Dispositivi medici"/>
    <s v="ABBOTT MEDICAL ITALIA S.R.L."/>
    <x v="282"/>
    <n v="9"/>
    <s v="MASTRO DI DIFETTO FORNITORI - PRIVATI"/>
    <n v="80100608"/>
    <s v="DISPOSITIVI MEDICI - CND P - MATERIALI PROTESICI - farmacia -  (endoprotesi non attive)"/>
    <n v="165356"/>
    <x v="1"/>
    <x v="14"/>
  </r>
  <r>
    <n v="2112"/>
    <s v="Dispositivi medici"/>
    <s v="ABBOTT S.R.L."/>
    <x v="272"/>
    <n v="9"/>
    <s v="MASTRO DI DIFETTO FORNITORI - PRIVATI"/>
    <n v="60100538"/>
    <s v="TETTI 2021 - FATT. DA RICEVERE PROTESICA- TERRITORIO"/>
    <n v="35"/>
    <x v="1"/>
    <x v="14"/>
  </r>
  <r>
    <n v="2112"/>
    <s v="Dispositivi medici"/>
    <s v="ABBOTT S.R.L."/>
    <x v="272"/>
    <n v="9"/>
    <s v="MASTRO DI DIFETTO FORNITORI - PRIVATI"/>
    <n v="80100410"/>
    <s v="DISPOSITIVI MEDICI : MATERIALI DIAGNOSTICI - CND Z - economato - (mat.x appar. sanitarie + componen)"/>
    <n v="540815.75"/>
    <x v="1"/>
    <x v="14"/>
  </r>
  <r>
    <n v="2112"/>
    <s v="Dispositivi medici"/>
    <s v="AB MEDICA S.P.A."/>
    <x v="283"/>
    <n v="9"/>
    <s v="MASTRO DI DIFETTO FORNITORI - PRIVATI"/>
    <n v="80100408"/>
    <s v="DISPOSITIVI PER APPARATO CARDIOCIRCOLATORIO - CND C - farmacia"/>
    <n v="475"/>
    <x v="1"/>
    <x v="14"/>
  </r>
  <r>
    <n v="2112"/>
    <s v="Dispositivi medici"/>
    <s v="AB MEDICA S.P.A."/>
    <x v="283"/>
    <n v="9"/>
    <s v="MASTRO DI DIFETTO FORNITORI - PRIVATI"/>
    <n v="80100412"/>
    <s v="DISPOSITIVI PER APPARATO CARDIOCIRCOLATORIO - CND C - economato"/>
    <n v="844.2"/>
    <x v="1"/>
    <x v="14"/>
  </r>
  <r>
    <n v="2112"/>
    <s v="Dispositivi medici"/>
    <s v="AB MEDICA S.P.A."/>
    <x v="283"/>
    <n v="9"/>
    <s v="MASTRO DI DIFETTO FORNITORI - PRIVATI"/>
    <n v="80100416"/>
    <s v="STRUMENTARIO CHIRURGICO - CND   K - L -"/>
    <n v="38952"/>
    <x v="1"/>
    <x v="14"/>
  </r>
  <r>
    <n v="2112"/>
    <s v="Dispositivi medici"/>
    <s v="AB MEDICA S.P.A."/>
    <x v="283"/>
    <n v="9"/>
    <s v="MASTRO DI DIFETTO FORNITORI - PRIVATI"/>
    <n v="80100422"/>
    <s v="DISPOSITIVI DI PROTEZIONE E AUSILI PER INCONTINENZA (d.lgs. 46/97)  - CND T -"/>
    <n v="7167.16"/>
    <x v="1"/>
    <x v="14"/>
  </r>
  <r>
    <n v="2112"/>
    <s v="Dispositivi medici"/>
    <s v="A.C.F. ITALIA S.R.L."/>
    <x v="284"/>
    <n v="9"/>
    <s v="MASTRO DI DIFETTO FORNITORI - PRIVATI"/>
    <n v="80100408"/>
    <s v="DISPOSITIVI PER APPARATO CARDIOCIRCOLATORIO - CND C - farmacia"/>
    <n v="1065.52"/>
    <x v="1"/>
    <x v="14"/>
  </r>
  <r>
    <n v="2112"/>
    <s v="Dispositivi medici"/>
    <s v="A.C.F. ITALIA S.R.L."/>
    <x v="284"/>
    <n v="9"/>
    <s v="MASTRO DI DIFETTO FORNITORI - PRIVATI"/>
    <n v="80100417"/>
    <s v="DISPOSITIVI DA SOMMINISTRAZIONE, PRELIEVO E RACCOLTA - CND A -"/>
    <n v="1727.94"/>
    <x v="1"/>
    <x v="14"/>
  </r>
  <r>
    <n v="2112"/>
    <s v="Dispositivi medici"/>
    <s v="ACILIA HS SRL"/>
    <x v="285"/>
    <n v="9"/>
    <s v="MASTRO DI DIFETTO FORNITORI - PRIVATI"/>
    <n v="80100408"/>
    <s v="DISPOSITIVI PER APPARATO CARDIOCIRCOLATORIO - CND C - farmacia"/>
    <n v="3960"/>
    <x v="1"/>
    <x v="14"/>
  </r>
  <r>
    <n v="2112"/>
    <s v="Dispositivi medici"/>
    <s v="A.D.A. SRL"/>
    <x v="286"/>
    <n v="9"/>
    <s v="MASTRO DI DIFETTO FORNITORI - PRIVATI"/>
    <n v="80100419"/>
    <s v="DISINFETTANTI, PRODOTTI PER STERILIZZAZIONE E DISPOSITIVI VARI- CND D-S- V"/>
    <n v="8769"/>
    <x v="1"/>
    <x v="14"/>
  </r>
  <r>
    <n v="2112"/>
    <s v="Dispositivi medici"/>
    <s v="ADRIA MED SRL"/>
    <x v="287"/>
    <n v="9"/>
    <s v="MASTRO DI DIFETTO FORNITORI - PRIVATI"/>
    <n v="80100417"/>
    <s v="DISPOSITIVI DA SOMMINISTRAZIONE, PRELIEVO E RACCOLTA - CND A -"/>
    <n v="2011"/>
    <x v="1"/>
    <x v="14"/>
  </r>
  <r>
    <n v="2112"/>
    <s v="Dispositivi medici"/>
    <s v="ADVANCED BIONICS ITALIA SRL"/>
    <x v="288"/>
    <n v="9"/>
    <s v="MASTRO DI DIFETTO FORNITORI - PRIVATI"/>
    <n v="80100425"/>
    <s v="DISPOSITIVI MEDICI CON REPERTORIO E SENZA CND (tipo 2, kit)"/>
    <n v="12000"/>
    <x v="1"/>
    <x v="14"/>
  </r>
  <r>
    <n v="2112"/>
    <s v="Dispositivi medici"/>
    <s v="ADVANCED BIONICS ITALIA SRL"/>
    <x v="288"/>
    <n v="9"/>
    <s v="MASTRO DI DIFETTO FORNITORI - PRIVATI"/>
    <n v="80100609"/>
    <s v="DISPOSITIVI MEDICI IMPIANTABILI ATTIVI - CND J - economato -  materiali protesici (endoprotesi)"/>
    <n v="1609.76"/>
    <x v="1"/>
    <x v="14"/>
  </r>
  <r>
    <n v="2112"/>
    <s v="Dispositivi medici"/>
    <s v="ADVANCED MEDICAL SUPPLIES S.P.A."/>
    <x v="289"/>
    <n v="9"/>
    <s v="MASTRO DI DIFETTO FORNITORI - PRIVATI"/>
    <n v="60100821"/>
    <s v="I.V.A. SU FATTURE  EMESSE - PAESI INTRACOMUNITARI"/>
    <n v="-1081.2"/>
    <x v="1"/>
    <x v="14"/>
  </r>
  <r>
    <n v="2112"/>
    <s v="Dispositivi medici"/>
    <s v="ADVANCED MEDICAL SUPPLIES S.P.A."/>
    <x v="289"/>
    <n v="9"/>
    <s v="MASTRO DI DIFETTO FORNITORI - PRIVATI"/>
    <n v="80100610"/>
    <s v="DISPOSITIVI MEDICI - CND P - MATERIALI PROTESICI - economato -  (endoprotesi non attive)"/>
    <n v="28111.200000000001"/>
    <x v="1"/>
    <x v="14"/>
  </r>
  <r>
    <n v="2112"/>
    <s v="Dispositivi medici"/>
    <s v="ADVANCED STERILIZATION PRODUCTS ITALIA SRL"/>
    <x v="290"/>
    <n v="9"/>
    <s v="MASTRO DI DIFETTO FORNITORI - PRIVATI"/>
    <n v="80100419"/>
    <s v="DISINFETTANTI, PRODOTTI PER STERILIZZAZIONE E DISPOSITIVI VARI- CND D-S- V"/>
    <n v="2819.8"/>
    <x v="1"/>
    <x v="14"/>
  </r>
  <r>
    <n v="2112"/>
    <s v="Dispositivi medici"/>
    <s v="AGENZIA DELLE ENTRATE-RISCOSSIONE"/>
    <x v="9"/>
    <n v="20"/>
    <s v="DEBITI VERSO ALTRI ENTI PUBBLICI"/>
    <n v="80100412"/>
    <s v="DISPOSITIVI PER APPARATO CARDIOCIRCOLATORIO - CND C - economato"/>
    <n v="480"/>
    <x v="1"/>
    <x v="14"/>
  </r>
  <r>
    <n v="2112"/>
    <s v="Dispositivi medici"/>
    <s v="AGENZIA DELLE ENTRATE-RISCOSSIONE"/>
    <x v="9"/>
    <n v="20"/>
    <s v="DEBITI VERSO ALTRI ENTI PUBBLICI"/>
    <n v="80100413"/>
    <s v="ALTRI BENI E PRODOTTI SANITARI - (PRODOTTI SENZA REPERTORIO E/O CND) - economato"/>
    <n v="43.33"/>
    <x v="1"/>
    <x v="14"/>
  </r>
  <r>
    <n v="2112"/>
    <s v="Dispositivi medici"/>
    <s v="AGENZIA DELLE ENTRATE-RISCOSSIONE"/>
    <x v="9"/>
    <n v="20"/>
    <s v="DEBITI VERSO ALTRI ENTI PUBBLICI"/>
    <n v="80100417"/>
    <s v="DISPOSITIVI DA SOMMINISTRAZIONE, PRELIEVO E RACCOLTA - CND A -"/>
    <n v="1240"/>
    <x v="1"/>
    <x v="14"/>
  </r>
  <r>
    <n v="2112"/>
    <s v="Dispositivi medici"/>
    <s v="AHSI SPA"/>
    <x v="291"/>
    <n v="9"/>
    <s v="MASTRO DI DIFETTO FORNITORI - PRIVATI"/>
    <n v="80100310"/>
    <s v="DISPOSITIVI MEDICO DIAGNOSTICI IN VITRO - CND W - MATERIALI DIAGNOSTICI - economato"/>
    <n v="1500"/>
    <x v="1"/>
    <x v="14"/>
  </r>
  <r>
    <n v="2112"/>
    <s v="Dispositivi medici"/>
    <s v="AIESI HOSPITAL SERVICE SAS"/>
    <x v="292"/>
    <n v="9"/>
    <s v="MASTRO DI DIFETTO FORNITORI - PRIVATI"/>
    <n v="80100413"/>
    <s v="ALTRI BENI E PRODOTTI SANITARI - (PRODOTTI SENZA REPERTORIO E/O CND) - economato"/>
    <n v="451.5"/>
    <x v="1"/>
    <x v="14"/>
  </r>
  <r>
    <n v="2112"/>
    <s v="Dispositivi medici"/>
    <s v="AIESI HOSPITAL SERVICE SAS"/>
    <x v="292"/>
    <n v="9"/>
    <s v="MASTRO DI DIFETTO FORNITORI - PRIVATI"/>
    <n v="80100418"/>
    <s v="PRESIDI MEDICO CHIRURGICI SPECIALISTICI - CND B- G- N- Q- R- U"/>
    <n v="157.5"/>
    <x v="1"/>
    <x v="14"/>
  </r>
  <r>
    <n v="2112"/>
    <s v="Dispositivi medici"/>
    <s v="AIESI HOSPITAL SERVICE SAS"/>
    <x v="292"/>
    <n v="9"/>
    <s v="MASTRO DI DIFETTO FORNITORI - PRIVATI"/>
    <n v="80100419"/>
    <s v="DISINFETTANTI, PRODOTTI PER STERILIZZAZIONE E DISPOSITIVI VARI- CND D-S- V"/>
    <n v="1379.76"/>
    <x v="1"/>
    <x v="14"/>
  </r>
  <r>
    <n v="2112"/>
    <s v="Dispositivi medici"/>
    <s v="AIESI HOSPITAL SERVICE SAS"/>
    <x v="292"/>
    <n v="9"/>
    <s v="MASTRO DI DIFETTO FORNITORI - PRIVATI"/>
    <n v="80100421"/>
    <s v="DISPOSITIVI PER MEDICAZIONE - CND M -"/>
    <n v="649"/>
    <x v="1"/>
    <x v="14"/>
  </r>
  <r>
    <n v="2112"/>
    <s v="Dispositivi medici"/>
    <s v="AIR LIQUIDE MEDICAL SYSTEMS SPA"/>
    <x v="293"/>
    <n v="9"/>
    <s v="MASTRO DI DIFETTO FORNITORI - PRIVATI"/>
    <n v="80100410"/>
    <s v="DISPOSITIVI MEDICI : MATERIALI DIAGNOSTICI - CND Z - economato - (mat.x appar. sanitarie + componen)"/>
    <n v="460"/>
    <x v="1"/>
    <x v="14"/>
  </r>
  <r>
    <n v="2112"/>
    <s v="Dispositivi medici"/>
    <s v="AIR LIQUIDE MEDICAL SYSTEMS SPA"/>
    <x v="293"/>
    <n v="9"/>
    <s v="MASTRO DI DIFETTO FORNITORI - PRIVATI"/>
    <n v="80100418"/>
    <s v="PRESIDI MEDICO CHIRURGICI SPECIALISTICI - CND B- G- N- Q- R- U"/>
    <n v="1273.1300000000001"/>
    <x v="1"/>
    <x v="14"/>
  </r>
  <r>
    <n v="2112"/>
    <s v="Dispositivi medici"/>
    <s v="AIR LIQUIDE SANITA' SERVICE S.P.A."/>
    <x v="294"/>
    <n v="9"/>
    <s v="MASTRO DI DIFETTO FORNITORI - PRIVATI"/>
    <n v="80100410"/>
    <s v="DISPOSITIVI MEDICI : MATERIALI DIAGNOSTICI - CND Z - economato - (mat.x appar. sanitarie + componen)"/>
    <n v="2214.0700000000002"/>
    <x v="1"/>
    <x v="14"/>
  </r>
  <r>
    <n v="2112"/>
    <s v="Dispositivi medici"/>
    <s v="AIR LIQUIDE SANITA' SERVICE S.P.A."/>
    <x v="294"/>
    <n v="9"/>
    <s v="MASTRO DI DIFETTO FORNITORI - PRIVATI"/>
    <n v="80100417"/>
    <s v="DISPOSITIVI DA SOMMINISTRAZIONE, PRELIEVO E RACCOLTA - CND A -"/>
    <n v="4987.2299999999996"/>
    <x v="1"/>
    <x v="14"/>
  </r>
  <r>
    <n v="2112"/>
    <s v="Dispositivi medici"/>
    <s v="AL.CHI.MI.A. SRL"/>
    <x v="295"/>
    <n v="9"/>
    <s v="MASTRO DI DIFETTO FORNITORI - PRIVATI"/>
    <n v="80100418"/>
    <s v="PRESIDI MEDICO CHIRURGICI SPECIALISTICI - CND B- G- N- Q- R- U"/>
    <n v="111968"/>
    <x v="1"/>
    <x v="14"/>
  </r>
  <r>
    <n v="2112"/>
    <s v="Dispositivi medici"/>
    <s v="ALCON ITALIA SPA"/>
    <x v="98"/>
    <n v="9"/>
    <s v="MASTRO DI DIFETTO FORNITORI - PRIVATI"/>
    <n v="80100410"/>
    <s v="DISPOSITIVI MEDICI : MATERIALI DIAGNOSTICI - CND Z - economato - (mat.x appar. sanitarie + componen)"/>
    <n v="1695.2"/>
    <x v="1"/>
    <x v="14"/>
  </r>
  <r>
    <n v="2112"/>
    <s v="Dispositivi medici"/>
    <s v="ALCON ITALIA SPA"/>
    <x v="98"/>
    <n v="9"/>
    <s v="MASTRO DI DIFETTO FORNITORI - PRIVATI"/>
    <n v="80100416"/>
    <s v="STRUMENTARIO CHIRURGICO - CND   K - L -"/>
    <n v="4597.32"/>
    <x v="1"/>
    <x v="14"/>
  </r>
  <r>
    <n v="2112"/>
    <s v="Dispositivi medici"/>
    <s v="ALCON ITALIA SPA"/>
    <x v="98"/>
    <n v="9"/>
    <s v="MASTRO DI DIFETTO FORNITORI - PRIVATI"/>
    <n v="80100417"/>
    <s v="DISPOSITIVI DA SOMMINISTRAZIONE, PRELIEVO E RACCOLTA - CND A -"/>
    <n v="2100"/>
    <x v="1"/>
    <x v="14"/>
  </r>
  <r>
    <n v="2112"/>
    <s v="Dispositivi medici"/>
    <s v="ALCON ITALIA SPA"/>
    <x v="98"/>
    <n v="9"/>
    <s v="MASTRO DI DIFETTO FORNITORI - PRIVATI"/>
    <n v="80100418"/>
    <s v="PRESIDI MEDICO CHIRURGICI SPECIALISTICI - CND B- G- N- Q- R- U"/>
    <n v="141805.28"/>
    <x v="1"/>
    <x v="14"/>
  </r>
  <r>
    <n v="2112"/>
    <s v="Dispositivi medici"/>
    <s v="ALCON ITALIA SPA"/>
    <x v="98"/>
    <n v="9"/>
    <s v="MASTRO DI DIFETTO FORNITORI - PRIVATI"/>
    <n v="80100419"/>
    <s v="DISINFETTANTI, PRODOTTI PER STERILIZZAZIONE E DISPOSITIVI VARI- CND D-S- V"/>
    <n v="88.2"/>
    <x v="1"/>
    <x v="14"/>
  </r>
  <r>
    <n v="2112"/>
    <s v="Dispositivi medici"/>
    <s v="ALCON ITALIA SPA"/>
    <x v="98"/>
    <n v="9"/>
    <s v="MASTRO DI DIFETTO FORNITORI - PRIVATI"/>
    <n v="80100420"/>
    <s v="DISPOSITIVI DI SUTURA - CND H -"/>
    <n v="1938.24"/>
    <x v="1"/>
    <x v="14"/>
  </r>
  <r>
    <n v="2112"/>
    <s v="Dispositivi medici"/>
    <s v="ALCON ITALIA SPA"/>
    <x v="98"/>
    <n v="9"/>
    <s v="MASTRO DI DIFETTO FORNITORI - PRIVATI"/>
    <n v="80100610"/>
    <s v="DISPOSITIVI MEDICI - CND P - MATERIALI PROTESICI - economato -  (endoprotesi non attive)"/>
    <n v="116"/>
    <x v="1"/>
    <x v="14"/>
  </r>
  <r>
    <n v="2112"/>
    <s v="Dispositivi medici"/>
    <s v="ALEA SRL"/>
    <x v="296"/>
    <n v="9"/>
    <s v="MASTRO DI DIFETTO FORNITORI - PRIVATI"/>
    <n v="80100417"/>
    <s v="DISPOSITIVI DA SOMMINISTRAZIONE, PRELIEVO E RACCOLTA - CND A -"/>
    <n v="2235.4499999999998"/>
    <x v="1"/>
    <x v="14"/>
  </r>
  <r>
    <n v="2112"/>
    <s v="Dispositivi medici"/>
    <s v="ALFA INTES S.R.L."/>
    <x v="297"/>
    <n v="9"/>
    <s v="MASTRO DI DIFETTO FORNITORI - PRIVATI"/>
    <n v="80100418"/>
    <s v="PRESIDI MEDICO CHIRURGICI SPECIALISTICI - CND B- G- N- Q- R- U"/>
    <n v="4754.74"/>
    <x v="1"/>
    <x v="14"/>
  </r>
  <r>
    <n v="2112"/>
    <s v="Dispositivi medici"/>
    <s v="ALFA INTES S.R.L."/>
    <x v="297"/>
    <n v="9"/>
    <s v="MASTRO DI DIFETTO FORNITORI - PRIVATI"/>
    <n v="80100419"/>
    <s v="DISINFETTANTI, PRODOTTI PER STERILIZZAZIONE E DISPOSITIVI VARI- CND D-S- V"/>
    <n v="1605.74"/>
    <x v="1"/>
    <x v="14"/>
  </r>
  <r>
    <n v="2112"/>
    <s v="Dispositivi medici"/>
    <s v="ALFA INTES S.R.L."/>
    <x v="297"/>
    <n v="9"/>
    <s v="MASTRO DI DIFETTO FORNITORI - PRIVATI"/>
    <n v="80100610"/>
    <s v="DISPOSITIVI MEDICI - CND P - MATERIALI PROTESICI - economato -  (endoprotesi non attive)"/>
    <n v="3081.85"/>
    <x v="1"/>
    <x v="14"/>
  </r>
  <r>
    <n v="2112"/>
    <s v="Dispositivi medici"/>
    <s v="ALLIANCE HEALTHCARE ITALIA DISTRIBUZIONE SPA"/>
    <x v="104"/>
    <n v="9"/>
    <s v="MASTRO DI DIFETTO FORNITORI - PRIVATI"/>
    <n v="80100409"/>
    <s v="ALTRI BENI E PRODOTTI SANITARI - (PRODOTTI SENZA REPERTORIO E/O CND) farmacia"/>
    <n v="319.86"/>
    <x v="1"/>
    <x v="14"/>
  </r>
  <r>
    <n v="2112"/>
    <s v="Dispositivi medici"/>
    <s v="ALLIANCE HEALTHCARE ITALIA DISTRIBUZIONE SPA"/>
    <x v="104"/>
    <n v="9"/>
    <s v="MASTRO DI DIFETTO FORNITORI - PRIVATI"/>
    <n v="80100421"/>
    <s v="DISPOSITIVI PER MEDICAZIONE - CND M -"/>
    <n v="42.36"/>
    <x v="1"/>
    <x v="14"/>
  </r>
  <r>
    <n v="2112"/>
    <s v="Dispositivi medici"/>
    <s v="ALPA S.R.L."/>
    <x v="298"/>
    <n v="9"/>
    <s v="MASTRO DI DIFETTO FORNITORI - PRIVATI"/>
    <n v="80100419"/>
    <s v="DISINFETTANTI, PRODOTTI PER STERILIZZAZIONE E DISPOSITIVI VARI- CND D-S- V"/>
    <n v="1332"/>
    <x v="1"/>
    <x v="14"/>
  </r>
  <r>
    <n v="2112"/>
    <s v="Dispositivi medici"/>
    <s v="AMBRA OSPEDALIERA SRL"/>
    <x v="299"/>
    <n v="9"/>
    <s v="MASTRO DI DIFETTO FORNITORI - PRIVATI"/>
    <n v="80100416"/>
    <s v="STRUMENTARIO CHIRURGICO - CND   K - L -"/>
    <n v="10702.4"/>
    <x v="1"/>
    <x v="14"/>
  </r>
  <r>
    <n v="2112"/>
    <s v="Dispositivi medici"/>
    <s v="AMBRA OSPEDALIERA SRL"/>
    <x v="299"/>
    <n v="9"/>
    <s v="MASTRO DI DIFETTO FORNITORI - PRIVATI"/>
    <n v="80100419"/>
    <s v="DISINFETTANTI, PRODOTTI PER STERILIZZAZIONE E DISPOSITIVI VARI- CND D-S- V"/>
    <n v="1767.28"/>
    <x v="1"/>
    <x v="14"/>
  </r>
  <r>
    <n v="2112"/>
    <s v="Dispositivi medici"/>
    <s v="AMBU S.R.L."/>
    <x v="300"/>
    <n v="9"/>
    <s v="MASTRO DI DIFETTO FORNITORI - PRIVATI"/>
    <n v="80100410"/>
    <s v="DISPOSITIVI MEDICI : MATERIALI DIAGNOSTICI - CND Z - economato - (mat.x appar. sanitarie + componen)"/>
    <n v="2000"/>
    <x v="1"/>
    <x v="14"/>
  </r>
  <r>
    <n v="2112"/>
    <s v="Dispositivi medici"/>
    <s v="AMBU S.R.L."/>
    <x v="300"/>
    <n v="9"/>
    <s v="MASTRO DI DIFETTO FORNITORI - PRIVATI"/>
    <n v="80100412"/>
    <s v="DISPOSITIVI PER APPARATO CARDIOCIRCOLATORIO - CND C - economato"/>
    <n v="8983"/>
    <x v="1"/>
    <x v="14"/>
  </r>
  <r>
    <n v="2112"/>
    <s v="Dispositivi medici"/>
    <s v="AMBU S.R.L."/>
    <x v="300"/>
    <n v="9"/>
    <s v="MASTRO DI DIFETTO FORNITORI - PRIVATI"/>
    <n v="80100418"/>
    <s v="PRESIDI MEDICO CHIRURGICI SPECIALISTICI - CND B- G- N- Q- R- U"/>
    <n v="19063.3"/>
    <x v="1"/>
    <x v="14"/>
  </r>
  <r>
    <n v="2112"/>
    <s v="Dispositivi medici"/>
    <s v="A. MENARINI DIAGNOSTICS S.R.L.."/>
    <x v="301"/>
    <n v="9"/>
    <s v="MASTRO DI DIFETTO FORNITORI - PRIVATI"/>
    <n v="80100410"/>
    <s v="DISPOSITIVI MEDICI : MATERIALI DIAGNOSTICI - CND Z - economato - (mat.x appar. sanitarie + componen)"/>
    <n v="1780"/>
    <x v="1"/>
    <x v="14"/>
  </r>
  <r>
    <n v="2112"/>
    <s v="Dispositivi medici"/>
    <s v="A. MENARINI DIAGNOSTICS S.R.L.."/>
    <x v="301"/>
    <n v="9"/>
    <s v="MASTRO DI DIFETTO FORNITORI - PRIVATI"/>
    <n v="80100425"/>
    <s v="DISPOSITIVI MEDICI CON REPERTORIO E SENZA CND (tipo 2, kit)"/>
    <n v="9600"/>
    <x v="1"/>
    <x v="14"/>
  </r>
  <r>
    <n v="2112"/>
    <s v="Dispositivi medici"/>
    <s v="A.M. INSTRUMENTS  S.R.L."/>
    <x v="109"/>
    <n v="9"/>
    <s v="MASTRO DI DIFETTO FORNITORI - PRIVATI"/>
    <n v="80100413"/>
    <s v="ALTRI BENI E PRODOTTI SANITARI - (PRODOTTI SENZA REPERTORIO E/O CND) - economato"/>
    <n v="2541"/>
    <x v="1"/>
    <x v="14"/>
  </r>
  <r>
    <n v="2112"/>
    <s v="Dispositivi medici"/>
    <s v="AMO  ITALY S.R.L."/>
    <x v="302"/>
    <n v="9"/>
    <s v="MASTRO DI DIFETTO FORNITORI - PRIVATI"/>
    <n v="80100418"/>
    <s v="PRESIDI MEDICO CHIRURGICI SPECIALISTICI - CND B- G- N- Q- R- U"/>
    <n v="1125"/>
    <x v="1"/>
    <x v="14"/>
  </r>
  <r>
    <n v="2112"/>
    <s v="Dispositivi medici"/>
    <s v="AMO  ITALY S.R.L."/>
    <x v="302"/>
    <n v="9"/>
    <s v="MASTRO DI DIFETTO FORNITORI - PRIVATI"/>
    <n v="80100610"/>
    <s v="DISPOSITIVI MEDICI - CND P - MATERIALI PROTESICI - economato -  (endoprotesi non attive)"/>
    <n v="1365"/>
    <x v="1"/>
    <x v="14"/>
  </r>
  <r>
    <n v="2112"/>
    <s v="Dispositivi medici"/>
    <s v="AMS GROUP SRL - SOCIETA' UNIPERSONALE"/>
    <x v="303"/>
    <n v="9"/>
    <s v="MASTRO DI DIFETTO FORNITORI - PRIVATI"/>
    <n v="80100425"/>
    <s v="DISPOSITIVI MEDICI CON REPERTORIO E SENZA CND (tipo 2, kit)"/>
    <n v="5400"/>
    <x v="1"/>
    <x v="14"/>
  </r>
  <r>
    <n v="2112"/>
    <s v="Dispositivi medici"/>
    <s v="ANGIOLOGICA B.M. SRL"/>
    <x v="304"/>
    <n v="9"/>
    <s v="MASTRO DI DIFETTO FORNITORI - PRIVATI"/>
    <n v="80100608"/>
    <s v="DISPOSITIVI MEDICI - CND P - MATERIALI PROTESICI - farmacia -  (endoprotesi non attive)"/>
    <n v="1248.5"/>
    <x v="1"/>
    <x v="14"/>
  </r>
  <r>
    <n v="2112"/>
    <s v="Dispositivi medici"/>
    <s v="AORTA SRL"/>
    <x v="305"/>
    <n v="9"/>
    <s v="MASTRO DI DIFETTO FORNITORI - PRIVATI"/>
    <n v="80100416"/>
    <s v="STRUMENTARIO CHIRURGICO - CND   K - L -"/>
    <n v="7091.2"/>
    <x v="1"/>
    <x v="14"/>
  </r>
  <r>
    <n v="2112"/>
    <s v="Dispositivi medici"/>
    <s v="AORTA SRL"/>
    <x v="305"/>
    <n v="9"/>
    <s v="MASTRO DI DIFETTO FORNITORI - PRIVATI"/>
    <n v="80100418"/>
    <s v="PRESIDI MEDICO CHIRURGICI SPECIALISTICI - CND B- G- N- Q- R- U"/>
    <n v="13225.9"/>
    <x v="1"/>
    <x v="14"/>
  </r>
  <r>
    <n v="2112"/>
    <s v="Dispositivi medici"/>
    <s v="AORTA SRL"/>
    <x v="305"/>
    <n v="9"/>
    <s v="MASTRO DI DIFETTO FORNITORI - PRIVATI"/>
    <n v="80100421"/>
    <s v="DISPOSITIVI PER MEDICAZIONE - CND M -"/>
    <n v="152.75"/>
    <x v="1"/>
    <x v="14"/>
  </r>
  <r>
    <n v="2112"/>
    <s v="Dispositivi medici"/>
    <s v="APPLIED MEDICAL DISTRIBUTION EUROPE BV-FILIALE ITA"/>
    <x v="306"/>
    <n v="9"/>
    <s v="MASTRO DI DIFETTO FORNITORI - PRIVATI"/>
    <n v="80100410"/>
    <s v="DISPOSITIVI MEDICI : MATERIALI DIAGNOSTICI - CND Z - economato - (mat.x appar. sanitarie + componen)"/>
    <n v="659"/>
    <x v="1"/>
    <x v="14"/>
  </r>
  <r>
    <n v="2112"/>
    <s v="Dispositivi medici"/>
    <s v="APPLIED MEDICAL DISTRIBUTION EUROPE BV-FILIALE ITA"/>
    <x v="306"/>
    <n v="9"/>
    <s v="MASTRO DI DIFETTO FORNITORI - PRIVATI"/>
    <n v="80100416"/>
    <s v="STRUMENTARIO CHIRURGICO - CND   K - L -"/>
    <n v="21422"/>
    <x v="1"/>
    <x v="14"/>
  </r>
  <r>
    <n v="2112"/>
    <s v="Dispositivi medici"/>
    <s v="APPLIED MEDICAL DISTRIBUTION EUROPE BV-FILIALE ITA"/>
    <x v="306"/>
    <n v="9"/>
    <s v="MASTRO DI DIFETTO FORNITORI - PRIVATI"/>
    <n v="80100419"/>
    <s v="DISINFETTANTI, PRODOTTI PER STERILIZZAZIONE E DISPOSITIVI VARI- CND D-S- V"/>
    <n v="2470"/>
    <x v="1"/>
    <x v="14"/>
  </r>
  <r>
    <n v="2112"/>
    <s v="Dispositivi medici"/>
    <s v="APPLIED MEDICAL DISTRIBUTION EUROPE BV-FILIALE ITA"/>
    <x v="306"/>
    <n v="9"/>
    <s v="MASTRO DI DIFETTO FORNITORI - PRIVATI"/>
    <n v="80100420"/>
    <s v="DISPOSITIVI DI SUTURA - CND H -"/>
    <n v="1416"/>
    <x v="1"/>
    <x v="14"/>
  </r>
  <r>
    <n v="2112"/>
    <s v="Dispositivi medici"/>
    <s v="APTIVA MEDICAL S.R.L."/>
    <x v="307"/>
    <n v="9"/>
    <s v="MASTRO DI DIFETTO FORNITORI - PRIVATI"/>
    <n v="80100408"/>
    <s v="DISPOSITIVI PER APPARATO CARDIOCIRCOLATORIO - CND C - farmacia"/>
    <n v="2108"/>
    <x v="1"/>
    <x v="14"/>
  </r>
  <r>
    <n v="2112"/>
    <s v="Dispositivi medici"/>
    <s v="APTIVA MEDICAL S.R.L."/>
    <x v="307"/>
    <n v="9"/>
    <s v="MASTRO DI DIFETTO FORNITORI - PRIVATI"/>
    <n v="80100410"/>
    <s v="DISPOSITIVI MEDICI : MATERIALI DIAGNOSTICI - CND Z - economato - (mat.x appar. sanitarie + componen)"/>
    <n v="6392"/>
    <x v="1"/>
    <x v="14"/>
  </r>
  <r>
    <n v="2112"/>
    <s v="Dispositivi medici"/>
    <s v="APTIVA MEDICAL S.R.L."/>
    <x v="307"/>
    <n v="9"/>
    <s v="MASTRO DI DIFETTO FORNITORI - PRIVATI"/>
    <n v="80100420"/>
    <s v="DISPOSITIVI DI SUTURA - CND H -"/>
    <n v="9670"/>
    <x v="1"/>
    <x v="14"/>
  </r>
  <r>
    <n v="2112"/>
    <s v="Dispositivi medici"/>
    <s v="ARFI SAS FORNITURE OSPEDALIERE"/>
    <x v="308"/>
    <n v="9"/>
    <s v="MASTRO DI DIFETTO FORNITORI - PRIVATI"/>
    <n v="80100412"/>
    <s v="DISPOSITIVI PER APPARATO CARDIOCIRCOLATORIO - CND C - economato"/>
    <n v="575"/>
    <x v="1"/>
    <x v="14"/>
  </r>
  <r>
    <n v="2112"/>
    <s v="Dispositivi medici"/>
    <s v="ARFI SAS FORNITURE OSPEDALIERE"/>
    <x v="308"/>
    <n v="9"/>
    <s v="MASTRO DI DIFETTO FORNITORI - PRIVATI"/>
    <n v="80100418"/>
    <s v="PRESIDI MEDICO CHIRURGICI SPECIALISTICI - CND B- G- N- Q- R- U"/>
    <n v="222"/>
    <x v="1"/>
    <x v="14"/>
  </r>
  <r>
    <n v="2112"/>
    <s v="Dispositivi medici"/>
    <s v="ARIES S.R.L."/>
    <x v="309"/>
    <n v="9"/>
    <s v="MASTRO DI DIFETTO FORNITORI - PRIVATI"/>
    <n v="80100417"/>
    <s v="DISPOSITIVI DA SOMMINISTRAZIONE, PRELIEVO E RACCOLTA - CND A -"/>
    <n v="1045.75"/>
    <x v="1"/>
    <x v="14"/>
  </r>
  <r>
    <n v="2112"/>
    <s v="Dispositivi medici"/>
    <s v="ARIES S.R.L."/>
    <x v="309"/>
    <n v="9"/>
    <s v="MASTRO DI DIFETTO FORNITORI - PRIVATI"/>
    <n v="80100418"/>
    <s v="PRESIDI MEDICO CHIRURGICI SPECIALISTICI - CND B- G- N- Q- R- U"/>
    <n v="920"/>
    <x v="1"/>
    <x v="14"/>
  </r>
  <r>
    <n v="2112"/>
    <s v="Dispositivi medici"/>
    <s v="ARJO ITALIA  S.P.A."/>
    <x v="310"/>
    <n v="9"/>
    <s v="MASTRO DI DIFETTO FORNITORI - PRIVATI"/>
    <n v="80100406"/>
    <s v="DISPOSITIVI MEDICI : MATERIALI DIAGNOSTICI - CND Z - farmacia - (mat. x appar. sanitarie + componen)"/>
    <n v="3660"/>
    <x v="1"/>
    <x v="14"/>
  </r>
  <r>
    <n v="2112"/>
    <s v="Dispositivi medici"/>
    <s v="ARTECH S.R.L."/>
    <x v="311"/>
    <n v="9"/>
    <s v="MASTRO DI DIFETTO FORNITORI - PRIVATI"/>
    <n v="80100410"/>
    <s v="DISPOSITIVI MEDICI : MATERIALI DIAGNOSTICI - CND Z - economato - (mat.x appar. sanitarie + componen)"/>
    <n v="7800"/>
    <x v="1"/>
    <x v="14"/>
  </r>
  <r>
    <n v="2112"/>
    <s v="Dispositivi medici"/>
    <s v="ARTECH S.R.L."/>
    <x v="311"/>
    <n v="9"/>
    <s v="MASTRO DI DIFETTO FORNITORI - PRIVATI"/>
    <n v="80100607"/>
    <s v="DISPOSITIVI MEDICI IMPIANTABILI ATTIVI - CND J -  farmacia - materiali protesici (endoprotesi)"/>
    <n v="1080"/>
    <x v="1"/>
    <x v="14"/>
  </r>
  <r>
    <n v="2112"/>
    <s v="Dispositivi medici"/>
    <s v="ARTHREX ITALIA SRL"/>
    <x v="312"/>
    <n v="9"/>
    <s v="MASTRO DI DIFETTO FORNITORI - PRIVATI"/>
    <n v="80100420"/>
    <s v="DISPOSITIVI DI SUTURA - CND H -"/>
    <n v="532"/>
    <x v="1"/>
    <x v="14"/>
  </r>
  <r>
    <n v="2112"/>
    <s v="Dispositivi medici"/>
    <s v="ARTHREX ITALIA SRL"/>
    <x v="312"/>
    <n v="9"/>
    <s v="MASTRO DI DIFETTO FORNITORI - PRIVATI"/>
    <n v="80100610"/>
    <s v="DISPOSITIVI MEDICI - CND P - MATERIALI PROTESICI - economato -  (endoprotesi non attive)"/>
    <n v="2854"/>
    <x v="1"/>
    <x v="14"/>
  </r>
  <r>
    <n v="2112"/>
    <s v="Dispositivi medici"/>
    <s v="ARTSANITY S.R.L."/>
    <x v="313"/>
    <n v="9"/>
    <s v="MASTRO DI DIFETTO FORNITORI - PRIVATI"/>
    <n v="80100421"/>
    <s v="DISPOSITIVI PER MEDICAZIONE - CND M -"/>
    <n v="1844.5"/>
    <x v="1"/>
    <x v="14"/>
  </r>
  <r>
    <n v="2112"/>
    <s v="Dispositivi medici"/>
    <s v="ARTSANITY S.R.L."/>
    <x v="313"/>
    <n v="9"/>
    <s v="MASTRO DI DIFETTO FORNITORI - PRIVATI"/>
    <n v="80100423"/>
    <s v="SUPPORTI O AUSILI TECNICI PER PERSONE DISABILI - CND Y -"/>
    <n v="901.5"/>
    <x v="1"/>
    <x v="14"/>
  </r>
  <r>
    <n v="2112"/>
    <s v="Dispositivi medici"/>
    <s v="ASCENSIA DIABETES CARE ITALY S.R.L."/>
    <x v="314"/>
    <n v="9"/>
    <s v="MASTRO DI DIFETTO FORNITORI - PRIVATI"/>
    <n v="80100410"/>
    <s v="DISPOSITIVI MEDICI : MATERIALI DIAGNOSTICI - CND Z - economato - (mat.x appar. sanitarie + componen)"/>
    <n v="2845"/>
    <x v="1"/>
    <x v="14"/>
  </r>
  <r>
    <n v="2112"/>
    <s v="Dispositivi medici"/>
    <s v="ASSOMED HD S.R.L."/>
    <x v="315"/>
    <n v="9"/>
    <s v="MASTRO DI DIFETTO FORNITORI - PRIVATI"/>
    <n v="80100416"/>
    <s v="STRUMENTARIO CHIRURGICO - CND   K - L -"/>
    <n v="5861.85"/>
    <x v="1"/>
    <x v="14"/>
  </r>
  <r>
    <n v="2112"/>
    <s v="Dispositivi medici"/>
    <s v="ASSOMED HD S.R.L."/>
    <x v="315"/>
    <n v="9"/>
    <s v="MASTRO DI DIFETTO FORNITORI - PRIVATI"/>
    <n v="80100420"/>
    <s v="DISPOSITIVI DI SUTURA - CND H -"/>
    <n v="6302.77"/>
    <x v="1"/>
    <x v="14"/>
  </r>
  <r>
    <n v="2112"/>
    <s v="Dispositivi medici"/>
    <s v="ASSUT EUROPE S.P.A."/>
    <x v="316"/>
    <n v="9"/>
    <s v="MASTRO DI DIFETTO FORNITORI - PRIVATI"/>
    <n v="80100420"/>
    <s v="DISPOSITIVI DI SUTURA - CND H -"/>
    <n v="462.24"/>
    <x v="1"/>
    <x v="14"/>
  </r>
  <r>
    <n v="2112"/>
    <s v="Dispositivi medici"/>
    <s v="ASSUT EUROPE S.P.A."/>
    <x v="316"/>
    <n v="9"/>
    <s v="MASTRO DI DIFETTO FORNITORI - PRIVATI"/>
    <n v="80100608"/>
    <s v="DISPOSITIVI MEDICI - CND P - MATERIALI PROTESICI - farmacia -  (endoprotesi non attive)"/>
    <n v="2280"/>
    <x v="1"/>
    <x v="14"/>
  </r>
  <r>
    <n v="2112"/>
    <s v="Dispositivi medici"/>
    <s v="ASTRO MEDICAL 2000 S.A.S. DI V.CONDINO &amp; C."/>
    <x v="317"/>
    <n v="9"/>
    <s v="MASTRO DI DIFETTO FORNITORI - PRIVATI"/>
    <n v="80100421"/>
    <s v="DISPOSITIVI PER MEDICAZIONE - CND M -"/>
    <n v="10923"/>
    <x v="1"/>
    <x v="14"/>
  </r>
  <r>
    <n v="2112"/>
    <s v="Dispositivi medici"/>
    <s v="ATESMEDICA.COM S.R.L."/>
    <x v="318"/>
    <n v="9"/>
    <s v="MASTRO DI DIFETTO FORNITORI - PRIVATI"/>
    <n v="80100410"/>
    <s v="DISPOSITIVI MEDICI : MATERIALI DIAGNOSTICI - CND Z - economato - (mat.x appar. sanitarie + componen)"/>
    <n v="164"/>
    <x v="1"/>
    <x v="14"/>
  </r>
  <r>
    <n v="2112"/>
    <s v="Dispositivi medici"/>
    <s v="ATESMEDICA.COM S.R.L."/>
    <x v="318"/>
    <n v="9"/>
    <s v="MASTRO DI DIFETTO FORNITORI - PRIVATI"/>
    <n v="80100412"/>
    <s v="DISPOSITIVI PER APPARATO CARDIOCIRCOLATORIO - CND C - economato"/>
    <n v="18918"/>
    <x v="1"/>
    <x v="14"/>
  </r>
  <r>
    <n v="2112"/>
    <s v="Dispositivi medici"/>
    <s v="ATOS MEDICAL S.R.L."/>
    <x v="319"/>
    <n v="9"/>
    <s v="MASTRO DI DIFETTO FORNITORI - PRIVATI"/>
    <n v="80100418"/>
    <s v="PRESIDI MEDICO CHIRURGICI SPECIALISTICI - CND B- G- N- Q- R- U"/>
    <n v="676"/>
    <x v="1"/>
    <x v="14"/>
  </r>
  <r>
    <n v="2112"/>
    <s v="Dispositivi medici"/>
    <s v="ATOS MEDICAL S.R.L."/>
    <x v="319"/>
    <n v="9"/>
    <s v="MASTRO DI DIFETTO FORNITORI - PRIVATI"/>
    <n v="80100421"/>
    <s v="DISPOSITIVI PER MEDICAZIONE - CND M -"/>
    <n v="110"/>
    <x v="1"/>
    <x v="14"/>
  </r>
  <r>
    <n v="2112"/>
    <s v="Dispositivi medici"/>
    <s v="ATOS MEDICAL S.R.L."/>
    <x v="319"/>
    <n v="9"/>
    <s v="MASTRO DI DIFETTO FORNITORI - PRIVATI"/>
    <n v="80100610"/>
    <s v="DISPOSITIVI MEDICI - CND P - MATERIALI PROTESICI - economato -  (endoprotesi non attive)"/>
    <n v="6061"/>
    <x v="1"/>
    <x v="14"/>
  </r>
  <r>
    <n v="2112"/>
    <s v="Dispositivi medici"/>
    <s v="AUDIO TECHNOLOGIES SRL"/>
    <x v="320"/>
    <n v="9"/>
    <s v="MASTRO DI DIFETTO FORNITORI - PRIVATI"/>
    <n v="80100421"/>
    <s v="DISPOSITIVI PER MEDICAZIONE - CND M -"/>
    <n v="672.21"/>
    <x v="1"/>
    <x v="14"/>
  </r>
  <r>
    <n v="2112"/>
    <s v="Dispositivi medici"/>
    <s v="AUXILIA S.R.L."/>
    <x v="321"/>
    <n v="9"/>
    <s v="MASTRO DI DIFETTO FORNITORI - PRIVATI"/>
    <n v="80100413"/>
    <s v="ALTRI BENI E PRODOTTI SANITARI - (PRODOTTI SENZA REPERTORIO E/O CND) - economato"/>
    <n v="1240"/>
    <x v="1"/>
    <x v="14"/>
  </r>
  <r>
    <n v="2112"/>
    <s v="Dispositivi medici"/>
    <s v="BALT ITALY S.R.L."/>
    <x v="322"/>
    <n v="9"/>
    <s v="MASTRO DI DIFETTO FORNITORI - PRIVATI"/>
    <n v="80100408"/>
    <s v="DISPOSITIVI PER APPARATO CARDIOCIRCOLATORIO - CND C - farmacia"/>
    <n v="32400"/>
    <x v="1"/>
    <x v="14"/>
  </r>
  <r>
    <n v="2112"/>
    <s v="Dispositivi medici"/>
    <s v="BALT ITALY S.R.L."/>
    <x v="322"/>
    <n v="9"/>
    <s v="MASTRO DI DIFETTO FORNITORI - PRIVATI"/>
    <n v="80100608"/>
    <s v="DISPOSITIVI MEDICI - CND P - MATERIALI PROTESICI - farmacia -  (endoprotesi non attive)"/>
    <n v="28140"/>
    <x v="1"/>
    <x v="14"/>
  </r>
  <r>
    <n v="2112"/>
    <s v="Dispositivi medici"/>
    <s v="BARBIERI SRL"/>
    <x v="323"/>
    <n v="9"/>
    <s v="MASTRO DI DIFETTO FORNITORI - PRIVATI"/>
    <n v="80100423"/>
    <s v="SUPPORTI O AUSILI TECNICI PER PERSONE DISABILI - CND Y -"/>
    <n v="984.15"/>
    <x v="1"/>
    <x v="14"/>
  </r>
  <r>
    <n v="2112"/>
    <s v="Dispositivi medici"/>
    <s v="BAUSCH &amp; LOMB - IOM SPA"/>
    <x v="324"/>
    <n v="9"/>
    <s v="MASTRO DI DIFETTO FORNITORI - PRIVATI"/>
    <n v="80100418"/>
    <s v="PRESIDI MEDICO CHIRURGICI SPECIALISTICI - CND B- G- N- Q- R- U"/>
    <n v="557.6"/>
    <x v="1"/>
    <x v="14"/>
  </r>
  <r>
    <n v="2112"/>
    <s v="Dispositivi medici"/>
    <s v="BAUSCH &amp; LOMB - IOM SPA"/>
    <x v="324"/>
    <n v="9"/>
    <s v="MASTRO DI DIFETTO FORNITORI - PRIVATI"/>
    <n v="80100423"/>
    <s v="SUPPORTI O AUSILI TECNICI PER PERSONE DISABILI - CND Y -"/>
    <n v="199.6"/>
    <x v="1"/>
    <x v="14"/>
  </r>
  <r>
    <n v="2112"/>
    <s v="Dispositivi medici"/>
    <s v="BAXTER SPA"/>
    <x v="119"/>
    <n v="9"/>
    <s v="MASTRO DI DIFETTO FORNITORI - PRIVATI"/>
    <n v="80100406"/>
    <s v="DISPOSITIVI MEDICI : MATERIALI DIAGNOSTICI - CND Z - farmacia - (mat. x appar. sanitarie + componen)"/>
    <n v="2029"/>
    <x v="1"/>
    <x v="14"/>
  </r>
  <r>
    <n v="2112"/>
    <s v="Dispositivi medici"/>
    <s v="BAXTER SPA"/>
    <x v="119"/>
    <n v="9"/>
    <s v="MASTRO DI DIFETTO FORNITORI - PRIVATI"/>
    <n v="80100417"/>
    <s v="DISPOSITIVI DA SOMMINISTRAZIONE, PRELIEVO E RACCOLTA - CND A -"/>
    <n v="132"/>
    <x v="1"/>
    <x v="14"/>
  </r>
  <r>
    <n v="2112"/>
    <s v="Dispositivi medici"/>
    <s v="BAXTER SPA"/>
    <x v="119"/>
    <n v="9"/>
    <s v="MASTRO DI DIFETTO FORNITORI - PRIVATI"/>
    <n v="80100419"/>
    <s v="DISINFETTANTI, PRODOTTI PER STERILIZZAZIONE E DISPOSITIVI VARI- CND D-S- V"/>
    <n v="495"/>
    <x v="1"/>
    <x v="14"/>
  </r>
  <r>
    <n v="2112"/>
    <s v="Dispositivi medici"/>
    <s v="BAXTER SPA"/>
    <x v="119"/>
    <n v="9"/>
    <s v="MASTRO DI DIFETTO FORNITORI - PRIVATI"/>
    <n v="80100421"/>
    <s v="DISPOSITIVI PER MEDICAZIONE - CND M -"/>
    <n v="20960.580000000002"/>
    <x v="1"/>
    <x v="14"/>
  </r>
  <r>
    <n v="2112"/>
    <s v="Dispositivi medici"/>
    <s v="BAXTER SPA"/>
    <x v="119"/>
    <n v="9"/>
    <s v="MASTRO DI DIFETTO FORNITORI - PRIVATI"/>
    <n v="80100703"/>
    <s v="DISPOSITIVI MEDICI - CND F - MATERIALI PER EMODIALISI"/>
    <n v="28642.35"/>
    <x v="1"/>
    <x v="14"/>
  </r>
  <r>
    <n v="2112"/>
    <s v="Dispositivi medici"/>
    <s v="BAYER S.P.A."/>
    <x v="120"/>
    <n v="9"/>
    <s v="MASTRO DI DIFETTO FORNITORI - PRIVATI"/>
    <n v="80100417"/>
    <s v="DISPOSITIVI DA SOMMINISTRAZIONE, PRELIEVO E RACCOLTA - CND A -"/>
    <n v="7600"/>
    <x v="1"/>
    <x v="14"/>
  </r>
  <r>
    <n v="2112"/>
    <s v="Dispositivi medici"/>
    <s v="B.BRAUN  AVITUM ITALY S.P.A."/>
    <x v="325"/>
    <n v="9"/>
    <s v="MASTRO DI DIFETTO FORNITORI - PRIVATI"/>
    <n v="80100417"/>
    <s v="DISPOSITIVI DA SOMMINISTRAZIONE, PRELIEVO E RACCOLTA - CND A -"/>
    <n v="3744"/>
    <x v="1"/>
    <x v="14"/>
  </r>
  <r>
    <n v="2112"/>
    <s v="Dispositivi medici"/>
    <s v="B.BRAUN MILANO S.P.A."/>
    <x v="121"/>
    <n v="9"/>
    <s v="MASTRO DI DIFETTO FORNITORI - PRIVATI"/>
    <n v="80100408"/>
    <s v="DISPOSITIVI PER APPARATO CARDIOCIRCOLATORIO - CND C - farmacia"/>
    <n v="4519.9799999999996"/>
    <x v="1"/>
    <x v="14"/>
  </r>
  <r>
    <n v="2112"/>
    <s v="Dispositivi medici"/>
    <s v="B.BRAUN MILANO S.P.A."/>
    <x v="121"/>
    <n v="9"/>
    <s v="MASTRO DI DIFETTO FORNITORI - PRIVATI"/>
    <n v="80100410"/>
    <s v="DISPOSITIVI MEDICI : MATERIALI DIAGNOSTICI - CND Z - economato - (mat.x appar. sanitarie + componen)"/>
    <n v="511.74"/>
    <x v="1"/>
    <x v="14"/>
  </r>
  <r>
    <n v="2112"/>
    <s v="Dispositivi medici"/>
    <s v="B.BRAUN MILANO S.P.A."/>
    <x v="121"/>
    <n v="9"/>
    <s v="MASTRO DI DIFETTO FORNITORI - PRIVATI"/>
    <n v="80100413"/>
    <s v="ALTRI BENI E PRODOTTI SANITARI - (PRODOTTI SENZA REPERTORIO E/O CND) - economato"/>
    <n v="670.88"/>
    <x v="1"/>
    <x v="14"/>
  </r>
  <r>
    <n v="2112"/>
    <s v="Dispositivi medici"/>
    <s v="B.BRAUN MILANO S.P.A."/>
    <x v="121"/>
    <n v="9"/>
    <s v="MASTRO DI DIFETTO FORNITORI - PRIVATI"/>
    <n v="80100416"/>
    <s v="STRUMENTARIO CHIRURGICO - CND   K - L -"/>
    <n v="52051.08"/>
    <x v="1"/>
    <x v="14"/>
  </r>
  <r>
    <n v="2112"/>
    <s v="Dispositivi medici"/>
    <s v="B.BRAUN MILANO S.P.A."/>
    <x v="121"/>
    <n v="9"/>
    <s v="MASTRO DI DIFETTO FORNITORI - PRIVATI"/>
    <n v="80100419"/>
    <s v="DISINFETTANTI, PRODOTTI PER STERILIZZAZIONE E DISPOSITIVI VARI- CND D-S- V"/>
    <n v="2502.4899999999998"/>
    <x v="1"/>
    <x v="14"/>
  </r>
  <r>
    <n v="2112"/>
    <s v="Dispositivi medici"/>
    <s v="B.BRAUN MILANO S.P.A."/>
    <x v="121"/>
    <n v="9"/>
    <s v="MASTRO DI DIFETTO FORNITORI - PRIVATI"/>
    <n v="80100420"/>
    <s v="DISPOSITIVI DI SUTURA - CND H -"/>
    <n v="3154.39"/>
    <x v="1"/>
    <x v="14"/>
  </r>
  <r>
    <n v="2112"/>
    <s v="Dispositivi medici"/>
    <s v="B.BRAUN MILANO S.P.A."/>
    <x v="121"/>
    <n v="9"/>
    <s v="MASTRO DI DIFETTO FORNITORI - PRIVATI"/>
    <n v="80100610"/>
    <s v="DISPOSITIVI MEDICI - CND P - MATERIALI PROTESICI - economato -  (endoprotesi non attive)"/>
    <n v="649"/>
    <x v="1"/>
    <x v="14"/>
  </r>
  <r>
    <n v="2112"/>
    <s v="Dispositivi medici"/>
    <s v="BCS BIOMEDICAL COMPUTERING SYSTEMS S.R.L"/>
    <x v="326"/>
    <n v="9"/>
    <s v="MASTRO DI DIFETTO FORNITORI - PRIVATI"/>
    <n v="80100410"/>
    <s v="DISPOSITIVI MEDICI : MATERIALI DIAGNOSTICI - CND Z - economato - (mat.x appar. sanitarie + componen)"/>
    <n v="335.76"/>
    <x v="1"/>
    <x v="14"/>
  </r>
  <r>
    <n v="2112"/>
    <s v="Dispositivi medici"/>
    <s v="BEAVER VISITEC INTERNATIONAL SALES LTD."/>
    <x v="327"/>
    <n v="9"/>
    <s v="MASTRO DI DIFETTO FORNITORI - PRIVATI"/>
    <n v="80100416"/>
    <s v="STRUMENTARIO CHIRURGICO - CND   K - L -"/>
    <n v="2875"/>
    <x v="1"/>
    <x v="14"/>
  </r>
  <r>
    <n v="2112"/>
    <s v="Dispositivi medici"/>
    <s v="BEAVER VISITEC INTERNATIONAL SALES LTD."/>
    <x v="327"/>
    <n v="9"/>
    <s v="MASTRO DI DIFETTO FORNITORI - PRIVATI"/>
    <n v="80100417"/>
    <s v="DISPOSITIVI DA SOMMINISTRAZIONE, PRELIEVO E RACCOLTA - CND A -"/>
    <n v="192"/>
    <x v="1"/>
    <x v="14"/>
  </r>
  <r>
    <n v="2112"/>
    <s v="Dispositivi medici"/>
    <s v="BECTON DICKINSON ITALIA SPA"/>
    <x v="122"/>
    <n v="9"/>
    <s v="MASTRO DI DIFETTO FORNITORI - PRIVATI"/>
    <n v="80100408"/>
    <s v="DISPOSITIVI PER APPARATO CARDIOCIRCOLATORIO - CND C - farmacia"/>
    <n v="17259.400000000001"/>
    <x v="1"/>
    <x v="14"/>
  </r>
  <r>
    <n v="2112"/>
    <s v="Dispositivi medici"/>
    <s v="BECTON DICKINSON ITALIA SPA"/>
    <x v="122"/>
    <n v="9"/>
    <s v="MASTRO DI DIFETTO FORNITORI - PRIVATI"/>
    <n v="80100410"/>
    <s v="DISPOSITIVI MEDICI : MATERIALI DIAGNOSTICI - CND Z - economato - (mat.x appar. sanitarie + componen)"/>
    <n v="12810"/>
    <x v="1"/>
    <x v="14"/>
  </r>
  <r>
    <n v="2112"/>
    <s v="Dispositivi medici"/>
    <s v="BECTON DICKINSON ITALIA SPA"/>
    <x v="122"/>
    <n v="9"/>
    <s v="MASTRO DI DIFETTO FORNITORI - PRIVATI"/>
    <n v="80100417"/>
    <s v="DISPOSITIVI DA SOMMINISTRAZIONE, PRELIEVO E RACCOLTA - CND A -"/>
    <n v="74768.23"/>
    <x v="1"/>
    <x v="14"/>
  </r>
  <r>
    <n v="2112"/>
    <s v="Dispositivi medici"/>
    <s v="BECTON DICKINSON ITALIA SPA"/>
    <x v="122"/>
    <n v="9"/>
    <s v="MASTRO DI DIFETTO FORNITORI - PRIVATI"/>
    <n v="80100418"/>
    <s v="PRESIDI MEDICO CHIRURGICI SPECIALISTICI - CND B- G- N- Q- R- U"/>
    <n v="8347.5"/>
    <x v="1"/>
    <x v="14"/>
  </r>
  <r>
    <n v="2112"/>
    <s v="Dispositivi medici"/>
    <s v="BECTON DICKINSON ITALIA SPA"/>
    <x v="122"/>
    <n v="9"/>
    <s v="MASTRO DI DIFETTO FORNITORI - PRIVATI"/>
    <n v="80100420"/>
    <s v="DISPOSITIVI DI SUTURA - CND H -"/>
    <n v="2800"/>
    <x v="1"/>
    <x v="14"/>
  </r>
  <r>
    <n v="2112"/>
    <s v="Dispositivi medici"/>
    <s v="BECTON DICKINSON ITALIA SPA"/>
    <x v="122"/>
    <n v="9"/>
    <s v="MASTRO DI DIFETTO FORNITORI - PRIVATI"/>
    <n v="80100608"/>
    <s v="DISPOSITIVI MEDICI - CND P - MATERIALI PROTESICI - farmacia -  (endoprotesi non attive)"/>
    <n v="2970"/>
    <x v="1"/>
    <x v="14"/>
  </r>
  <r>
    <n v="2112"/>
    <s v="Dispositivi medici"/>
    <s v="BENEFIS SRL"/>
    <x v="328"/>
    <n v="9"/>
    <s v="MASTRO DI DIFETTO FORNITORI - PRIVATI"/>
    <n v="80100417"/>
    <s v="DISPOSITIVI DA SOMMINISTRAZIONE, PRELIEVO E RACCOLTA - CND A -"/>
    <n v="21138.32"/>
    <x v="1"/>
    <x v="14"/>
  </r>
  <r>
    <n v="2112"/>
    <s v="Dispositivi medici"/>
    <s v="BENEFIS SRL"/>
    <x v="328"/>
    <n v="9"/>
    <s v="MASTRO DI DIFETTO FORNITORI - PRIVATI"/>
    <n v="80100418"/>
    <s v="PRESIDI MEDICO CHIRURGICI SPECIALISTICI - CND B- G- N- Q- R- U"/>
    <n v="1394.1"/>
    <x v="1"/>
    <x v="14"/>
  </r>
  <r>
    <n v="2112"/>
    <s v="Dispositivi medici"/>
    <s v="BENEFIS SRL"/>
    <x v="328"/>
    <n v="9"/>
    <s v="MASTRO DI DIFETTO FORNITORI - PRIVATI"/>
    <n v="80100419"/>
    <s v="DISINFETTANTI, PRODOTTI PER STERILIZZAZIONE E DISPOSITIVI VARI- CND D-S- V"/>
    <n v="1677.44"/>
    <x v="1"/>
    <x v="14"/>
  </r>
  <r>
    <n v="2112"/>
    <s v="Dispositivi medici"/>
    <s v="BENEFIS SRL"/>
    <x v="328"/>
    <n v="9"/>
    <s v="MASTRO DI DIFETTO FORNITORI - PRIVATI"/>
    <n v="80100421"/>
    <s v="DISPOSITIVI PER MEDICAZIONE - CND M -"/>
    <n v="3929.82"/>
    <x v="1"/>
    <x v="14"/>
  </r>
  <r>
    <n v="2112"/>
    <s v="Dispositivi medici"/>
    <s v="BENEFIS SRL"/>
    <x v="328"/>
    <n v="9"/>
    <s v="MASTRO DI DIFETTO FORNITORI - PRIVATI"/>
    <n v="80100422"/>
    <s v="DISPOSITIVI DI PROTEZIONE E AUSILI PER INCONTINENZA (d.lgs. 46/97)  - CND T -"/>
    <n v="17069.5"/>
    <x v="1"/>
    <x v="14"/>
  </r>
  <r>
    <n v="2112"/>
    <s v="Dispositivi medici"/>
    <s v="BERTONI NELLO SRL"/>
    <x v="329"/>
    <n v="9"/>
    <s v="MASTRO DI DIFETTO FORNITORI - PRIVATI"/>
    <n v="80100417"/>
    <s v="DISPOSITIVI DA SOMMINISTRAZIONE, PRELIEVO E RACCOLTA - CND A -"/>
    <n v="9003.6"/>
    <x v="1"/>
    <x v="14"/>
  </r>
  <r>
    <n v="2112"/>
    <s v="Dispositivi medici"/>
    <s v="BETATEX SPA"/>
    <x v="330"/>
    <n v="9"/>
    <s v="MASTRO DI DIFETTO FORNITORI - PRIVATI"/>
    <n v="80100422"/>
    <s v="DISPOSITIVI DI PROTEZIONE E AUSILI PER INCONTINENZA (d.lgs. 46/97)  - CND T -"/>
    <n v="2451.7199999999998"/>
    <x v="1"/>
    <x v="14"/>
  </r>
  <r>
    <n v="2112"/>
    <s v="Dispositivi medici"/>
    <s v="BIOCHEMICAL SYSTEMS INTERNATIONAL S.P.A."/>
    <x v="331"/>
    <n v="9"/>
    <s v="MASTRO DI DIFETTO FORNITORI - PRIVATI"/>
    <n v="80100410"/>
    <s v="DISPOSITIVI MEDICI : MATERIALI DIAGNOSTICI - CND Z - economato - (mat.x appar. sanitarie + componen)"/>
    <n v="8780"/>
    <x v="1"/>
    <x v="14"/>
  </r>
  <r>
    <n v="2112"/>
    <s v="Dispositivi medici"/>
    <s v="BIOCI DI CIAIOLO CARLO"/>
    <x v="332"/>
    <n v="9"/>
    <s v="MASTRO DI DIFETTO FORNITORI - PRIVATI"/>
    <n v="80100310"/>
    <s v="DISPOSITIVI MEDICO DIAGNOSTICI IN VITRO - CND W - MATERIALI DIAGNOSTICI - economato"/>
    <n v="393.6"/>
    <x v="1"/>
    <x v="14"/>
  </r>
  <r>
    <n v="2112"/>
    <s v="Dispositivi medici"/>
    <s v="BIOCOMMERCIALE S.R.L."/>
    <x v="333"/>
    <n v="9"/>
    <s v="MASTRO DI DIFETTO FORNITORI - PRIVATI"/>
    <n v="80100413"/>
    <s v="ALTRI BENI E PRODOTTI SANITARI - (PRODOTTI SENZA REPERTORIO E/O CND) - economato"/>
    <n v="352"/>
    <x v="1"/>
    <x v="14"/>
  </r>
  <r>
    <n v="2112"/>
    <s v="Dispositivi medici"/>
    <s v="BIOCOMMERCIALE S.R.L."/>
    <x v="333"/>
    <n v="9"/>
    <s v="MASTRO DI DIFETTO FORNITORI - PRIVATI"/>
    <n v="80100416"/>
    <s v="STRUMENTARIO CHIRURGICO - CND   K - L -"/>
    <n v="430.13"/>
    <x v="1"/>
    <x v="14"/>
  </r>
  <r>
    <n v="2112"/>
    <s v="Dispositivi medici"/>
    <s v="BIOCOMMERCIALE S.R.L."/>
    <x v="333"/>
    <n v="9"/>
    <s v="MASTRO DI DIFETTO FORNITORI - PRIVATI"/>
    <n v="80100421"/>
    <s v="DISPOSITIVI PER MEDICAZIONE - CND M -"/>
    <n v="2150.5700000000002"/>
    <x v="1"/>
    <x v="14"/>
  </r>
  <r>
    <n v="2112"/>
    <s v="Dispositivi medici"/>
    <s v="BIOH FILTRAZIONE S.R.L."/>
    <x v="334"/>
    <n v="9"/>
    <s v="MASTRO DI DIFETTO FORNITORI - PRIVATI"/>
    <n v="80100419"/>
    <s v="DISINFETTANTI, PRODOTTI PER STERILIZZAZIONE E DISPOSITIVI VARI- CND D-S- V"/>
    <n v="1118.5999999999999"/>
    <x v="1"/>
    <x v="14"/>
  </r>
  <r>
    <n v="2112"/>
    <s v="Dispositivi medici"/>
    <s v="BIOLITEC ITALIA SRL"/>
    <x v="335"/>
    <n v="9"/>
    <s v="MASTRO DI DIFETTO FORNITORI - PRIVATI"/>
    <n v="80100410"/>
    <s v="DISPOSITIVI MEDICI : MATERIALI DIAGNOSTICI - CND Z - economato - (mat.x appar. sanitarie + componen)"/>
    <n v="5900"/>
    <x v="1"/>
    <x v="14"/>
  </r>
  <r>
    <n v="2112"/>
    <s v="Dispositivi medici"/>
    <s v="BIOMATRIX S.R.L."/>
    <x v="336"/>
    <n v="9"/>
    <s v="MASTRO DI DIFETTO FORNITORI - PRIVATI"/>
    <n v="80100410"/>
    <s v="DISPOSITIVI MEDICI : MATERIALI DIAGNOSTICI - CND Z - economato - (mat.x appar. sanitarie + componen)"/>
    <n v="679.77"/>
    <x v="1"/>
    <x v="14"/>
  </r>
  <r>
    <n v="2112"/>
    <s v="Dispositivi medici"/>
    <s v="BIOMATRIX S.R.L."/>
    <x v="336"/>
    <n v="9"/>
    <s v="MASTRO DI DIFETTO FORNITORI - PRIVATI"/>
    <n v="80100423"/>
    <s v="SUPPORTI O AUSILI TECNICI PER PERSONE DISABILI - CND Y -"/>
    <n v="15700.8"/>
    <x v="1"/>
    <x v="14"/>
  </r>
  <r>
    <n v="2112"/>
    <s v="Dispositivi medici"/>
    <s v="BIOMEDICA ITALIA S.R.L."/>
    <x v="337"/>
    <n v="9"/>
    <s v="MASTRO DI DIFETTO FORNITORI - PRIVATI"/>
    <n v="80100417"/>
    <s v="DISPOSITIVI DA SOMMINISTRAZIONE, PRELIEVO E RACCOLTA - CND A -"/>
    <n v="530"/>
    <x v="1"/>
    <x v="14"/>
  </r>
  <r>
    <n v="2112"/>
    <s v="Dispositivi medici"/>
    <s v="BIOMEDICA ITALIA S.R.L."/>
    <x v="337"/>
    <n v="9"/>
    <s v="MASTRO DI DIFETTO FORNITORI - PRIVATI"/>
    <n v="80100418"/>
    <s v="PRESIDI MEDICO CHIRURGICI SPECIALISTICI - CND B- G- N- Q- R- U"/>
    <n v="3765.65"/>
    <x v="1"/>
    <x v="14"/>
  </r>
  <r>
    <n v="2112"/>
    <s v="Dispositivi medici"/>
    <s v="BIOMEDICA ITALIA S.R.L."/>
    <x v="337"/>
    <n v="9"/>
    <s v="MASTRO DI DIFETTO FORNITORI - PRIVATI"/>
    <n v="80100419"/>
    <s v="DISINFETTANTI, PRODOTTI PER STERILIZZAZIONE E DISPOSITIVI VARI- CND D-S- V"/>
    <n v="480"/>
    <x v="1"/>
    <x v="14"/>
  </r>
  <r>
    <n v="2112"/>
    <s v="Dispositivi medici"/>
    <s v="BIOMEDICA ITALIA S.R.L."/>
    <x v="337"/>
    <n v="9"/>
    <s v="MASTRO DI DIFETTO FORNITORI - PRIVATI"/>
    <n v="80100423"/>
    <s v="SUPPORTI O AUSILI TECNICI PER PERSONE DISABILI - CND Y -"/>
    <n v="1512.24"/>
    <x v="1"/>
    <x v="14"/>
  </r>
  <r>
    <n v="2112"/>
    <s v="Dispositivi medici"/>
    <s v="BIOMEDICA ITALIA S.R.L."/>
    <x v="337"/>
    <n v="9"/>
    <s v="MASTRO DI DIFETTO FORNITORI - PRIVATI"/>
    <n v="80100610"/>
    <s v="DISPOSITIVI MEDICI - CND P - MATERIALI PROTESICI - economato -  (endoprotesi non attive)"/>
    <n v="1436.4"/>
    <x v="1"/>
    <x v="14"/>
  </r>
  <r>
    <n v="2112"/>
    <s v="Dispositivi medici"/>
    <s v="BIONOVAKON SRL"/>
    <x v="338"/>
    <n v="9"/>
    <s v="MASTRO DI DIFETTO FORNITORI - PRIVATI"/>
    <n v="80100412"/>
    <s v="DISPOSITIVI PER APPARATO CARDIOCIRCOLATORIO - CND C - economato"/>
    <n v="1032"/>
    <x v="1"/>
    <x v="14"/>
  </r>
  <r>
    <n v="2112"/>
    <s v="Dispositivi medici"/>
    <s v="BIO OPTICA MILANO S.P.A."/>
    <x v="339"/>
    <n v="9"/>
    <s v="MASTRO DI DIFETTO FORNITORI - PRIVATI"/>
    <n v="80100310"/>
    <s v="DISPOSITIVI MEDICO DIAGNOSTICI IN VITRO - CND W - MATERIALI DIAGNOSTICI - economato"/>
    <n v="1939.1"/>
    <x v="1"/>
    <x v="14"/>
  </r>
  <r>
    <n v="2112"/>
    <s v="Dispositivi medici"/>
    <s v="BIOPSYBELL S.R.L."/>
    <x v="340"/>
    <n v="9"/>
    <s v="MASTRO DI DIFETTO FORNITORI - PRIVATI"/>
    <n v="80100417"/>
    <s v="DISPOSITIVI DA SOMMINISTRAZIONE, PRELIEVO E RACCOLTA - CND A -"/>
    <n v="1530"/>
    <x v="1"/>
    <x v="14"/>
  </r>
  <r>
    <n v="2112"/>
    <s v="Dispositivi medici"/>
    <s v="BIOSEVEN S.R.L. CON SOCIO UNICO"/>
    <x v="341"/>
    <n v="9"/>
    <s v="MASTRO DI DIFETTO FORNITORI - PRIVATI"/>
    <n v="80100410"/>
    <s v="DISPOSITIVI MEDICI : MATERIALI DIAGNOSTICI - CND Z - economato - (mat.x appar. sanitarie + componen)"/>
    <n v="7350"/>
    <x v="1"/>
    <x v="14"/>
  </r>
  <r>
    <n v="2112"/>
    <s v="Dispositivi medici"/>
    <s v="BIOSIGMA S.P.A."/>
    <x v="342"/>
    <n v="9"/>
    <s v="MASTRO DI DIFETTO FORNITORI - PRIVATI"/>
    <n v="80100310"/>
    <s v="DISPOSITIVI MEDICO DIAGNOSTICI IN VITRO - CND W - MATERIALI DIAGNOSTICI - economato"/>
    <n v="1361.56"/>
    <x v="1"/>
    <x v="14"/>
  </r>
  <r>
    <n v="2112"/>
    <s v="Dispositivi medici"/>
    <s v="BIOSIGMA S.P.A."/>
    <x v="342"/>
    <n v="9"/>
    <s v="MASTRO DI DIFETTO FORNITORI - PRIVATI"/>
    <n v="80100413"/>
    <s v="ALTRI BENI E PRODOTTI SANITARI - (PRODOTTI SENZA REPERTORIO E/O CND) - economato"/>
    <n v="581.08000000000004"/>
    <x v="1"/>
    <x v="14"/>
  </r>
  <r>
    <n v="2112"/>
    <s v="Dispositivi medici"/>
    <s v="BIOSKIN ITALIA S.R.L."/>
    <x v="343"/>
    <n v="9"/>
    <s v="MASTRO DI DIFETTO FORNITORI - PRIVATI"/>
    <n v="80100422"/>
    <s v="DISPOSITIVI DI PROTEZIONE E AUSILI PER INCONTINENZA (d.lgs. 46/97)  - CND T -"/>
    <n v="398"/>
    <x v="1"/>
    <x v="14"/>
  </r>
  <r>
    <n v="2112"/>
    <s v="Dispositivi medici"/>
    <s v="BIOTIM SRL"/>
    <x v="344"/>
    <n v="9"/>
    <s v="MASTRO DI DIFETTO FORNITORI - PRIVATI"/>
    <n v="80100421"/>
    <s v="DISPOSITIVI PER MEDICAZIONE - CND M -"/>
    <n v="4275"/>
    <x v="1"/>
    <x v="14"/>
  </r>
  <r>
    <n v="2112"/>
    <s v="Dispositivi medici"/>
    <s v="BIOTIM SRL"/>
    <x v="344"/>
    <n v="9"/>
    <s v="MASTRO DI DIFETTO FORNITORI - PRIVATI"/>
    <n v="80100610"/>
    <s v="DISPOSITIVI MEDICI - CND P - MATERIALI PROTESICI - economato -  (endoprotesi non attive)"/>
    <n v="13246"/>
    <x v="1"/>
    <x v="14"/>
  </r>
  <r>
    <n v="2112"/>
    <s v="Dispositivi medici"/>
    <s v="BIOTRONIK ITALIA S.P.A."/>
    <x v="345"/>
    <n v="9"/>
    <s v="MASTRO DI DIFETTO FORNITORI - PRIVATI"/>
    <n v="80100408"/>
    <s v="DISPOSITIVI PER APPARATO CARDIOCIRCOLATORIO - CND C - farmacia"/>
    <n v="14490"/>
    <x v="1"/>
    <x v="14"/>
  </r>
  <r>
    <n v="2112"/>
    <s v="Dispositivi medici"/>
    <s v="BIOTRONIK ITALIA S.P.A."/>
    <x v="345"/>
    <n v="9"/>
    <s v="MASTRO DI DIFETTO FORNITORI - PRIVATI"/>
    <n v="80100607"/>
    <s v="DISPOSITIVI MEDICI IMPIANTABILI ATTIVI - CND J -  farmacia - materiali protesici (endoprotesi)"/>
    <n v="183550"/>
    <x v="1"/>
    <x v="14"/>
  </r>
  <r>
    <n v="2112"/>
    <s v="Dispositivi medici"/>
    <s v="BONALIVE ITALIA SRL"/>
    <x v="346"/>
    <n v="9"/>
    <s v="MASTRO DI DIFETTO FORNITORI - PRIVATI"/>
    <n v="80100610"/>
    <s v="DISPOSITIVI MEDICI - CND P - MATERIALI PROTESICI - economato -  (endoprotesi non attive)"/>
    <n v="21298"/>
    <x v="1"/>
    <x v="14"/>
  </r>
  <r>
    <n v="2112"/>
    <s v="Dispositivi medici"/>
    <s v="BONESCHI E C. SPA"/>
    <x v="347"/>
    <n v="9"/>
    <s v="MASTRO DI DIFETTO FORNITORI - PRIVATI"/>
    <n v="80100416"/>
    <s v="STRUMENTARIO CHIRURGICO - CND   K - L -"/>
    <n v="506.32"/>
    <x v="1"/>
    <x v="14"/>
  </r>
  <r>
    <n v="2112"/>
    <s v="Dispositivi medici"/>
    <s v="BONESCHI E C. SPA"/>
    <x v="347"/>
    <n v="9"/>
    <s v="MASTRO DI DIFETTO FORNITORI - PRIVATI"/>
    <n v="80100417"/>
    <s v="DISPOSITIVI DA SOMMINISTRAZIONE, PRELIEVO E RACCOLTA - CND A -"/>
    <n v="122"/>
    <x v="1"/>
    <x v="14"/>
  </r>
  <r>
    <n v="2112"/>
    <s v="Dispositivi medici"/>
    <s v="BONESCHI E C. SPA"/>
    <x v="347"/>
    <n v="9"/>
    <s v="MASTRO DI DIFETTO FORNITORI - PRIVATI"/>
    <n v="80100418"/>
    <s v="PRESIDI MEDICO CHIRURGICI SPECIALISTICI - CND B- G- N- Q- R- U"/>
    <n v="900"/>
    <x v="1"/>
    <x v="14"/>
  </r>
  <r>
    <n v="2112"/>
    <s v="Dispositivi medici"/>
    <s v="BOSTON SCIENTIFIC S.P.A."/>
    <x v="348"/>
    <n v="9"/>
    <s v="MASTRO DI DIFETTO FORNITORI - PRIVATI"/>
    <n v="80100408"/>
    <s v="DISPOSITIVI PER APPARATO CARDIOCIRCOLATORIO - CND C - farmacia"/>
    <n v="25229.56"/>
    <x v="1"/>
    <x v="14"/>
  </r>
  <r>
    <n v="2112"/>
    <s v="Dispositivi medici"/>
    <s v="BOSTON SCIENTIFIC S.P.A."/>
    <x v="348"/>
    <n v="9"/>
    <s v="MASTRO DI DIFETTO FORNITORI - PRIVATI"/>
    <n v="80100410"/>
    <s v="DISPOSITIVI MEDICI : MATERIALI DIAGNOSTICI - CND Z - economato - (mat.x appar. sanitarie + componen)"/>
    <n v="3700"/>
    <x v="1"/>
    <x v="14"/>
  </r>
  <r>
    <n v="2112"/>
    <s v="Dispositivi medici"/>
    <s v="BOSTON SCIENTIFIC S.P.A."/>
    <x v="348"/>
    <n v="9"/>
    <s v="MASTRO DI DIFETTO FORNITORI - PRIVATI"/>
    <n v="80100417"/>
    <s v="DISPOSITIVI DA SOMMINISTRAZIONE, PRELIEVO E RACCOLTA - CND A -"/>
    <n v="3675"/>
    <x v="1"/>
    <x v="14"/>
  </r>
  <r>
    <n v="2112"/>
    <s v="Dispositivi medici"/>
    <s v="BOSTON SCIENTIFIC S.P.A."/>
    <x v="348"/>
    <n v="9"/>
    <s v="MASTRO DI DIFETTO FORNITORI - PRIVATI"/>
    <n v="80100418"/>
    <s v="PRESIDI MEDICO CHIRURGICI SPECIALISTICI - CND B- G- N- Q- R- U"/>
    <n v="28645.3"/>
    <x v="1"/>
    <x v="14"/>
  </r>
  <r>
    <n v="2112"/>
    <s v="Dispositivi medici"/>
    <s v="BOSTON SCIENTIFIC S.P.A."/>
    <x v="348"/>
    <n v="9"/>
    <s v="MASTRO DI DIFETTO FORNITORI - PRIVATI"/>
    <n v="80100419"/>
    <s v="DISINFETTANTI, PRODOTTI PER STERILIZZAZIONE E DISPOSITIVI VARI- CND D-S- V"/>
    <n v="180"/>
    <x v="1"/>
    <x v="14"/>
  </r>
  <r>
    <n v="2112"/>
    <s v="Dispositivi medici"/>
    <s v="BOSTON SCIENTIFIC S.P.A."/>
    <x v="348"/>
    <n v="9"/>
    <s v="MASTRO DI DIFETTO FORNITORI - PRIVATI"/>
    <n v="80100607"/>
    <s v="DISPOSITIVI MEDICI IMPIANTABILI ATTIVI - CND J -  farmacia - materiali protesici (endoprotesi)"/>
    <n v="184420"/>
    <x v="1"/>
    <x v="14"/>
  </r>
  <r>
    <n v="2112"/>
    <s v="Dispositivi medici"/>
    <s v="BOSTON SCIENTIFIC S.P.A."/>
    <x v="348"/>
    <n v="9"/>
    <s v="MASTRO DI DIFETTO FORNITORI - PRIVATI"/>
    <n v="80100608"/>
    <s v="DISPOSITIVI MEDICI - CND P - MATERIALI PROTESICI - farmacia -  (endoprotesi non attive)"/>
    <n v="70722"/>
    <x v="1"/>
    <x v="14"/>
  </r>
  <r>
    <n v="2112"/>
    <s v="Dispositivi medici"/>
    <s v="BOSTON SCIENTIFIC S.P.A."/>
    <x v="348"/>
    <n v="9"/>
    <s v="MASTRO DI DIFETTO FORNITORI - PRIVATI"/>
    <n v="80100610"/>
    <s v="DISPOSITIVI MEDICI - CND P - MATERIALI PROTESICI - economato -  (endoprotesi non attive)"/>
    <n v="9670"/>
    <x v="1"/>
    <x v="14"/>
  </r>
  <r>
    <n v="2112"/>
    <s v="Dispositivi medici"/>
    <s v="BRADY ITALIA S.R.L."/>
    <x v="349"/>
    <n v="9"/>
    <s v="MASTRO DI DIFETTO FORNITORI - PRIVATI"/>
    <n v="80100413"/>
    <s v="ALTRI BENI E PRODOTTI SANITARI - (PRODOTTI SENZA REPERTORIO E/O CND) - economato"/>
    <n v="220"/>
    <x v="1"/>
    <x v="14"/>
  </r>
  <r>
    <n v="2112"/>
    <s v="Dispositivi medici"/>
    <s v="BS MEDICAL S.R.L."/>
    <x v="350"/>
    <n v="9"/>
    <s v="MASTRO DI DIFETTO FORNITORI - PRIVATI"/>
    <n v="80100419"/>
    <s v="DISINFETTANTI, PRODOTTI PER STERILIZZAZIONE E DISPOSITIVI VARI- CND D-S- V"/>
    <n v="183"/>
    <x v="1"/>
    <x v="14"/>
  </r>
  <r>
    <n v="2112"/>
    <s v="Dispositivi medici"/>
    <s v="BURKE &amp; BURKE SPA"/>
    <x v="351"/>
    <n v="9"/>
    <s v="MASTRO DI DIFETTO FORNITORI - PRIVATI"/>
    <n v="80100418"/>
    <s v="PRESIDI MEDICO CHIRURGICI SPECIALISTICI - CND B- G- N- Q- R- U"/>
    <n v="20665"/>
    <x v="1"/>
    <x v="14"/>
  </r>
  <r>
    <n v="2112"/>
    <s v="Dispositivi medici"/>
    <s v="CANE' S.P.A."/>
    <x v="352"/>
    <n v="9"/>
    <s v="MASTRO DI DIFETTO FORNITORI - PRIVATI"/>
    <n v="80100417"/>
    <s v="DISPOSITIVI DA SOMMINISTRAZIONE, PRELIEVO E RACCOLTA - CND A -"/>
    <n v="955.8"/>
    <x v="1"/>
    <x v="14"/>
  </r>
  <r>
    <n v="2112"/>
    <s v="Dispositivi medici"/>
    <s v="CANE' S.P.A."/>
    <x v="352"/>
    <n v="9"/>
    <s v="MASTRO DI DIFETTO FORNITORI - PRIVATI"/>
    <n v="80100425"/>
    <s v="DISPOSITIVI MEDICI CON REPERTORIO E SENZA CND (tipo 2, kit)"/>
    <n v="307.8"/>
    <x v="1"/>
    <x v="14"/>
  </r>
  <r>
    <n v="2112"/>
    <s v="Dispositivi medici"/>
    <s v="CANTEL MEDICAL (ITALY) S.R.L."/>
    <x v="353"/>
    <n v="9"/>
    <s v="MASTRO DI DIFETTO FORNITORI - PRIVATI"/>
    <n v="80100419"/>
    <s v="DISINFETTANTI, PRODOTTI PER STERILIZZAZIONE E DISPOSITIVI VARI- CND D-S- V"/>
    <n v="1650"/>
    <x v="1"/>
    <x v="14"/>
  </r>
  <r>
    <n v="2112"/>
    <s v="Dispositivi medici"/>
    <s v="CARDINAL HEALTH ITALY 509 S.R.L."/>
    <x v="354"/>
    <n v="9"/>
    <s v="MASTRO DI DIFETTO FORNITORI - PRIVATI"/>
    <n v="80100408"/>
    <s v="DISPOSITIVI PER APPARATO CARDIOCIRCOLATORIO - CND C - farmacia"/>
    <n v="8900.2199999999993"/>
    <x v="1"/>
    <x v="14"/>
  </r>
  <r>
    <n v="2112"/>
    <s v="Dispositivi medici"/>
    <s v="CARDINAL HEALTH ITALY 509 S.R.L."/>
    <x v="354"/>
    <n v="9"/>
    <s v="MASTRO DI DIFETTO FORNITORI - PRIVATI"/>
    <n v="80100417"/>
    <s v="DISPOSITIVI DA SOMMINISTRAZIONE, PRELIEVO E RACCOLTA - CND A -"/>
    <n v="3940.8"/>
    <x v="1"/>
    <x v="14"/>
  </r>
  <r>
    <n v="2112"/>
    <s v="Dispositivi medici"/>
    <s v="CARDINAL HEALTH ITALY 509 S.R.L."/>
    <x v="354"/>
    <n v="9"/>
    <s v="MASTRO DI DIFETTO FORNITORI - PRIVATI"/>
    <n v="80100419"/>
    <s v="DISINFETTANTI, PRODOTTI PER STERILIZZAZIONE E DISPOSITIVI VARI- CND D-S- V"/>
    <n v="2177.3000000000002"/>
    <x v="1"/>
    <x v="14"/>
  </r>
  <r>
    <n v="2112"/>
    <s v="Dispositivi medici"/>
    <s v="CARDINAL HEALTH ITALY 509 S.R.L."/>
    <x v="354"/>
    <n v="9"/>
    <s v="MASTRO DI DIFETTO FORNITORI - PRIVATI"/>
    <n v="80100421"/>
    <s v="DISPOSITIVI PER MEDICAZIONE - CND M -"/>
    <n v="17030.400000000001"/>
    <x v="1"/>
    <x v="14"/>
  </r>
  <r>
    <n v="2112"/>
    <s v="Dispositivi medici"/>
    <s v="CARDINAL HEALTH ITALY 509 S.R.L."/>
    <x v="354"/>
    <n v="9"/>
    <s v="MASTRO DI DIFETTO FORNITORI - PRIVATI"/>
    <n v="80100422"/>
    <s v="DISPOSITIVI DI PROTEZIONE E AUSILI PER INCONTINENZA (d.lgs. 46/97)  - CND T -"/>
    <n v="2940"/>
    <x v="1"/>
    <x v="14"/>
  </r>
  <r>
    <n v="2112"/>
    <s v="Dispositivi medici"/>
    <s v="CARDINAL HEALTH ITALY 509 S.R.L."/>
    <x v="354"/>
    <n v="9"/>
    <s v="MASTRO DI DIFETTO FORNITORI - PRIVATI"/>
    <n v="80100608"/>
    <s v="DISPOSITIVI MEDICI - CND P - MATERIALI PROTESICI - farmacia -  (endoprotesi non attive)"/>
    <n v="1540"/>
    <x v="1"/>
    <x v="14"/>
  </r>
  <r>
    <n v="2112"/>
    <s v="Dispositivi medici"/>
    <s v="CARDINAL HEALTH ITALY 509 S.R.L."/>
    <x v="354"/>
    <n v="9"/>
    <s v="MASTRO DI DIFETTO FORNITORI - PRIVATI"/>
    <n v="80100610"/>
    <s v="DISPOSITIVI MEDICI - CND P - MATERIALI PROTESICI - economato -  (endoprotesi non attive)"/>
    <n v="6150"/>
    <x v="1"/>
    <x v="14"/>
  </r>
  <r>
    <n v="2112"/>
    <s v="Dispositivi medici"/>
    <s v="CARLO BIANCHI  S.R.L."/>
    <x v="355"/>
    <n v="9"/>
    <s v="MASTRO DI DIFETTO FORNITORI - PRIVATI"/>
    <n v="80100410"/>
    <s v="DISPOSITIVI MEDICI : MATERIALI DIAGNOSTICI - CND Z - economato - (mat.x appar. sanitarie + componen)"/>
    <n v="2289"/>
    <x v="1"/>
    <x v="14"/>
  </r>
  <r>
    <n v="2112"/>
    <s v="Dispositivi medici"/>
    <s v="CARLO BIANCHI  S.R.L."/>
    <x v="355"/>
    <n v="9"/>
    <s v="MASTRO DI DIFETTO FORNITORI - PRIVATI"/>
    <n v="80100416"/>
    <s v="STRUMENTARIO CHIRURGICO - CND   K - L -"/>
    <n v="5615.58"/>
    <x v="1"/>
    <x v="14"/>
  </r>
  <r>
    <n v="2112"/>
    <s v="Dispositivi medici"/>
    <s v="CARLO BIANCHI  S.R.L."/>
    <x v="355"/>
    <n v="9"/>
    <s v="MASTRO DI DIFETTO FORNITORI - PRIVATI"/>
    <n v="80100417"/>
    <s v="DISPOSITIVI DA SOMMINISTRAZIONE, PRELIEVO E RACCOLTA - CND A -"/>
    <n v="1044"/>
    <x v="1"/>
    <x v="14"/>
  </r>
  <r>
    <n v="2112"/>
    <s v="Dispositivi medici"/>
    <s v="CARLO BIANCHI  S.R.L."/>
    <x v="355"/>
    <n v="9"/>
    <s v="MASTRO DI DIFETTO FORNITORI - PRIVATI"/>
    <n v="80100419"/>
    <s v="DISINFETTANTI, PRODOTTI PER STERILIZZAZIONE E DISPOSITIVI VARI- CND D-S- V"/>
    <n v="1215"/>
    <x v="1"/>
    <x v="14"/>
  </r>
  <r>
    <n v="2112"/>
    <s v="Dispositivi medici"/>
    <s v="CARLO BIANCHI  S.R.L."/>
    <x v="355"/>
    <n v="9"/>
    <s v="MASTRO DI DIFETTO FORNITORI - PRIVATI"/>
    <n v="80100420"/>
    <s v="DISPOSITIVI DI SUTURA - CND H -"/>
    <n v="9150"/>
    <x v="1"/>
    <x v="14"/>
  </r>
  <r>
    <n v="2112"/>
    <s v="Dispositivi medici"/>
    <s v="CARLO ERBA REAGENTS S.R.L."/>
    <x v="133"/>
    <n v="9"/>
    <s v="MASTRO DI DIFETTO FORNITORI - PRIVATI"/>
    <n v="80100413"/>
    <s v="ALTRI BENI E PRODOTTI SANITARI - (PRODOTTI SENZA REPERTORIO E/O CND) - economato"/>
    <n v="793"/>
    <x v="1"/>
    <x v="14"/>
  </r>
  <r>
    <n v="2112"/>
    <s v="Dispositivi medici"/>
    <s v="CB MEDICAL SRL"/>
    <x v="356"/>
    <n v="9"/>
    <s v="MASTRO DI DIFETTO FORNITORI - PRIVATI"/>
    <n v="80100416"/>
    <s v="STRUMENTARIO CHIRURGICO - CND   K - L -"/>
    <n v="396"/>
    <x v="1"/>
    <x v="14"/>
  </r>
  <r>
    <n v="2112"/>
    <s v="Dispositivi medici"/>
    <s v="CB MEDICAL SRL"/>
    <x v="356"/>
    <n v="9"/>
    <s v="MASTRO DI DIFETTO FORNITORI - PRIVATI"/>
    <n v="80100417"/>
    <s v="DISPOSITIVI DA SOMMINISTRAZIONE, PRELIEVO E RACCOLTA - CND A -"/>
    <n v="970"/>
    <x v="1"/>
    <x v="14"/>
  </r>
  <r>
    <n v="2112"/>
    <s v="Dispositivi medici"/>
    <s v="CB MEDICAL SRL"/>
    <x v="356"/>
    <n v="9"/>
    <s v="MASTRO DI DIFETTO FORNITORI - PRIVATI"/>
    <n v="80100418"/>
    <s v="PRESIDI MEDICO CHIRURGICI SPECIALISTICI - CND B- G- N- Q- R- U"/>
    <n v="2340"/>
    <x v="1"/>
    <x v="14"/>
  </r>
  <r>
    <n v="2112"/>
    <s v="Dispositivi medici"/>
    <s v="CEA SPA"/>
    <x v="357"/>
    <n v="9"/>
    <s v="MASTRO DI DIFETTO FORNITORI - PRIVATI"/>
    <n v="80100408"/>
    <s v="DISPOSITIVI PER APPARATO CARDIOCIRCOLATORIO - CND C - farmacia"/>
    <n v="300"/>
    <x v="1"/>
    <x v="14"/>
  </r>
  <r>
    <n v="2112"/>
    <s v="Dispositivi medici"/>
    <s v="CEA SPA"/>
    <x v="357"/>
    <n v="9"/>
    <s v="MASTRO DI DIFETTO FORNITORI - PRIVATI"/>
    <n v="80100409"/>
    <s v="ALTRI BENI E PRODOTTI SANITARI - (PRODOTTI SENZA REPERTORIO E/O CND) farmacia"/>
    <n v="195"/>
    <x v="1"/>
    <x v="14"/>
  </r>
  <r>
    <n v="2112"/>
    <s v="Dispositivi medici"/>
    <s v="CEA SPA"/>
    <x v="357"/>
    <n v="9"/>
    <s v="MASTRO DI DIFETTO FORNITORI - PRIVATI"/>
    <n v="80100412"/>
    <s v="DISPOSITIVI PER APPARATO CARDIOCIRCOLATORIO - CND C - economato"/>
    <n v="22413.65"/>
    <x v="1"/>
    <x v="14"/>
  </r>
  <r>
    <n v="2112"/>
    <s v="Dispositivi medici"/>
    <s v="CEA SPA"/>
    <x v="357"/>
    <n v="9"/>
    <s v="MASTRO DI DIFETTO FORNITORI - PRIVATI"/>
    <n v="80100413"/>
    <s v="ALTRI BENI E PRODOTTI SANITARI - (PRODOTTI SENZA REPERTORIO E/O CND) - economato"/>
    <n v="3470.34"/>
    <x v="1"/>
    <x v="14"/>
  </r>
  <r>
    <n v="2112"/>
    <s v="Dispositivi medici"/>
    <s v="CEA SPA"/>
    <x v="357"/>
    <n v="9"/>
    <s v="MASTRO DI DIFETTO FORNITORI - PRIVATI"/>
    <n v="80100416"/>
    <s v="STRUMENTARIO CHIRURGICO - CND   K - L -"/>
    <n v="1197.77"/>
    <x v="1"/>
    <x v="14"/>
  </r>
  <r>
    <n v="2112"/>
    <s v="Dispositivi medici"/>
    <s v="CEA SPA"/>
    <x v="357"/>
    <n v="9"/>
    <s v="MASTRO DI DIFETTO FORNITORI - PRIVATI"/>
    <n v="80100417"/>
    <s v="DISPOSITIVI DA SOMMINISTRAZIONE, PRELIEVO E RACCOLTA - CND A -"/>
    <n v="4363.1499999999996"/>
    <x v="1"/>
    <x v="14"/>
  </r>
  <r>
    <n v="2112"/>
    <s v="Dispositivi medici"/>
    <s v="CEA SPA"/>
    <x v="357"/>
    <n v="9"/>
    <s v="MASTRO DI DIFETTO FORNITORI - PRIVATI"/>
    <n v="80100418"/>
    <s v="PRESIDI MEDICO CHIRURGICI SPECIALISTICI - CND B- G- N- Q- R- U"/>
    <n v="12876.57"/>
    <x v="1"/>
    <x v="14"/>
  </r>
  <r>
    <n v="2112"/>
    <s v="Dispositivi medici"/>
    <s v="CEA SPA"/>
    <x v="357"/>
    <n v="9"/>
    <s v="MASTRO DI DIFETTO FORNITORI - PRIVATI"/>
    <n v="80100419"/>
    <s v="DISINFETTANTI, PRODOTTI PER STERILIZZAZIONE E DISPOSITIVI VARI- CND D-S- V"/>
    <n v="7993.18"/>
    <x v="1"/>
    <x v="14"/>
  </r>
  <r>
    <n v="2112"/>
    <s v="Dispositivi medici"/>
    <s v="CEA SPA"/>
    <x v="357"/>
    <n v="9"/>
    <s v="MASTRO DI DIFETTO FORNITORI - PRIVATI"/>
    <n v="80100610"/>
    <s v="DISPOSITIVI MEDICI - CND P - MATERIALI PROTESICI - economato -  (endoprotesi non attive)"/>
    <n v="2341.9699999999998"/>
    <x v="1"/>
    <x v="14"/>
  </r>
  <r>
    <n v="2112"/>
    <s v="Dispositivi medici"/>
    <s v="CERACARTA S.P.A."/>
    <x v="358"/>
    <n v="9"/>
    <s v="MASTRO DI DIFETTO FORNITORI - PRIVATI"/>
    <n v="80100410"/>
    <s v="DISPOSITIVI MEDICI : MATERIALI DIAGNOSTICI - CND Z - economato - (mat.x appar. sanitarie + componen)"/>
    <n v="5183.1400000000003"/>
    <x v="1"/>
    <x v="14"/>
  </r>
  <r>
    <n v="2112"/>
    <s v="Dispositivi medici"/>
    <s v="CHANT &amp; KOOK MEDICAL SRL"/>
    <x v="359"/>
    <n v="9"/>
    <s v="MASTRO DI DIFETTO FORNITORI - PRIVATI"/>
    <n v="80100408"/>
    <s v="DISPOSITIVI PER APPARATO CARDIOCIRCOLATORIO - CND C - farmacia"/>
    <n v="1134"/>
    <x v="1"/>
    <x v="14"/>
  </r>
  <r>
    <n v="2112"/>
    <s v="Dispositivi medici"/>
    <s v="CHANT &amp; KOOK MEDICAL SRL"/>
    <x v="359"/>
    <n v="9"/>
    <s v="MASTRO DI DIFETTO FORNITORI - PRIVATI"/>
    <n v="80100418"/>
    <s v="PRESIDI MEDICO CHIRURGICI SPECIALISTICI - CND B- G- N- Q- R- U"/>
    <n v="453.03"/>
    <x v="1"/>
    <x v="14"/>
  </r>
  <r>
    <n v="2112"/>
    <s v="Dispositivi medici"/>
    <s v="CHEMIL S.R.L."/>
    <x v="360"/>
    <n v="9"/>
    <s v="MASTRO DI DIFETTO FORNITORI - PRIVATI"/>
    <n v="80100417"/>
    <s v="DISPOSITIVI DA SOMMINISTRAZIONE, PRELIEVO E RACCOLTA - CND A -"/>
    <n v="8220"/>
    <x v="1"/>
    <x v="14"/>
  </r>
  <r>
    <n v="2112"/>
    <s v="Dispositivi medici"/>
    <s v="CHEMIL S.R.L."/>
    <x v="360"/>
    <n v="9"/>
    <s v="MASTRO DI DIFETTO FORNITORI - PRIVATI"/>
    <n v="80100422"/>
    <s v="DISPOSITIVI DI PROTEZIONE E AUSILI PER INCONTINENZA (d.lgs. 46/97)  - CND T -"/>
    <n v="1900"/>
    <x v="1"/>
    <x v="14"/>
  </r>
  <r>
    <n v="2112"/>
    <s v="Dispositivi medici"/>
    <s v="CHIESI ITALIA S.P.A."/>
    <x v="135"/>
    <n v="9"/>
    <s v="MASTRO DI DIFETTO FORNITORI - PRIVATI"/>
    <n v="80100418"/>
    <s v="PRESIDI MEDICO CHIRURGICI SPECIALISTICI - CND B- G- N- Q- R- U"/>
    <n v="948.99"/>
    <x v="1"/>
    <x v="14"/>
  </r>
  <r>
    <n v="2112"/>
    <s v="Dispositivi medici"/>
    <s v="CITIEFFE S.R.L.COSTRUZ.STRUM.CHIRURGICI"/>
    <x v="361"/>
    <n v="9"/>
    <s v="MASTRO DI DIFETTO FORNITORI - PRIVATI"/>
    <n v="80100416"/>
    <s v="STRUMENTARIO CHIRURGICO - CND   K - L -"/>
    <n v="774"/>
    <x v="1"/>
    <x v="14"/>
  </r>
  <r>
    <n v="2112"/>
    <s v="Dispositivi medici"/>
    <s v="CITIEFFE S.R.L.COSTRUZ.STRUM.CHIRURGICI"/>
    <x v="361"/>
    <n v="9"/>
    <s v="MASTRO DI DIFETTO FORNITORI - PRIVATI"/>
    <n v="80100610"/>
    <s v="DISPOSITIVI MEDICI - CND P - MATERIALI PROTESICI - economato -  (endoprotesi non attive)"/>
    <n v="655.17999999999995"/>
    <x v="1"/>
    <x v="14"/>
  </r>
  <r>
    <n v="2112"/>
    <s v="Dispositivi medici"/>
    <s v="CLINIKA S.R.L."/>
    <x v="362"/>
    <n v="9"/>
    <s v="MASTRO DI DIFETTO FORNITORI - PRIVATI"/>
    <n v="60100540"/>
    <s v="TETTI 2021 - FATT. DA RICEVERE BENI E SERVIZI - SANITARIO"/>
    <n v="1709.62"/>
    <x v="1"/>
    <x v="14"/>
  </r>
  <r>
    <n v="2112"/>
    <s v="Dispositivi medici"/>
    <s v="CLINIKA S.R.L."/>
    <x v="362"/>
    <n v="9"/>
    <s v="MASTRO DI DIFETTO FORNITORI - PRIVATI"/>
    <n v="80100610"/>
    <s v="DISPOSITIVI MEDICI - CND P - MATERIALI PROTESICI - economato -  (endoprotesi non attive)"/>
    <n v="113238.07"/>
    <x v="1"/>
    <x v="14"/>
  </r>
  <r>
    <n v="2112"/>
    <s v="Dispositivi medici"/>
    <s v="CLINI LAB S.R.L."/>
    <x v="363"/>
    <n v="9"/>
    <s v="MASTRO DI DIFETTO FORNITORI - PRIVATI"/>
    <n v="80100310"/>
    <s v="DISPOSITIVI MEDICO DIAGNOSTICI IN VITRO - CND W - MATERIALI DIAGNOSTICI - economato"/>
    <n v="5329.6"/>
    <x v="1"/>
    <x v="14"/>
  </r>
  <r>
    <n v="2112"/>
    <s v="Dispositivi medici"/>
    <s v="CLINI LAB S.R.L."/>
    <x v="363"/>
    <n v="9"/>
    <s v="MASTRO DI DIFETTO FORNITORI - PRIVATI"/>
    <n v="80100417"/>
    <s v="DISPOSITIVI DA SOMMINISTRAZIONE, PRELIEVO E RACCOLTA - CND A -"/>
    <n v="4647.2"/>
    <x v="1"/>
    <x v="14"/>
  </r>
  <r>
    <n v="2112"/>
    <s v="Dispositivi medici"/>
    <s v="CLINI LAB S.R.L."/>
    <x v="363"/>
    <n v="9"/>
    <s v="MASTRO DI DIFETTO FORNITORI - PRIVATI"/>
    <n v="80100419"/>
    <s v="DISINFETTANTI, PRODOTTI PER STERILIZZAZIONE E DISPOSITIVI VARI- CND D-S- V"/>
    <n v="595.5"/>
    <x v="1"/>
    <x v="14"/>
  </r>
  <r>
    <n v="2112"/>
    <s v="Dispositivi medici"/>
    <s v="CLINI LAB S.R.L."/>
    <x v="363"/>
    <n v="9"/>
    <s v="MASTRO DI DIFETTO FORNITORI - PRIVATI"/>
    <n v="80100422"/>
    <s v="DISPOSITIVI DI PROTEZIONE E AUSILI PER INCONTINENZA (d.lgs. 46/97)  - CND T -"/>
    <n v="5808"/>
    <x v="1"/>
    <x v="14"/>
  </r>
  <r>
    <n v="2112"/>
    <s v="Dispositivi medici"/>
    <s v="CLOVER ORTHOPEDICS"/>
    <x v="364"/>
    <n v="9"/>
    <s v="MASTRO DI DIFETTO FORNITORI - PRIVATI"/>
    <n v="80100416"/>
    <s v="STRUMENTARIO CHIRURGICO - CND   K - L -"/>
    <n v="2700"/>
    <x v="1"/>
    <x v="14"/>
  </r>
  <r>
    <n v="2112"/>
    <s v="Dispositivi medici"/>
    <s v="COCHLEAR ITALIA S.R.L."/>
    <x v="365"/>
    <n v="9"/>
    <s v="MASTRO DI DIFETTO FORNITORI - PRIVATI"/>
    <n v="80100413"/>
    <s v="ALTRI BENI E PRODOTTI SANITARI - (PRODOTTI SENZA REPERTORIO E/O CND) - economato"/>
    <n v="149.04"/>
    <x v="1"/>
    <x v="14"/>
  </r>
  <r>
    <n v="2112"/>
    <s v="Dispositivi medici"/>
    <s v="COCHLEAR ITALIA S.R.L."/>
    <x v="365"/>
    <n v="9"/>
    <s v="MASTRO DI DIFETTO FORNITORI - PRIVATI"/>
    <n v="80100609"/>
    <s v="DISPOSITIVI MEDICI IMPIANTABILI ATTIVI - CND J - economato -  materiali protesici (endoprotesi)"/>
    <n v="112775"/>
    <x v="1"/>
    <x v="14"/>
  </r>
  <r>
    <n v="2112"/>
    <s v="Dispositivi medici"/>
    <s v="CODAN S.R.L."/>
    <x v="366"/>
    <n v="9"/>
    <s v="MASTRO DI DIFETTO FORNITORI - PRIVATI"/>
    <n v="80100424"/>
    <s v="DISPOSITIVI MEDICI NON REGISTRATI IN ITALIA (senza repertorio e con CND assimilabile)"/>
    <n v="1665"/>
    <x v="1"/>
    <x v="14"/>
  </r>
  <r>
    <n v="2112"/>
    <s v="Dispositivi medici"/>
    <s v="C.O.I. COMPAGNIA OTTICA ITALIANA S.R.L."/>
    <x v="367"/>
    <n v="9"/>
    <s v="MASTRO DI DIFETTO FORNITORI - PRIVATI"/>
    <n v="80100410"/>
    <s v="DISPOSITIVI MEDICI : MATERIALI DIAGNOSTICI - CND Z - economato - (mat.x appar. sanitarie + componen)"/>
    <n v="1163.74"/>
    <x v="1"/>
    <x v="14"/>
  </r>
  <r>
    <n v="2112"/>
    <s v="Dispositivi medici"/>
    <s v="C.O.I. COMPAGNIA OTTICA ITALIANA S.R.L."/>
    <x v="367"/>
    <n v="9"/>
    <s v="MASTRO DI DIFETTO FORNITORI - PRIVATI"/>
    <n v="80100413"/>
    <s v="ALTRI BENI E PRODOTTI SANITARI - (PRODOTTI SENZA REPERTORIO E/O CND) - economato"/>
    <n v="481.05"/>
    <x v="1"/>
    <x v="14"/>
  </r>
  <r>
    <n v="2112"/>
    <s v="Dispositivi medici"/>
    <s v="C.O.I. COMPAGNIA OTTICA ITALIANA S.R.L."/>
    <x v="367"/>
    <n v="9"/>
    <s v="MASTRO DI DIFETTO FORNITORI - PRIVATI"/>
    <n v="80100423"/>
    <s v="SUPPORTI O AUSILI TECNICI PER PERSONE DISABILI - CND Y -"/>
    <n v="188.9"/>
    <x v="1"/>
    <x v="14"/>
  </r>
  <r>
    <n v="2112"/>
    <s v="Dispositivi medici"/>
    <s v="COLOPLAST SPA"/>
    <x v="368"/>
    <n v="9"/>
    <s v="MASTRO DI DIFETTO FORNITORI - PRIVATI"/>
    <n v="80100406"/>
    <s v="DISPOSITIVI MEDICI : MATERIALI DIAGNOSTICI - CND Z - farmacia - (mat. x appar. sanitarie + componen)"/>
    <n v="1537.9"/>
    <x v="1"/>
    <x v="14"/>
  </r>
  <r>
    <n v="2112"/>
    <s v="Dispositivi medici"/>
    <s v="COLOPLAST SPA"/>
    <x v="368"/>
    <n v="9"/>
    <s v="MASTRO DI DIFETTO FORNITORI - PRIVATI"/>
    <n v="80100410"/>
    <s v="DISPOSITIVI MEDICI : MATERIALI DIAGNOSTICI - CND Z - economato - (mat.x appar. sanitarie + componen)"/>
    <n v="300"/>
    <x v="1"/>
    <x v="14"/>
  </r>
  <r>
    <n v="2112"/>
    <s v="Dispositivi medici"/>
    <s v="COLOPLAST SPA"/>
    <x v="368"/>
    <n v="9"/>
    <s v="MASTRO DI DIFETTO FORNITORI - PRIVATI"/>
    <n v="80100416"/>
    <s v="STRUMENTARIO CHIRURGICO - CND   K - L -"/>
    <n v="240"/>
    <x v="1"/>
    <x v="14"/>
  </r>
  <r>
    <n v="2112"/>
    <s v="Dispositivi medici"/>
    <s v="COLOPLAST SPA"/>
    <x v="368"/>
    <n v="9"/>
    <s v="MASTRO DI DIFETTO FORNITORI - PRIVATI"/>
    <n v="80100417"/>
    <s v="DISPOSITIVI DA SOMMINISTRAZIONE, PRELIEVO E RACCOLTA - CND A -"/>
    <n v="785.6"/>
    <x v="1"/>
    <x v="14"/>
  </r>
  <r>
    <n v="2112"/>
    <s v="Dispositivi medici"/>
    <s v="COLOPLAST SPA"/>
    <x v="368"/>
    <n v="9"/>
    <s v="MASTRO DI DIFETTO FORNITORI - PRIVATI"/>
    <n v="80100418"/>
    <s v="PRESIDI MEDICO CHIRURGICI SPECIALISTICI - CND B- G- N- Q- R- U"/>
    <n v="26604.66"/>
    <x v="1"/>
    <x v="14"/>
  </r>
  <r>
    <n v="2112"/>
    <s v="Dispositivi medici"/>
    <s v="COLOPLAST SPA"/>
    <x v="368"/>
    <n v="9"/>
    <s v="MASTRO DI DIFETTO FORNITORI - PRIVATI"/>
    <n v="80100421"/>
    <s v="DISPOSITIVI PER MEDICAZIONE - CND M -"/>
    <n v="585.20000000000005"/>
    <x v="1"/>
    <x v="14"/>
  </r>
  <r>
    <n v="2112"/>
    <s v="Dispositivi medici"/>
    <s v="COMECER S.P.A."/>
    <x v="369"/>
    <n v="9"/>
    <s v="MASTRO DI DIFETTO FORNITORI - PRIVATI"/>
    <n v="80100417"/>
    <s v="DISPOSITIVI DA SOMMINISTRAZIONE, PRELIEVO E RACCOLTA - CND A -"/>
    <n v="3972.5"/>
    <x v="1"/>
    <x v="14"/>
  </r>
  <r>
    <n v="2112"/>
    <s v="Dispositivi medici"/>
    <s v="COMIFAR DISTRIBUZIONE S.P.A."/>
    <x v="137"/>
    <n v="9"/>
    <s v="MASTRO DI DIFETTO FORNITORI - PRIVATI"/>
    <n v="80100409"/>
    <s v="ALTRI BENI E PRODOTTI SANITARI - (PRODOTTI SENZA REPERTORIO E/O CND) farmacia"/>
    <n v="10.87"/>
    <x v="1"/>
    <x v="14"/>
  </r>
  <r>
    <n v="2112"/>
    <s v="Dispositivi medici"/>
    <s v="CONMED ITALIA S.r.l."/>
    <x v="370"/>
    <n v="9"/>
    <s v="MASTRO DI DIFETTO FORNITORI - PRIVATI"/>
    <n v="80100416"/>
    <s v="STRUMENTARIO CHIRURGICO - CND   K - L -"/>
    <n v="8822.6"/>
    <x v="1"/>
    <x v="14"/>
  </r>
  <r>
    <n v="2112"/>
    <s v="Dispositivi medici"/>
    <s v="CONMED ITALIA S.r.l."/>
    <x v="370"/>
    <n v="9"/>
    <s v="MASTRO DI DIFETTO FORNITORI - PRIVATI"/>
    <n v="80100417"/>
    <s v="DISPOSITIVI DA SOMMINISTRAZIONE, PRELIEVO E RACCOLTA - CND A -"/>
    <n v="4300"/>
    <x v="1"/>
    <x v="14"/>
  </r>
  <r>
    <n v="2112"/>
    <s v="Dispositivi medici"/>
    <s v="CONVATEC ITALIA S.R.L."/>
    <x v="371"/>
    <n v="9"/>
    <s v="MASTRO DI DIFETTO FORNITORI - PRIVATI"/>
    <n v="75200129"/>
    <s v="SOPRAVVENIENZE ATTIVE V/SO TERZI PER BENI E SERVIZI"/>
    <n v="-126"/>
    <x v="1"/>
    <x v="14"/>
  </r>
  <r>
    <n v="2112"/>
    <s v="Dispositivi medici"/>
    <s v="CONVATEC ITALIA S.R.L."/>
    <x v="371"/>
    <n v="9"/>
    <s v="MASTRO DI DIFETTO FORNITORI - PRIVATI"/>
    <n v="80100417"/>
    <s v="DISPOSITIVI DA SOMMINISTRAZIONE, PRELIEVO E RACCOLTA - CND A -"/>
    <n v="2701.14"/>
    <x v="1"/>
    <x v="14"/>
  </r>
  <r>
    <n v="2112"/>
    <s v="Dispositivi medici"/>
    <s v="CONVATEC ITALIA S.R.L."/>
    <x v="371"/>
    <n v="9"/>
    <s v="MASTRO DI DIFETTO FORNITORI - PRIVATI"/>
    <n v="80100418"/>
    <s v="PRESIDI MEDICO CHIRURGICI SPECIALISTICI - CND B- G- N- Q- R- U"/>
    <n v="10690"/>
    <x v="1"/>
    <x v="14"/>
  </r>
  <r>
    <n v="2112"/>
    <s v="Dispositivi medici"/>
    <s v="CONVATEC ITALIA S.R.L."/>
    <x v="371"/>
    <n v="9"/>
    <s v="MASTRO DI DIFETTO FORNITORI - PRIVATI"/>
    <n v="80100421"/>
    <s v="DISPOSITIVI PER MEDICAZIONE - CND M -"/>
    <n v="6174.28"/>
    <x v="1"/>
    <x v="14"/>
  </r>
  <r>
    <n v="2112"/>
    <s v="Dispositivi medici"/>
    <s v="COOK ITALIA SRL"/>
    <x v="372"/>
    <n v="9"/>
    <s v="MASTRO DI DIFETTO FORNITORI - PRIVATI"/>
    <n v="80100408"/>
    <s v="DISPOSITIVI PER APPARATO CARDIOCIRCOLATORIO - CND C - farmacia"/>
    <n v="2930"/>
    <x v="1"/>
    <x v="14"/>
  </r>
  <r>
    <n v="2112"/>
    <s v="Dispositivi medici"/>
    <s v="COOK ITALIA SRL"/>
    <x v="372"/>
    <n v="9"/>
    <s v="MASTRO DI DIFETTO FORNITORI - PRIVATI"/>
    <n v="80100417"/>
    <s v="DISPOSITIVI DA SOMMINISTRAZIONE, PRELIEVO E RACCOLTA - CND A -"/>
    <n v="8936"/>
    <x v="1"/>
    <x v="14"/>
  </r>
  <r>
    <n v="2112"/>
    <s v="Dispositivi medici"/>
    <s v="COOK ITALIA SRL"/>
    <x v="372"/>
    <n v="9"/>
    <s v="MASTRO DI DIFETTO FORNITORI - PRIVATI"/>
    <n v="80100418"/>
    <s v="PRESIDI MEDICO CHIRURGICI SPECIALISTICI - CND B- G- N- Q- R- U"/>
    <n v="4965"/>
    <x v="1"/>
    <x v="14"/>
  </r>
  <r>
    <n v="2112"/>
    <s v="Dispositivi medici"/>
    <s v="COOK ITALIA SRL"/>
    <x v="372"/>
    <n v="9"/>
    <s v="MASTRO DI DIFETTO FORNITORI - PRIVATI"/>
    <n v="80100425"/>
    <s v="DISPOSITIVI MEDICI CON REPERTORIO E SENZA CND (tipo 2, kit)"/>
    <n v="3450"/>
    <x v="1"/>
    <x v="14"/>
  </r>
  <r>
    <n v="2112"/>
    <s v="Dispositivi medici"/>
    <s v="COOK ITALIA SRL"/>
    <x v="372"/>
    <n v="9"/>
    <s v="MASTRO DI DIFETTO FORNITORI - PRIVATI"/>
    <n v="80100607"/>
    <s v="DISPOSITIVI MEDICI IMPIANTABILI ATTIVI - CND J -  farmacia - materiali protesici (endoprotesi)"/>
    <n v="16310"/>
    <x v="1"/>
    <x v="14"/>
  </r>
  <r>
    <n v="2112"/>
    <s v="Dispositivi medici"/>
    <s v="COOK ITALIA SRL"/>
    <x v="372"/>
    <n v="9"/>
    <s v="MASTRO DI DIFETTO FORNITORI - PRIVATI"/>
    <n v="80100608"/>
    <s v="DISPOSITIVI MEDICI - CND P - MATERIALI PROTESICI - farmacia -  (endoprotesi non attive)"/>
    <n v="2050"/>
    <x v="1"/>
    <x v="14"/>
  </r>
  <r>
    <n v="2112"/>
    <s v="Dispositivi medici"/>
    <s v="COOK ITALIA SRL"/>
    <x v="372"/>
    <n v="9"/>
    <s v="MASTRO DI DIFETTO FORNITORI - PRIVATI"/>
    <n v="80100610"/>
    <s v="DISPOSITIVI MEDICI - CND P - MATERIALI PROTESICI - economato -  (endoprotesi non attive)"/>
    <n v="1650"/>
    <x v="1"/>
    <x v="14"/>
  </r>
  <r>
    <n v="2112"/>
    <s v="Dispositivi medici"/>
    <s v="CORCYM S.R.L."/>
    <x v="373"/>
    <n v="9"/>
    <s v="MASTRO DI DIFETTO FORNITORI - PRIVATI"/>
    <n v="80100608"/>
    <s v="DISPOSITIVI MEDICI - CND P - MATERIALI PROTESICI - farmacia -  (endoprotesi non attive)"/>
    <n v="2300"/>
    <x v="1"/>
    <x v="14"/>
  </r>
  <r>
    <n v="2112"/>
    <s v="Dispositivi medici"/>
    <s v="COREMEC SRL"/>
    <x v="374"/>
    <n v="9"/>
    <s v="MASTRO DI DIFETTO FORNITORI - PRIVATI"/>
    <n v="80100419"/>
    <s v="DISINFETTANTI, PRODOTTI PER STERILIZZAZIONE E DISPOSITIVI VARI- CND D-S- V"/>
    <n v="1142.3800000000001"/>
    <x v="1"/>
    <x v="14"/>
  </r>
  <r>
    <n v="2112"/>
    <s v="Dispositivi medici"/>
    <s v="COREMEC SRL"/>
    <x v="374"/>
    <n v="9"/>
    <s v="MASTRO DI DIFETTO FORNITORI - PRIVATI"/>
    <n v="80100423"/>
    <s v="SUPPORTI O AUSILI TECNICI PER PERSONE DISABILI - CND Y -"/>
    <n v="1432.4"/>
    <x v="1"/>
    <x v="14"/>
  </r>
  <r>
    <n v="2112"/>
    <s v="Dispositivi medici"/>
    <s v="COSMED S.R.L."/>
    <x v="375"/>
    <n v="9"/>
    <s v="MASTRO DI DIFETTO FORNITORI - PRIVATI"/>
    <n v="80100410"/>
    <s v="DISPOSITIVI MEDICI : MATERIALI DIAGNOSTICI - CND Z - economato - (mat.x appar. sanitarie + componen)"/>
    <n v="459"/>
    <x v="1"/>
    <x v="14"/>
  </r>
  <r>
    <n v="2112"/>
    <s v="Dispositivi medici"/>
    <s v="CROSSMED SPA"/>
    <x v="376"/>
    <n v="9"/>
    <s v="MASTRO DI DIFETTO FORNITORI - PRIVATI"/>
    <n v="80100408"/>
    <s v="DISPOSITIVI PER APPARATO CARDIOCIRCOLATORIO - CND C - farmacia"/>
    <n v="26004"/>
    <x v="1"/>
    <x v="14"/>
  </r>
  <r>
    <n v="2112"/>
    <s v="Dispositivi medici"/>
    <s v="DAHLHAUSEN ITALY S.R.L."/>
    <x v="377"/>
    <n v="9"/>
    <s v="MASTRO DI DIFETTO FORNITORI - PRIVATI"/>
    <n v="80100419"/>
    <s v="DISINFETTANTI, PRODOTTI PER STERILIZZAZIONE E DISPOSITIVI VARI- CND D-S- V"/>
    <n v="2200"/>
    <x v="1"/>
    <x v="14"/>
  </r>
  <r>
    <n v="2112"/>
    <s v="Dispositivi medici"/>
    <s v="DEALFA SRL"/>
    <x v="378"/>
    <n v="9"/>
    <s v="MASTRO DI DIFETTO FORNITORI - PRIVATI"/>
    <n v="80100419"/>
    <s v="DISINFETTANTI, PRODOTTI PER STERILIZZAZIONE E DISPOSITIVI VARI- CND D-S- V"/>
    <n v="693.6"/>
    <x v="1"/>
    <x v="14"/>
  </r>
  <r>
    <n v="2112"/>
    <s v="Dispositivi medici"/>
    <s v="DEALFA SRL"/>
    <x v="378"/>
    <n v="9"/>
    <s v="MASTRO DI DIFETTO FORNITORI - PRIVATI"/>
    <n v="80100421"/>
    <s v="DISPOSITIVI PER MEDICAZIONE - CND M -"/>
    <n v="17746.41"/>
    <x v="1"/>
    <x v="14"/>
  </r>
  <r>
    <n v="2112"/>
    <s v="Dispositivi medici"/>
    <s v="D.E.A.S. S.R.L."/>
    <x v="379"/>
    <n v="9"/>
    <s v="MASTRO DI DIFETTO FORNITORI - PRIVATI"/>
    <n v="80100418"/>
    <s v="PRESIDI MEDICO CHIRURGICI SPECIALISTICI - CND B- G- N- Q- R- U"/>
    <n v="2382"/>
    <x v="1"/>
    <x v="14"/>
  </r>
  <r>
    <n v="2112"/>
    <s v="Dispositivi medici"/>
    <s v="DELTA MED SPA"/>
    <x v="380"/>
    <n v="9"/>
    <s v="MASTRO DI DIFETTO FORNITORI - PRIVATI"/>
    <n v="80100408"/>
    <s v="DISPOSITIVI PER APPARATO CARDIOCIRCOLATORIO - CND C - farmacia"/>
    <n v="52515"/>
    <x v="1"/>
    <x v="14"/>
  </r>
  <r>
    <n v="2112"/>
    <s v="Dispositivi medici"/>
    <s v="DELTA MED SPA"/>
    <x v="380"/>
    <n v="9"/>
    <s v="MASTRO DI DIFETTO FORNITORI - PRIVATI"/>
    <n v="80100417"/>
    <s v="DISPOSITIVI DA SOMMINISTRAZIONE, PRELIEVO E RACCOLTA - CND A -"/>
    <n v="9317"/>
    <x v="1"/>
    <x v="14"/>
  </r>
  <r>
    <n v="2112"/>
    <s v="Dispositivi medici"/>
    <s v="DELTA MED SPA"/>
    <x v="380"/>
    <n v="9"/>
    <s v="MASTRO DI DIFETTO FORNITORI - PRIVATI"/>
    <n v="80100422"/>
    <s v="DISPOSITIVI DI PROTEZIONE E AUSILI PER INCONTINENZA (d.lgs. 46/97)  - CND T -"/>
    <n v="8325"/>
    <x v="1"/>
    <x v="14"/>
  </r>
  <r>
    <n v="2112"/>
    <s v="Dispositivi medici"/>
    <s v="DELTA MED SPA"/>
    <x v="380"/>
    <n v="9"/>
    <s v="MASTRO DI DIFETTO FORNITORI - PRIVATI"/>
    <n v="80100424"/>
    <s v="DISPOSITIVI MEDICI NON REGISTRATI IN ITALIA (senza repertorio e con CND assimilabile)"/>
    <n v="1400"/>
    <x v="1"/>
    <x v="14"/>
  </r>
  <r>
    <n v="2112"/>
    <s v="Dispositivi medici"/>
    <s v="DELTA MED SPA"/>
    <x v="380"/>
    <n v="9"/>
    <s v="MASTRO DI DIFETTO FORNITORI - PRIVATI"/>
    <n v="80100425"/>
    <s v="DISPOSITIVI MEDICI CON REPERTORIO E SENZA CND (tipo 2, kit)"/>
    <n v="525"/>
    <x v="1"/>
    <x v="14"/>
  </r>
  <r>
    <n v="2112"/>
    <s v="Dispositivi medici"/>
    <s v="DEVICOR MEDICAL ITALY S.R.L."/>
    <x v="381"/>
    <n v="9"/>
    <s v="MASTRO DI DIFETTO FORNITORI - PRIVATI"/>
    <n v="80100409"/>
    <s v="ALTRI BENI E PRODOTTI SANITARI - (PRODOTTI SENZA REPERTORIO E/O CND) farmacia"/>
    <n v="38006"/>
    <x v="1"/>
    <x v="14"/>
  </r>
  <r>
    <n v="2112"/>
    <s v="Dispositivi medici"/>
    <s v="DEVICOR MEDICAL ITALY S.R.L."/>
    <x v="381"/>
    <n v="9"/>
    <s v="MASTRO DI DIFETTO FORNITORI - PRIVATI"/>
    <n v="80100417"/>
    <s v="DISPOSITIVI DA SOMMINISTRAZIONE, PRELIEVO E RACCOLTA - CND A -"/>
    <n v="18362"/>
    <x v="1"/>
    <x v="14"/>
  </r>
  <r>
    <n v="2112"/>
    <s v="Dispositivi medici"/>
    <s v="DIATECH PHARMACOGENETICS S.R.L."/>
    <x v="382"/>
    <n v="9"/>
    <s v="MASTRO DI DIFETTO FORNITORI - PRIVATI"/>
    <n v="80100413"/>
    <s v="ALTRI BENI E PRODOTTI SANITARI - (PRODOTTI SENZA REPERTORIO E/O CND) - economato"/>
    <n v="917.55"/>
    <x v="1"/>
    <x v="14"/>
  </r>
  <r>
    <n v="2112"/>
    <s v="Dispositivi medici"/>
    <s v="DIDACARE S.R.L."/>
    <x v="383"/>
    <n v="9"/>
    <s v="MASTRO DI DIFETTO FORNITORI - PRIVATI"/>
    <n v="80100413"/>
    <s v="ALTRI BENI E PRODOTTI SANITARI - (PRODOTTI SENZA REPERTORIO E/O CND) - economato"/>
    <n v="958.26"/>
    <x v="1"/>
    <x v="14"/>
  </r>
  <r>
    <n v="2112"/>
    <s v="Dispositivi medici"/>
    <s v="DID DIAGNOSTIC INT.DISTRIBUTION SPA"/>
    <x v="384"/>
    <n v="9"/>
    <s v="MASTRO DI DIFETTO FORNITORI - PRIVATI"/>
    <n v="80100413"/>
    <s v="ALTRI BENI E PRODOTTI SANITARI - (PRODOTTI SENZA REPERTORIO E/O CND) - economato"/>
    <n v="304"/>
    <x v="1"/>
    <x v="14"/>
  </r>
  <r>
    <n v="2112"/>
    <s v="Dispositivi medici"/>
    <s v="DID DIAGNOSTIC INT.DISTRIBUTION SPA"/>
    <x v="384"/>
    <n v="9"/>
    <s v="MASTRO DI DIFETTO FORNITORI - PRIVATI"/>
    <n v="80100419"/>
    <s v="DISINFETTANTI, PRODOTTI PER STERILIZZAZIONE E DISPOSITIVI VARI- CND D-S- V"/>
    <n v="3500"/>
    <x v="1"/>
    <x v="14"/>
  </r>
  <r>
    <n v="2112"/>
    <s v="Dispositivi medici"/>
    <s v="DIEMME DISPOSITIVI MEDICI SRL"/>
    <x v="385"/>
    <n v="9"/>
    <s v="MASTRO DI DIFETTO FORNITORI - PRIVATI"/>
    <n v="80100410"/>
    <s v="DISPOSITIVI MEDICI : MATERIALI DIAGNOSTICI - CND Z - economato - (mat.x appar. sanitarie + componen)"/>
    <n v="3024"/>
    <x v="1"/>
    <x v="14"/>
  </r>
  <r>
    <n v="2112"/>
    <s v="Dispositivi medici"/>
    <s v="DIEMME DISPOSITIVI MEDICI SRL"/>
    <x v="385"/>
    <n v="9"/>
    <s v="MASTRO DI DIFETTO FORNITORI - PRIVATI"/>
    <n v="80100416"/>
    <s v="STRUMENTARIO CHIRURGICO - CND   K - L -"/>
    <n v="55"/>
    <x v="1"/>
    <x v="14"/>
  </r>
  <r>
    <n v="2112"/>
    <s v="Dispositivi medici"/>
    <s v="DIEMME DISPOSITIVI MEDICI SRL"/>
    <x v="385"/>
    <n v="9"/>
    <s v="MASTRO DI DIFETTO FORNITORI - PRIVATI"/>
    <n v="80100417"/>
    <s v="DISPOSITIVI DA SOMMINISTRAZIONE, PRELIEVO E RACCOLTA - CND A -"/>
    <n v="6899.8"/>
    <x v="1"/>
    <x v="14"/>
  </r>
  <r>
    <n v="2112"/>
    <s v="Dispositivi medici"/>
    <s v="DIEMME DISPOSITIVI MEDICI SRL"/>
    <x v="385"/>
    <n v="9"/>
    <s v="MASTRO DI DIFETTO FORNITORI - PRIVATI"/>
    <n v="80100418"/>
    <s v="PRESIDI MEDICO CHIRURGICI SPECIALISTICI - CND B- G- N- Q- R- U"/>
    <n v="19518"/>
    <x v="1"/>
    <x v="14"/>
  </r>
  <r>
    <n v="2112"/>
    <s v="Dispositivi medici"/>
    <s v="DIEMME DISPOSITIVI MEDICI SRL"/>
    <x v="385"/>
    <n v="9"/>
    <s v="MASTRO DI DIFETTO FORNITORI - PRIVATI"/>
    <n v="80100419"/>
    <s v="DISINFETTANTI, PRODOTTI PER STERILIZZAZIONE E DISPOSITIVI VARI- CND D-S- V"/>
    <n v="28256.400000000001"/>
    <x v="1"/>
    <x v="14"/>
  </r>
  <r>
    <n v="2112"/>
    <s v="Dispositivi medici"/>
    <s v="DIEMME DISPOSITIVI MEDICI SRL"/>
    <x v="385"/>
    <n v="9"/>
    <s v="MASTRO DI DIFETTO FORNITORI - PRIVATI"/>
    <n v="80100422"/>
    <s v="DISPOSITIVI DI PROTEZIONE E AUSILI PER INCONTINENZA (d.lgs. 46/97)  - CND T -"/>
    <n v="17270"/>
    <x v="1"/>
    <x v="14"/>
  </r>
  <r>
    <n v="2112"/>
    <s v="Dispositivi medici"/>
    <s v="DIESSE Diagnostica Senese SPA"/>
    <x v="386"/>
    <n v="9"/>
    <s v="MASTRO DI DIFETTO FORNITORI - PRIVATI"/>
    <n v="80100310"/>
    <s v="DISPOSITIVI MEDICO DIAGNOSTICI IN VITRO - CND W - MATERIALI DIAGNOSTICI - economato"/>
    <n v="278.85000000000002"/>
    <x v="1"/>
    <x v="14"/>
  </r>
  <r>
    <n v="2112"/>
    <s v="Dispositivi medici"/>
    <s v="DIMAR S.R.L. -UNIPERSONALE"/>
    <x v="387"/>
    <n v="9"/>
    <s v="MASTRO DI DIFETTO FORNITORI - PRIVATI"/>
    <n v="80100425"/>
    <s v="DISPOSITIVI MEDICI CON REPERTORIO E SENZA CND (tipo 2, kit)"/>
    <n v="13660"/>
    <x v="1"/>
    <x v="14"/>
  </r>
  <r>
    <n v="2112"/>
    <s v="Dispositivi medici"/>
    <s v="D.I.M.E.D. S.R.L."/>
    <x v="388"/>
    <n v="9"/>
    <s v="MASTRO DI DIFETTO FORNITORI - PRIVATI"/>
    <n v="80100410"/>
    <s v="DISPOSITIVI MEDICI : MATERIALI DIAGNOSTICI - CND Z - economato - (mat.x appar. sanitarie + componen)"/>
    <n v="2587.1999999999998"/>
    <x v="1"/>
    <x v="14"/>
  </r>
  <r>
    <n v="2112"/>
    <s v="Dispositivi medici"/>
    <s v="D.I.M.E.D. S.R.L."/>
    <x v="388"/>
    <n v="9"/>
    <s v="MASTRO DI DIFETTO FORNITORI - PRIVATI"/>
    <n v="80100413"/>
    <s v="ALTRI BENI E PRODOTTI SANITARI - (PRODOTTI SENZA REPERTORIO E/O CND) - economato"/>
    <n v="193.6"/>
    <x v="1"/>
    <x v="14"/>
  </r>
  <r>
    <n v="2112"/>
    <s v="Dispositivi medici"/>
    <s v="DOCTOR SHOP SRL"/>
    <x v="389"/>
    <n v="9"/>
    <s v="MASTRO DI DIFETTO FORNITORI - PRIVATI"/>
    <n v="80100412"/>
    <s v="DISPOSITIVI PER APPARATO CARDIOCIRCOLATORIO - CND C - economato"/>
    <n v="102"/>
    <x v="1"/>
    <x v="14"/>
  </r>
  <r>
    <n v="2112"/>
    <s v="Dispositivi medici"/>
    <s v="D.O.R.C. ITALY SRL"/>
    <x v="390"/>
    <n v="9"/>
    <s v="MASTRO DI DIFETTO FORNITORI - PRIVATI"/>
    <n v="80100416"/>
    <s v="STRUMENTARIO CHIRURGICO - CND   K - L -"/>
    <n v="8000"/>
    <x v="1"/>
    <x v="14"/>
  </r>
  <r>
    <n v="2112"/>
    <s v="Dispositivi medici"/>
    <s v="D.O.R.C. ITALY SRL"/>
    <x v="390"/>
    <n v="9"/>
    <s v="MASTRO DI DIFETTO FORNITORI - PRIVATI"/>
    <n v="80100418"/>
    <s v="PRESIDI MEDICO CHIRURGICI SPECIALISTICI - CND B- G- N- Q- R- U"/>
    <n v="3406"/>
    <x v="1"/>
    <x v="14"/>
  </r>
  <r>
    <n v="2112"/>
    <s v="Dispositivi medici"/>
    <s v="DRAEGER ITALIA S.P.A."/>
    <x v="391"/>
    <n v="9"/>
    <s v="MASTRO DI DIFETTO FORNITORI - PRIVATI"/>
    <n v="80100410"/>
    <s v="DISPOSITIVI MEDICI : MATERIALI DIAGNOSTICI - CND Z - economato - (mat.x appar. sanitarie + componen)"/>
    <n v="35857.53"/>
    <x v="1"/>
    <x v="14"/>
  </r>
  <r>
    <n v="2112"/>
    <s v="Dispositivi medici"/>
    <s v="DRAEGER ITALIA S.P.A."/>
    <x v="391"/>
    <n v="9"/>
    <s v="MASTRO DI DIFETTO FORNITORI - PRIVATI"/>
    <n v="80100412"/>
    <s v="DISPOSITIVI PER APPARATO CARDIOCIRCOLATORIO - CND C - economato"/>
    <n v="24640"/>
    <x v="1"/>
    <x v="14"/>
  </r>
  <r>
    <n v="2112"/>
    <s v="Dispositivi medici"/>
    <s v="DRAEGER ITALIA S.P.A."/>
    <x v="391"/>
    <n v="9"/>
    <s v="MASTRO DI DIFETTO FORNITORI - PRIVATI"/>
    <n v="80100413"/>
    <s v="ALTRI BENI E PRODOTTI SANITARI - (PRODOTTI SENZA REPERTORIO E/O CND) - economato"/>
    <n v="11352.6"/>
    <x v="1"/>
    <x v="14"/>
  </r>
  <r>
    <n v="2112"/>
    <s v="Dispositivi medici"/>
    <s v="DRAEGER ITALIA S.P.A."/>
    <x v="391"/>
    <n v="9"/>
    <s v="MASTRO DI DIFETTO FORNITORI - PRIVATI"/>
    <n v="80100418"/>
    <s v="PRESIDI MEDICO CHIRURGICI SPECIALISTICI - CND B- G- N- Q- R- U"/>
    <n v="10442.07"/>
    <x v="1"/>
    <x v="14"/>
  </r>
  <r>
    <n v="2112"/>
    <s v="Dispositivi medici"/>
    <s v="D.R.M.  SRL"/>
    <x v="392"/>
    <n v="9"/>
    <s v="MASTRO DI DIFETTO FORNITORI - PRIVATI"/>
    <n v="80100421"/>
    <s v="DISPOSITIVI PER MEDICAZIONE - CND M -"/>
    <n v="1000"/>
    <x v="1"/>
    <x v="14"/>
  </r>
  <r>
    <n v="2112"/>
    <s v="Dispositivi medici"/>
    <s v="D.R.M.  SRL"/>
    <x v="392"/>
    <n v="9"/>
    <s v="MASTRO DI DIFETTO FORNITORI - PRIVATI"/>
    <n v="80100422"/>
    <s v="DISPOSITIVI DI PROTEZIONE E AUSILI PER INCONTINENZA (d.lgs. 46/97)  - CND T -"/>
    <n v="4808"/>
    <x v="1"/>
    <x v="14"/>
  </r>
  <r>
    <n v="2112"/>
    <s v="Dispositivi medici"/>
    <s v="EB NEURO S.P.A."/>
    <x v="393"/>
    <n v="9"/>
    <s v="MASTRO DI DIFETTO FORNITORI - PRIVATI"/>
    <n v="80100418"/>
    <s v="PRESIDI MEDICO CHIRURGICI SPECIALISTICI - CND B- G- N- Q- R- U"/>
    <n v="4276.8"/>
    <x v="1"/>
    <x v="14"/>
  </r>
  <r>
    <n v="2112"/>
    <s v="Dispositivi medici"/>
    <s v="ECOLAB S.R.L."/>
    <x v="394"/>
    <n v="9"/>
    <s v="MASTRO DI DIFETTO FORNITORI - PRIVATI"/>
    <n v="80100422"/>
    <s v="DISPOSITIVI DI PROTEZIONE E AUSILI PER INCONTINENZA (d.lgs. 46/97)  - CND T -"/>
    <n v="7682.5"/>
    <x v="1"/>
    <x v="14"/>
  </r>
  <r>
    <n v="2112"/>
    <s v="Dispositivi medici"/>
    <s v="E.C.S. SRL"/>
    <x v="395"/>
    <n v="9"/>
    <s v="MASTRO DI DIFETTO FORNITORI - PRIVATI"/>
    <n v="80100413"/>
    <s v="ALTRI BENI E PRODOTTI SANITARI - (PRODOTTI SENZA REPERTORIO E/O CND) - economato"/>
    <n v="685"/>
    <x v="1"/>
    <x v="14"/>
  </r>
  <r>
    <n v="2112"/>
    <s v="Dispositivi medici"/>
    <s v="EDWARDS LIFESCIENCES  ITALIA S.P.A."/>
    <x v="396"/>
    <n v="9"/>
    <s v="MASTRO DI DIFETTO FORNITORI - PRIVATI"/>
    <n v="80100408"/>
    <s v="DISPOSITIVI PER APPARATO CARDIOCIRCOLATORIO - CND C - farmacia"/>
    <n v="32575"/>
    <x v="1"/>
    <x v="14"/>
  </r>
  <r>
    <n v="2112"/>
    <s v="Dispositivi medici"/>
    <s v="EDWARDS LIFESCIENCES  ITALIA S.P.A."/>
    <x v="396"/>
    <n v="9"/>
    <s v="MASTRO DI DIFETTO FORNITORI - PRIVATI"/>
    <n v="80100410"/>
    <s v="DISPOSITIVI MEDICI : MATERIALI DIAGNOSTICI - CND Z - economato - (mat.x appar. sanitarie + componen)"/>
    <n v="560"/>
    <x v="1"/>
    <x v="14"/>
  </r>
  <r>
    <n v="2112"/>
    <s v="Dispositivi medici"/>
    <s v="EDWARDS LIFESCIENCES  ITALIA S.P.A."/>
    <x v="396"/>
    <n v="9"/>
    <s v="MASTRO DI DIFETTO FORNITORI - PRIVATI"/>
    <n v="80100416"/>
    <s v="STRUMENTARIO CHIRURGICO - CND   K - L -"/>
    <n v="646.20000000000005"/>
    <x v="1"/>
    <x v="14"/>
  </r>
  <r>
    <n v="2112"/>
    <s v="Dispositivi medici"/>
    <s v="EDWARDS LIFESCIENCES  ITALIA S.P.A."/>
    <x v="396"/>
    <n v="9"/>
    <s v="MASTRO DI DIFETTO FORNITORI - PRIVATI"/>
    <n v="80100608"/>
    <s v="DISPOSITIVI MEDICI - CND P - MATERIALI PROTESICI - farmacia -  (endoprotesi non attive)"/>
    <n v="85220"/>
    <x v="1"/>
    <x v="14"/>
  </r>
  <r>
    <n v="2112"/>
    <s v="Dispositivi medici"/>
    <s v="EFFEBI HOSPITAL S.R.L."/>
    <x v="397"/>
    <n v="9"/>
    <s v="MASTRO DI DIFETTO FORNITORI - PRIVATI"/>
    <n v="80100417"/>
    <s v="DISPOSITIVI DA SOMMINISTRAZIONE, PRELIEVO E RACCOLTA - CND A -"/>
    <n v="6066"/>
    <x v="1"/>
    <x v="14"/>
  </r>
  <r>
    <n v="2112"/>
    <s v="Dispositivi medici"/>
    <s v="E. JANACH S.R.L."/>
    <x v="398"/>
    <n v="9"/>
    <s v="MASTRO DI DIFETTO FORNITORI - PRIVATI"/>
    <n v="80100413"/>
    <s v="ALTRI BENI E PRODOTTI SANITARI - (PRODOTTI SENZA REPERTORIO E/O CND) - economato"/>
    <n v="94.4"/>
    <x v="1"/>
    <x v="14"/>
  </r>
  <r>
    <n v="2112"/>
    <s v="Dispositivi medici"/>
    <s v="E. JANACH S.R.L."/>
    <x v="398"/>
    <n v="9"/>
    <s v="MASTRO DI DIFETTO FORNITORI - PRIVATI"/>
    <n v="80100416"/>
    <s v="STRUMENTARIO CHIRURGICO - CND   K - L -"/>
    <n v="2772.55"/>
    <x v="1"/>
    <x v="14"/>
  </r>
  <r>
    <n v="2112"/>
    <s v="Dispositivi medici"/>
    <s v="E. JANACH S.R.L."/>
    <x v="398"/>
    <n v="9"/>
    <s v="MASTRO DI DIFETTO FORNITORI - PRIVATI"/>
    <n v="80100418"/>
    <s v="PRESIDI MEDICO CHIRURGICI SPECIALISTICI - CND B- G- N- Q- R- U"/>
    <n v="1435.51"/>
    <x v="1"/>
    <x v="14"/>
  </r>
  <r>
    <n v="2112"/>
    <s v="Dispositivi medici"/>
    <s v="ELEKTA SPA"/>
    <x v="146"/>
    <n v="9"/>
    <s v="MASTRO DI DIFETTO FORNITORI - PRIVATI"/>
    <n v="80100406"/>
    <s v="DISPOSITIVI MEDICI : MATERIALI DIAGNOSTICI - CND Z - farmacia - (mat. x appar. sanitarie + componen)"/>
    <n v="2097"/>
    <x v="1"/>
    <x v="14"/>
  </r>
  <r>
    <n v="2112"/>
    <s v="Dispositivi medici"/>
    <s v="EMA SAS DI VALSECCHI MARIELLA E C."/>
    <x v="399"/>
    <n v="9"/>
    <s v="MASTRO DI DIFETTO FORNITORI - PRIVATI"/>
    <n v="80100417"/>
    <s v="DISPOSITIVI DA SOMMINISTRAZIONE, PRELIEVO E RACCOLTA - CND A -"/>
    <n v="370"/>
    <x v="1"/>
    <x v="14"/>
  </r>
  <r>
    <n v="2112"/>
    <s v="Dispositivi medici"/>
    <s v="EMMECI 4 S.R.L."/>
    <x v="400"/>
    <n v="9"/>
    <s v="MASTRO DI DIFETTO FORNITORI - PRIVATI"/>
    <n v="80100410"/>
    <s v="DISPOSITIVI MEDICI : MATERIALI DIAGNOSTICI - CND Z - economato - (mat.x appar. sanitarie + componen)"/>
    <n v="5250"/>
    <x v="1"/>
    <x v="14"/>
  </r>
  <r>
    <n v="2112"/>
    <s v="Dispositivi medici"/>
    <s v="EMMECI 4 S.R.L."/>
    <x v="400"/>
    <n v="9"/>
    <s v="MASTRO DI DIFETTO FORNITORI - PRIVATI"/>
    <n v="80100418"/>
    <s v="PRESIDI MEDICO CHIRURGICI SPECIALISTICI - CND B- G- N- Q- R- U"/>
    <n v="9624"/>
    <x v="1"/>
    <x v="14"/>
  </r>
  <r>
    <n v="2112"/>
    <s v="Dispositivi medici"/>
    <s v="EMMEDI INSTRUMENTS S.R.L."/>
    <x v="401"/>
    <n v="9"/>
    <s v="MASTRO DI DIFETTO FORNITORI - PRIVATI"/>
    <n v="80100417"/>
    <s v="DISPOSITIVI DA SOMMINISTRAZIONE, PRELIEVO E RACCOLTA - CND A -"/>
    <n v="860"/>
    <x v="1"/>
    <x v="14"/>
  </r>
  <r>
    <n v="2112"/>
    <s v="Dispositivi medici"/>
    <s v="EMMEDI INSTRUMENTS S.R.L."/>
    <x v="401"/>
    <n v="9"/>
    <s v="MASTRO DI DIFETTO FORNITORI - PRIVATI"/>
    <n v="80100422"/>
    <s v="DISPOSITIVI DI PROTEZIONE E AUSILI PER INCONTINENZA (d.lgs. 46/97)  - CND T -"/>
    <n v="1800.96"/>
    <x v="1"/>
    <x v="14"/>
  </r>
  <r>
    <n v="2112"/>
    <s v="Dispositivi medici"/>
    <s v="EMME ESSE M.S. SRL"/>
    <x v="402"/>
    <n v="9"/>
    <s v="MASTRO DI DIFETTO FORNITORI - PRIVATI"/>
    <n v="80100305"/>
    <s v="MANUTENZIONE RADIOLOGIA RIS/PACS"/>
    <n v="106713.75"/>
    <x v="1"/>
    <x v="14"/>
  </r>
  <r>
    <n v="2112"/>
    <s v="Dispositivi medici"/>
    <s v="EMME ESSE M.S. SRL"/>
    <x v="402"/>
    <n v="9"/>
    <s v="MASTRO DI DIFETTO FORNITORI - PRIVATI"/>
    <n v="80100413"/>
    <s v="ALTRI BENI E PRODOTTI SANITARI - (PRODOTTI SENZA REPERTORIO E/O CND) - economato"/>
    <n v="4410"/>
    <x v="1"/>
    <x v="14"/>
  </r>
  <r>
    <n v="2112"/>
    <s v="Dispositivi medici"/>
    <s v="EMMEZETA MEDICAL S.R.L."/>
    <x v="403"/>
    <n v="9"/>
    <s v="MASTRO DI DIFETTO FORNITORI - PRIVATI"/>
    <n v="80100410"/>
    <s v="DISPOSITIVI MEDICI : MATERIALI DIAGNOSTICI - CND Z - economato - (mat.x appar. sanitarie + componen)"/>
    <n v="2150"/>
    <x v="1"/>
    <x v="14"/>
  </r>
  <r>
    <n v="2112"/>
    <s v="Dispositivi medici"/>
    <s v="EPISCAN S.R.L."/>
    <x v="404"/>
    <n v="9"/>
    <s v="MASTRO DI DIFETTO FORNITORI - PRIVATI"/>
    <n v="80100610"/>
    <s v="DISPOSITIVI MEDICI - CND P - MATERIALI PROTESICI - economato -  (endoprotesi non attive)"/>
    <n v="3581"/>
    <x v="1"/>
    <x v="14"/>
  </r>
  <r>
    <n v="2112"/>
    <s v="Dispositivi medici"/>
    <s v="EPPENDORF SRL"/>
    <x v="405"/>
    <n v="9"/>
    <s v="MASTRO DI DIFETTO FORNITORI - PRIVATI"/>
    <n v="80100310"/>
    <s v="DISPOSITIVI MEDICO DIAGNOSTICI IN VITRO - CND W - MATERIALI DIAGNOSTICI - economato"/>
    <n v="5801.9"/>
    <x v="1"/>
    <x v="14"/>
  </r>
  <r>
    <n v="2112"/>
    <s v="Dispositivi medici"/>
    <s v="EPPENDORF SRL"/>
    <x v="405"/>
    <n v="9"/>
    <s v="MASTRO DI DIFETTO FORNITORI - PRIVATI"/>
    <n v="80100413"/>
    <s v="ALTRI BENI E PRODOTTI SANITARI - (PRODOTTI SENZA REPERTORIO E/O CND) - economato"/>
    <n v="2076.2399999999998"/>
    <x v="1"/>
    <x v="14"/>
  </r>
  <r>
    <n v="2112"/>
    <s v="Dispositivi medici"/>
    <s v="ERARIO ACQUISTI - SPLIT PAYMENT - AGENZIA DELLE ENTRATE"/>
    <x v="148"/>
    <m/>
    <m/>
    <n v="20100301"/>
    <s v="ACCONTI A FORNITORI PER ACQUISTO MATERIALE SANITARIO"/>
    <n v="-875"/>
    <x v="1"/>
    <x v="14"/>
  </r>
  <r>
    <n v="2112"/>
    <s v="Dispositivi medici"/>
    <s v="ERARIO ACQUISTI - SPLIT PAYMENT - AGENZIA DELLE ENTRATE"/>
    <x v="148"/>
    <m/>
    <m/>
    <n v="60100527"/>
    <s v="TETTI 2018 - FATT. DA RICEVERE BENI E SERVIZI - SANITARIO"/>
    <n v="5.12"/>
    <x v="1"/>
    <x v="14"/>
  </r>
  <r>
    <n v="2112"/>
    <s v="Dispositivi medici"/>
    <s v="ERARIO ACQUISTI - SPLIT PAYMENT - AGENZIA DELLE ENTRATE"/>
    <x v="148"/>
    <m/>
    <m/>
    <n v="60100540"/>
    <s v="TETTI 2021 - FATT. DA RICEVERE BENI E SERVIZI - SANITARIO"/>
    <n v="355.06"/>
    <x v="1"/>
    <x v="14"/>
  </r>
  <r>
    <n v="2112"/>
    <s v="Dispositivi medici"/>
    <s v="ERARIO ACQUISTI - SPLIT PAYMENT - AGENZIA DELLE ENTRATE"/>
    <x v="148"/>
    <m/>
    <m/>
    <n v="75200129"/>
    <s v="SOPRAVVENIENZE ATTIVE V/SO TERZI PER BENI E SERVIZI"/>
    <n v="-449.62"/>
    <x v="1"/>
    <x v="14"/>
  </r>
  <r>
    <n v="2112"/>
    <s v="Dispositivi medici"/>
    <s v="ERARIO ACQUISTI - SPLIT PAYMENT - AGENZIA DELLE ENTRATE"/>
    <x v="148"/>
    <m/>
    <m/>
    <n v="80100305"/>
    <s v="MANUTENZIONE RADIOLOGIA RIS/PACS"/>
    <n v="23477.03"/>
    <x v="1"/>
    <x v="14"/>
  </r>
  <r>
    <n v="2112"/>
    <s v="Dispositivi medici"/>
    <s v="ERARIO ACQUISTI - SPLIT PAYMENT - AGENZIA DELLE ENTRATE"/>
    <x v="148"/>
    <m/>
    <m/>
    <n v="80100310"/>
    <s v="DISPOSITIVI MEDICO DIAGNOSTICI IN VITRO - CND W - MATERIALI DIAGNOSTICI - economato"/>
    <n v="8836.01"/>
    <x v="1"/>
    <x v="14"/>
  </r>
  <r>
    <n v="2112"/>
    <s v="Dispositivi medici"/>
    <s v="ERARIO ACQUISTI - SPLIT PAYMENT - AGENZIA DELLE ENTRATE"/>
    <x v="148"/>
    <m/>
    <m/>
    <n v="80100406"/>
    <s v="DISPOSITIVI MEDICI : MATERIALI DIAGNOSTICI - CND Z - farmacia - (mat. x appar. sanitarie + componen)"/>
    <n v="18590.400000000001"/>
    <x v="1"/>
    <x v="14"/>
  </r>
  <r>
    <n v="2112"/>
    <s v="Dispositivi medici"/>
    <s v="ERARIO ACQUISTI - SPLIT PAYMENT - AGENZIA DELLE ENTRATE"/>
    <x v="148"/>
    <m/>
    <m/>
    <n v="80100408"/>
    <s v="DISPOSITIVI PER APPARATO CARDIOCIRCOLATORIO - CND C - farmacia"/>
    <n v="172803.85"/>
    <x v="1"/>
    <x v="14"/>
  </r>
  <r>
    <n v="2112"/>
    <s v="Dispositivi medici"/>
    <s v="ERARIO ACQUISTI - SPLIT PAYMENT - AGENZIA DELLE ENTRATE"/>
    <x v="148"/>
    <m/>
    <m/>
    <n v="80100409"/>
    <s v="ALTRI BENI E PRODOTTI SANITARI - (PRODOTTI SENZA REPERTORIO E/O CND) farmacia"/>
    <n v="13386.27"/>
    <x v="1"/>
    <x v="14"/>
  </r>
  <r>
    <n v="2112"/>
    <s v="Dispositivi medici"/>
    <s v="ERARIO ACQUISTI - SPLIT PAYMENT - AGENZIA DELLE ENTRATE"/>
    <x v="148"/>
    <m/>
    <m/>
    <n v="80100410"/>
    <s v="DISPOSITIVI MEDICI : MATERIALI DIAGNOSTICI - CND Z - economato - (mat.x appar. sanitarie + componen)"/>
    <n v="79770.92"/>
    <x v="1"/>
    <x v="14"/>
  </r>
  <r>
    <n v="2112"/>
    <s v="Dispositivi medici"/>
    <s v="ERARIO ACQUISTI - SPLIT PAYMENT - AGENZIA DELLE ENTRATE"/>
    <x v="148"/>
    <m/>
    <m/>
    <n v="80100412"/>
    <s v="DISPOSITIVI PER APPARATO CARDIOCIRCOLATORIO - CND C - economato"/>
    <n v="18073.22"/>
    <x v="1"/>
    <x v="14"/>
  </r>
  <r>
    <n v="2112"/>
    <s v="Dispositivi medici"/>
    <s v="ERARIO ACQUISTI - SPLIT PAYMENT - AGENZIA DELLE ENTRATE"/>
    <x v="148"/>
    <m/>
    <m/>
    <n v="80100413"/>
    <s v="ALTRI BENI E PRODOTTI SANITARI - (PRODOTTI SENZA REPERTORIO E/O CND) - economato"/>
    <n v="18224.580000000002"/>
    <x v="1"/>
    <x v="14"/>
  </r>
  <r>
    <n v="2112"/>
    <s v="Dispositivi medici"/>
    <s v="ERARIO ACQUISTI - SPLIT PAYMENT - AGENZIA DELLE ENTRATE"/>
    <x v="148"/>
    <m/>
    <m/>
    <n v="80100416"/>
    <s v="STRUMENTARIO CHIRURGICO - CND   K - L -"/>
    <n v="46219.6"/>
    <x v="1"/>
    <x v="14"/>
  </r>
  <r>
    <n v="2112"/>
    <s v="Dispositivi medici"/>
    <s v="ERARIO ACQUISTI - SPLIT PAYMENT - AGENZIA DELLE ENTRATE"/>
    <x v="148"/>
    <m/>
    <m/>
    <n v="80100417"/>
    <s v="DISPOSITIVI DA SOMMINISTRAZIONE, PRELIEVO E RACCOLTA - CND A -"/>
    <n v="76296.179999999993"/>
    <x v="1"/>
    <x v="14"/>
  </r>
  <r>
    <n v="2112"/>
    <s v="Dispositivi medici"/>
    <s v="ERARIO ACQUISTI - SPLIT PAYMENT - AGENZIA DELLE ENTRATE"/>
    <x v="148"/>
    <m/>
    <m/>
    <n v="80100418"/>
    <s v="PRESIDI MEDICO CHIRURGICI SPECIALISTICI - CND B- G- N- Q- R- U"/>
    <n v="111449.15"/>
    <x v="1"/>
    <x v="14"/>
  </r>
  <r>
    <n v="2112"/>
    <s v="Dispositivi medici"/>
    <s v="ERARIO ACQUISTI - SPLIT PAYMENT - AGENZIA DELLE ENTRATE"/>
    <x v="148"/>
    <m/>
    <m/>
    <n v="80100419"/>
    <s v="DISINFETTANTI, PRODOTTI PER STERILIZZAZIONE E DISPOSITIVI VARI- CND D-S- V"/>
    <n v="17830.09"/>
    <x v="1"/>
    <x v="14"/>
  </r>
  <r>
    <n v="2112"/>
    <s v="Dispositivi medici"/>
    <s v="ERARIO ACQUISTI - SPLIT PAYMENT - AGENZIA DELLE ENTRATE"/>
    <x v="148"/>
    <m/>
    <m/>
    <n v="80100420"/>
    <s v="DISPOSITIVI DI SUTURA - CND H -"/>
    <n v="53049.14"/>
    <x v="1"/>
    <x v="14"/>
  </r>
  <r>
    <n v="2112"/>
    <s v="Dispositivi medici"/>
    <s v="ERARIO ACQUISTI - SPLIT PAYMENT - AGENZIA DELLE ENTRATE"/>
    <x v="148"/>
    <m/>
    <m/>
    <n v="80100421"/>
    <s v="DISPOSITIVI PER MEDICAZIONE - CND M -"/>
    <n v="31555.77"/>
    <x v="1"/>
    <x v="14"/>
  </r>
  <r>
    <n v="2112"/>
    <s v="Dispositivi medici"/>
    <s v="ERARIO ACQUISTI - SPLIT PAYMENT - AGENZIA DELLE ENTRATE"/>
    <x v="148"/>
    <m/>
    <m/>
    <n v="80100422"/>
    <s v="DISPOSITIVI DI PROTEZIONE E AUSILI PER INCONTINENZA (d.lgs. 46/97)  - CND T -"/>
    <n v="123006.52"/>
    <x v="1"/>
    <x v="14"/>
  </r>
  <r>
    <n v="2112"/>
    <s v="Dispositivi medici"/>
    <s v="ERARIO ACQUISTI - SPLIT PAYMENT - AGENZIA DELLE ENTRATE"/>
    <x v="148"/>
    <m/>
    <m/>
    <n v="80100423"/>
    <s v="SUPPORTI O AUSILI TECNICI PER PERSONE DISABILI - CND Y -"/>
    <n v="7383.64"/>
    <x v="1"/>
    <x v="14"/>
  </r>
  <r>
    <n v="2112"/>
    <s v="Dispositivi medici"/>
    <s v="ERARIO ACQUISTI - SPLIT PAYMENT - AGENZIA DELLE ENTRATE"/>
    <x v="148"/>
    <m/>
    <m/>
    <n v="80100424"/>
    <s v="DISPOSITIVI MEDICI NON REGISTRATI IN ITALIA (senza repertorio e con CND assimilabile)"/>
    <n v="4163.63"/>
    <x v="1"/>
    <x v="14"/>
  </r>
  <r>
    <n v="2112"/>
    <s v="Dispositivi medici"/>
    <s v="ERARIO ACQUISTI - SPLIT PAYMENT - AGENZIA DELLE ENTRATE"/>
    <x v="148"/>
    <m/>
    <m/>
    <n v="80100425"/>
    <s v="DISPOSITIVI MEDICI CON REPERTORIO E SENZA CND (tipo 2, kit)"/>
    <n v="50937.2"/>
    <x v="1"/>
    <x v="14"/>
  </r>
  <r>
    <n v="2112"/>
    <s v="Dispositivi medici"/>
    <s v="ERARIO ACQUISTI - SPLIT PAYMENT - AGENZIA DELLE ENTRATE"/>
    <x v="148"/>
    <m/>
    <m/>
    <n v="80100607"/>
    <s v="DISPOSITIVI MEDICI IMPIANTABILI ATTIVI - CND J -  farmacia - materiali protesici (endoprotesi)"/>
    <n v="14506.75"/>
    <x v="1"/>
    <x v="14"/>
  </r>
  <r>
    <n v="2112"/>
    <s v="Dispositivi medici"/>
    <s v="ERARIO ACQUISTI - SPLIT PAYMENT - AGENZIA DELLE ENTRATE"/>
    <x v="148"/>
    <m/>
    <m/>
    <n v="80100608"/>
    <s v="DISPOSITIVI MEDICI - CND P - MATERIALI PROTESICI - farmacia -  (endoprotesi non attive)"/>
    <n v="24522.240000000002"/>
    <x v="1"/>
    <x v="14"/>
  </r>
  <r>
    <n v="2112"/>
    <s v="Dispositivi medici"/>
    <s v="ERARIO ACQUISTI - SPLIT PAYMENT - AGENZIA DELLE ENTRATE"/>
    <x v="148"/>
    <m/>
    <m/>
    <n v="80100609"/>
    <s v="DISPOSITIVI MEDICI IMPIANTABILI ATTIVI - CND J - economato -  materiali protesici (endoprotesi)"/>
    <n v="8217.93"/>
    <x v="1"/>
    <x v="14"/>
  </r>
  <r>
    <n v="2112"/>
    <s v="Dispositivi medici"/>
    <s v="ERARIO ACQUISTI - SPLIT PAYMENT - AGENZIA DELLE ENTRATE"/>
    <x v="148"/>
    <m/>
    <m/>
    <n v="80100610"/>
    <s v="DISPOSITIVI MEDICI - CND P - MATERIALI PROTESICI - economato -  (endoprotesi non attive)"/>
    <n v="26751.85"/>
    <x v="1"/>
    <x v="14"/>
  </r>
  <r>
    <n v="2112"/>
    <s v="Dispositivi medici"/>
    <s v="ERARIO ACQUISTI - SPLIT PAYMENT - AGENZIA DELLE ENTRATE"/>
    <x v="148"/>
    <m/>
    <m/>
    <n v="80100703"/>
    <s v="DISPOSITIVI MEDICI - CND F - MATERIALI PER EMODIALISI"/>
    <n v="8672.02"/>
    <x v="1"/>
    <x v="14"/>
  </r>
  <r>
    <n v="2112"/>
    <s v="Dispositivi medici"/>
    <s v="ERARIO ACQUISTI - SPLIT PAYMENT - AGENZIA DELLE ENTRATE"/>
    <x v="148"/>
    <m/>
    <m/>
    <n v="80550202"/>
    <s v="NOLEGGIO APP. SANITARIE"/>
    <n v="14.85"/>
    <x v="1"/>
    <x v="14"/>
  </r>
  <r>
    <n v="2112"/>
    <s v="Dispositivi medici"/>
    <s v="ESPO ERRESSE PRODOTTI OSPEDALIERI SRL"/>
    <x v="406"/>
    <n v="9"/>
    <s v="MASTRO DI DIFETTO FORNITORI - PRIVATI"/>
    <n v="80100417"/>
    <s v="DISPOSITIVI DA SOMMINISTRAZIONE, PRELIEVO E RACCOLTA - CND A -"/>
    <n v="1956"/>
    <x v="1"/>
    <x v="14"/>
  </r>
  <r>
    <n v="2112"/>
    <s v="Dispositivi medici"/>
    <s v="ESSITY ITALY S.P.A."/>
    <x v="407"/>
    <n v="9"/>
    <s v="MASTRO DI DIFETTO FORNITORI - PRIVATI"/>
    <n v="80100421"/>
    <s v="DISPOSITIVI PER MEDICAZIONE - CND M -"/>
    <n v="15098.96"/>
    <x v="1"/>
    <x v="14"/>
  </r>
  <r>
    <n v="2112"/>
    <s v="Dispositivi medici"/>
    <s v="ESTOR SPA"/>
    <x v="408"/>
    <n v="9"/>
    <s v="MASTRO DI DIFETTO FORNITORI - PRIVATI"/>
    <n v="80100703"/>
    <s v="DISPOSITIVI MEDICI - CND F - MATERIALI PER EMODIALISI"/>
    <n v="13200.6"/>
    <x v="1"/>
    <x v="14"/>
  </r>
  <r>
    <n v="2112"/>
    <s v="Dispositivi medici"/>
    <s v="EUROAUSILI SRL"/>
    <x v="409"/>
    <n v="9"/>
    <s v="MASTRO DI DIFETTO FORNITORI - PRIVATI"/>
    <n v="80100423"/>
    <s v="SUPPORTI O AUSILI TECNICI PER PERSONE DISABILI - CND Y -"/>
    <n v="3501.75"/>
    <x v="1"/>
    <x v="14"/>
  </r>
  <r>
    <n v="2112"/>
    <s v="Dispositivi medici"/>
    <s v="EUROCLONE S.P.A."/>
    <x v="410"/>
    <n v="9"/>
    <s v="MASTRO DI DIFETTO FORNITORI - PRIVATI"/>
    <n v="80100310"/>
    <s v="DISPOSITIVI MEDICO DIAGNOSTICI IN VITRO - CND W - MATERIALI DIAGNOSTICI - economato"/>
    <n v="1621.75"/>
    <x v="1"/>
    <x v="14"/>
  </r>
  <r>
    <n v="2112"/>
    <s v="Dispositivi medici"/>
    <s v="EUROCLONE S.P.A."/>
    <x v="410"/>
    <n v="9"/>
    <s v="MASTRO DI DIFETTO FORNITORI - PRIVATI"/>
    <n v="80100409"/>
    <s v="ALTRI BENI E PRODOTTI SANITARI - (PRODOTTI SENZA REPERTORIO E/O CND) farmacia"/>
    <n v="4039.08"/>
    <x v="1"/>
    <x v="14"/>
  </r>
  <r>
    <n v="2112"/>
    <s v="Dispositivi medici"/>
    <s v="EUROCLONE S.P.A."/>
    <x v="410"/>
    <n v="9"/>
    <s v="MASTRO DI DIFETTO FORNITORI - PRIVATI"/>
    <n v="80100413"/>
    <s v="ALTRI BENI E PRODOTTI SANITARI - (PRODOTTI SENZA REPERTORIO E/O CND) - economato"/>
    <n v="4544.57"/>
    <x v="1"/>
    <x v="14"/>
  </r>
  <r>
    <n v="2112"/>
    <s v="Dispositivi medici"/>
    <s v="EUROCLONE S.P.A."/>
    <x v="410"/>
    <n v="9"/>
    <s v="MASTRO DI DIFETTO FORNITORI - PRIVATI"/>
    <n v="80100416"/>
    <s v="STRUMENTARIO CHIRURGICO - CND   K - L -"/>
    <n v="900"/>
    <x v="1"/>
    <x v="14"/>
  </r>
  <r>
    <n v="2112"/>
    <s v="Dispositivi medici"/>
    <s v="EUROFARM SPA"/>
    <x v="411"/>
    <n v="9"/>
    <s v="MASTRO DI DIFETTO FORNITORI - PRIVATI"/>
    <n v="80100421"/>
    <s v="DISPOSITIVI PER MEDICAZIONE - CND M -"/>
    <n v="319.95"/>
    <x v="1"/>
    <x v="14"/>
  </r>
  <r>
    <n v="2112"/>
    <s v="Dispositivi medici"/>
    <s v="EUROMEDICAL SRL"/>
    <x v="412"/>
    <n v="9"/>
    <s v="MASTRO DI DIFETTO FORNITORI - PRIVATI"/>
    <n v="80100418"/>
    <s v="PRESIDI MEDICO CHIRURGICI SPECIALISTICI - CND B- G- N- Q- R- U"/>
    <n v="2300"/>
    <x v="1"/>
    <x v="14"/>
  </r>
  <r>
    <n v="2112"/>
    <s v="Dispositivi medici"/>
    <s v="EUROMEDICAL SRL"/>
    <x v="412"/>
    <n v="9"/>
    <s v="MASTRO DI DIFETTO FORNITORI - PRIVATI"/>
    <n v="80100610"/>
    <s v="DISPOSITIVI MEDICI - CND P - MATERIALI PROTESICI - economato -  (endoprotesi non attive)"/>
    <n v="7030"/>
    <x v="1"/>
    <x v="14"/>
  </r>
  <r>
    <n v="2112"/>
    <s v="Dispositivi medici"/>
    <s v="EUROSETS S.R.L."/>
    <x v="413"/>
    <n v="9"/>
    <s v="MASTRO DI DIFETTO FORNITORI - PRIVATI"/>
    <n v="80100408"/>
    <s v="DISPOSITIVI PER APPARATO CARDIOCIRCOLATORIO - CND C - farmacia"/>
    <n v="2294.5100000000002"/>
    <x v="1"/>
    <x v="14"/>
  </r>
  <r>
    <n v="2112"/>
    <s v="Dispositivi medici"/>
    <s v="EUROSETS S.R.L."/>
    <x v="413"/>
    <n v="9"/>
    <s v="MASTRO DI DIFETTO FORNITORI - PRIVATI"/>
    <n v="80100417"/>
    <s v="DISPOSITIVI DA SOMMINISTRAZIONE, PRELIEVO E RACCOLTA - CND A -"/>
    <n v="698"/>
    <x v="1"/>
    <x v="14"/>
  </r>
  <r>
    <n v="2112"/>
    <s v="Dispositivi medici"/>
    <s v="EXACTA OPTECH LABCENTER SPA"/>
    <x v="414"/>
    <n v="9"/>
    <s v="MASTRO DI DIFETTO FORNITORI - PRIVATI"/>
    <n v="80100310"/>
    <s v="DISPOSITIVI MEDICO DIAGNOSTICI IN VITRO - CND W - MATERIALI DIAGNOSTICI - economato"/>
    <n v="59.46"/>
    <x v="1"/>
    <x v="14"/>
  </r>
  <r>
    <n v="2112"/>
    <s v="Dispositivi medici"/>
    <s v="EXACTA OPTECH LABCENTER SPA"/>
    <x v="414"/>
    <n v="9"/>
    <s v="MASTRO DI DIFETTO FORNITORI - PRIVATI"/>
    <n v="80100413"/>
    <s v="ALTRI BENI E PRODOTTI SANITARI - (PRODOTTI SENZA REPERTORIO E/O CND) - economato"/>
    <n v="72.849999999999994"/>
    <x v="1"/>
    <x v="14"/>
  </r>
  <r>
    <n v="2112"/>
    <s v="Dispositivi medici"/>
    <s v="EXACTA OPTECH LABCENTER SPA"/>
    <x v="414"/>
    <n v="9"/>
    <s v="MASTRO DI DIFETTO FORNITORI - PRIVATI"/>
    <n v="80100419"/>
    <s v="DISINFETTANTI, PRODOTTI PER STERILIZZAZIONE E DISPOSITIVI VARI- CND D-S- V"/>
    <n v="125.2"/>
    <x v="1"/>
    <x v="14"/>
  </r>
  <r>
    <n v="2112"/>
    <s v="Dispositivi medici"/>
    <s v="EXPERTMED S.R.L."/>
    <x v="415"/>
    <n v="9"/>
    <s v="MASTRO DI DIFETTO FORNITORI - PRIVATI"/>
    <n v="80100310"/>
    <s v="DISPOSITIVI MEDICO DIAGNOSTICI IN VITRO - CND W - MATERIALI DIAGNOSTICI - economato"/>
    <n v="1140"/>
    <x v="1"/>
    <x v="14"/>
  </r>
  <r>
    <n v="2112"/>
    <s v="Dispositivi medici"/>
    <s v="FANTASIE MEDICAL &amp; INVESTMENTS S.R.L."/>
    <x v="416"/>
    <n v="9"/>
    <s v="MASTRO DI DIFETTO FORNITORI - PRIVATI"/>
    <n v="80100423"/>
    <s v="SUPPORTI O AUSILI TECNICI PER PERSONE DISABILI - CND Y -"/>
    <n v="1072.4000000000001"/>
    <x v="1"/>
    <x v="14"/>
  </r>
  <r>
    <n v="2112"/>
    <s v="Dispositivi medici"/>
    <s v="FARMAC-ZABBAN SPA"/>
    <x v="417"/>
    <n v="9"/>
    <s v="MASTRO DI DIFETTO FORNITORI - PRIVATI"/>
    <n v="80100417"/>
    <s v="DISPOSITIVI DA SOMMINISTRAZIONE, PRELIEVO E RACCOLTA - CND A -"/>
    <n v="1190"/>
    <x v="1"/>
    <x v="14"/>
  </r>
  <r>
    <n v="2112"/>
    <s v="Dispositivi medici"/>
    <s v="FARMAC-ZABBAN SPA"/>
    <x v="417"/>
    <n v="9"/>
    <s v="MASTRO DI DIFETTO FORNITORI - PRIVATI"/>
    <n v="80100419"/>
    <s v="DISINFETTANTI, PRODOTTI PER STERILIZZAZIONE E DISPOSITIVI VARI- CND D-S- V"/>
    <n v="715.2"/>
    <x v="1"/>
    <x v="14"/>
  </r>
  <r>
    <n v="2112"/>
    <s v="Dispositivi medici"/>
    <s v="FARMAC-ZABBAN SPA"/>
    <x v="417"/>
    <n v="9"/>
    <s v="MASTRO DI DIFETTO FORNITORI - PRIVATI"/>
    <n v="80100421"/>
    <s v="DISPOSITIVI PER MEDICAZIONE - CND M -"/>
    <n v="18937.87"/>
    <x v="1"/>
    <x v="14"/>
  </r>
  <r>
    <n v="2112"/>
    <s v="Dispositivi medici"/>
    <s v="FARMAC-ZABBAN SPA"/>
    <x v="417"/>
    <n v="9"/>
    <s v="MASTRO DI DIFETTO FORNITORI - PRIVATI"/>
    <n v="80100422"/>
    <s v="DISPOSITIVI DI PROTEZIONE E AUSILI PER INCONTINENZA (d.lgs. 46/97)  - CND T -"/>
    <n v="187.2"/>
    <x v="1"/>
    <x v="14"/>
  </r>
  <r>
    <n v="2112"/>
    <s v="Dispositivi medici"/>
    <s v="F.A.S.E.  S.R.L."/>
    <x v="418"/>
    <n v="9"/>
    <s v="MASTRO DI DIFETTO FORNITORI - PRIVATI"/>
    <n v="80100422"/>
    <s v="DISPOSITIVI DI PROTEZIONE E AUSILI PER INCONTINENZA (d.lgs. 46/97)  - CND T -"/>
    <n v="570"/>
    <x v="1"/>
    <x v="14"/>
  </r>
  <r>
    <n v="2112"/>
    <s v="Dispositivi medici"/>
    <s v="FATER SPA"/>
    <x v="419"/>
    <n v="9"/>
    <s v="MASTRO DI DIFETTO FORNITORI - PRIVATI"/>
    <n v="80100413"/>
    <s v="ALTRI BENI E PRODOTTI SANITARI - (PRODOTTI SENZA REPERTORIO E/O CND) - economato"/>
    <n v="134.72"/>
    <x v="1"/>
    <x v="14"/>
  </r>
  <r>
    <n v="2112"/>
    <s v="Dispositivi medici"/>
    <s v="FE.MA SRL"/>
    <x v="420"/>
    <n v="9"/>
    <s v="MASTRO DI DIFETTO FORNITORI - PRIVATI"/>
    <n v="80100418"/>
    <s v="PRESIDI MEDICO CHIRURGICI SPECIALISTICI - CND B- G- N- Q- R- U"/>
    <n v="168"/>
    <x v="1"/>
    <x v="14"/>
  </r>
  <r>
    <n v="2112"/>
    <s v="Dispositivi medici"/>
    <s v="FIAB SPA"/>
    <x v="421"/>
    <n v="9"/>
    <s v="MASTRO DI DIFETTO FORNITORI - PRIVATI"/>
    <n v="80100412"/>
    <s v="DISPOSITIVI PER APPARATO CARDIOCIRCOLATORIO - CND C - economato"/>
    <n v="15910"/>
    <x v="1"/>
    <x v="14"/>
  </r>
  <r>
    <n v="2112"/>
    <s v="Dispositivi medici"/>
    <s v="FIAB SPA"/>
    <x v="421"/>
    <n v="9"/>
    <s v="MASTRO DI DIFETTO FORNITORI - PRIVATI"/>
    <n v="80100416"/>
    <s v="STRUMENTARIO CHIRURGICO - CND   K - L -"/>
    <n v="4814.68"/>
    <x v="1"/>
    <x v="14"/>
  </r>
  <r>
    <n v="2112"/>
    <s v="Dispositivi medici"/>
    <s v="FIAB SPA"/>
    <x v="421"/>
    <n v="9"/>
    <s v="MASTRO DI DIFETTO FORNITORI - PRIVATI"/>
    <n v="80100418"/>
    <s v="PRESIDI MEDICO CHIRURGICI SPECIALISTICI - CND B- G- N- Q- R- U"/>
    <n v="2240"/>
    <x v="1"/>
    <x v="14"/>
  </r>
  <r>
    <n v="2112"/>
    <s v="Dispositivi medici"/>
    <s v="FIAB SPA"/>
    <x v="421"/>
    <n v="9"/>
    <s v="MASTRO DI DIFETTO FORNITORI - PRIVATI"/>
    <n v="80100419"/>
    <s v="DISINFETTANTI, PRODOTTI PER STERILIZZAZIONE E DISPOSITIVI VARI- CND D-S- V"/>
    <n v="478.8"/>
    <x v="1"/>
    <x v="14"/>
  </r>
  <r>
    <n v="2112"/>
    <s v="Dispositivi medici"/>
    <s v="FIAB SPA"/>
    <x v="421"/>
    <n v="9"/>
    <s v="MASTRO DI DIFETTO FORNITORI - PRIVATI"/>
    <n v="80100422"/>
    <s v="DISPOSITIVI DI PROTEZIONE E AUSILI PER INCONTINENZA (d.lgs. 46/97)  - CND T -"/>
    <n v="4500"/>
    <x v="1"/>
    <x v="14"/>
  </r>
  <r>
    <n v="2112"/>
    <s v="Dispositivi medici"/>
    <s v="FIDIA FARMACEUTICI  SPA"/>
    <x v="157"/>
    <n v="9"/>
    <s v="MASTRO DI DIFETTO FORNITORI - PRIVATI"/>
    <n v="80100418"/>
    <s v="PRESIDI MEDICO CHIRURGICI SPECIALISTICI - CND B- G- N- Q- R- U"/>
    <n v="2590"/>
    <x v="1"/>
    <x v="14"/>
  </r>
  <r>
    <n v="2112"/>
    <s v="Dispositivi medici"/>
    <s v="FIDIA FARMACEUTICI  SPA"/>
    <x v="157"/>
    <n v="9"/>
    <s v="MASTRO DI DIFETTO FORNITORI - PRIVATI"/>
    <n v="80100421"/>
    <s v="DISPOSITIVI PER MEDICAZIONE - CND M -"/>
    <n v="3914"/>
    <x v="1"/>
    <x v="14"/>
  </r>
  <r>
    <n v="2112"/>
    <s v="Dispositivi medici"/>
    <s v="FIDIA FARMACEUTICI  SPA"/>
    <x v="157"/>
    <n v="9"/>
    <s v="MASTRO DI DIFETTO FORNITORI - PRIVATI"/>
    <n v="80100608"/>
    <s v="DISPOSITIVI MEDICI - CND P - MATERIALI PROTESICI - farmacia -  (endoprotesi non attive)"/>
    <n v="3400"/>
    <x v="1"/>
    <x v="14"/>
  </r>
  <r>
    <n v="2112"/>
    <s v="Dispositivi medici"/>
    <s v="FILMAR S.R.L."/>
    <x v="422"/>
    <n v="9"/>
    <s v="MASTRO DI DIFETTO FORNITORI - PRIVATI"/>
    <n v="80100421"/>
    <s v="DISPOSITIVI PER MEDICAZIONE - CND M -"/>
    <n v="3987.9"/>
    <x v="1"/>
    <x v="14"/>
  </r>
  <r>
    <n v="2112"/>
    <s v="Dispositivi medici"/>
    <s v="FISHER AND PAYKEL HEALTHCARE SAS"/>
    <x v="423"/>
    <n v="9"/>
    <s v="MASTRO DI DIFETTO FORNITORI - PRIVATI"/>
    <n v="60100821"/>
    <s v="I.V.A. SU FATTURE  EMESSE - PAESI INTRACOMUNITARI"/>
    <n v="-4150.5200000000004"/>
    <x v="1"/>
    <x v="14"/>
  </r>
  <r>
    <n v="2112"/>
    <s v="Dispositivi medici"/>
    <s v="FISHER AND PAYKEL HEALTHCARE SAS"/>
    <x v="423"/>
    <n v="9"/>
    <s v="MASTRO DI DIFETTO FORNITORI - PRIVATI"/>
    <n v="80100418"/>
    <s v="PRESIDI MEDICO CHIRURGICI SPECIALISTICI - CND B- G- N- Q- R- U"/>
    <n v="23016.52"/>
    <x v="1"/>
    <x v="14"/>
  </r>
  <r>
    <n v="2112"/>
    <s v="Dispositivi medici"/>
    <s v="FISMEDICAL SRL"/>
    <x v="424"/>
    <n v="9"/>
    <s v="MASTRO DI DIFETTO FORNITORI - PRIVATI"/>
    <n v="80100422"/>
    <s v="DISPOSITIVI DI PROTEZIONE E AUSILI PER INCONTINENZA (d.lgs. 46/97)  - CND T -"/>
    <n v="6808.25"/>
    <x v="1"/>
    <x v="14"/>
  </r>
  <r>
    <n v="2112"/>
    <s v="Dispositivi medici"/>
    <s v="FITOCHINA ITALIA SRL"/>
    <x v="425"/>
    <n v="9"/>
    <s v="MASTRO DI DIFETTO FORNITORI - PRIVATI"/>
    <n v="80100417"/>
    <s v="DISPOSITIVI DA SOMMINISTRAZIONE, PRELIEVO E RACCOLTA - CND A -"/>
    <n v="100"/>
    <x v="1"/>
    <x v="14"/>
  </r>
  <r>
    <n v="2112"/>
    <s v="Dispositivi medici"/>
    <s v="FLOW METER SPA"/>
    <x v="426"/>
    <n v="9"/>
    <s v="MASTRO DI DIFETTO FORNITORI - PRIVATI"/>
    <n v="80100417"/>
    <s v="DISPOSITIVI DA SOMMINISTRAZIONE, PRELIEVO E RACCOLTA - CND A -"/>
    <n v="7811.76"/>
    <x v="1"/>
    <x v="14"/>
  </r>
  <r>
    <n v="2112"/>
    <s v="Dispositivi medici"/>
    <s v="F. MARINELLO DE PAOLI"/>
    <x v="427"/>
    <n v="9"/>
    <s v="MASTRO DI DIFETTO FORNITORI - PRIVATI"/>
    <n v="80100410"/>
    <s v="DISPOSITIVI MEDICI : MATERIALI DIAGNOSTICI - CND Z - economato - (mat.x appar. sanitarie + componen)"/>
    <n v="220"/>
    <x v="1"/>
    <x v="14"/>
  </r>
  <r>
    <n v="2112"/>
    <s v="Dispositivi medici"/>
    <s v="F. MARINELLO DE PAOLI"/>
    <x v="427"/>
    <n v="9"/>
    <s v="MASTRO DI DIFETTO FORNITORI - PRIVATI"/>
    <n v="80100413"/>
    <s v="ALTRI BENI E PRODOTTI SANITARI - (PRODOTTI SENZA REPERTORIO E/O CND) - economato"/>
    <n v="308"/>
    <x v="1"/>
    <x v="14"/>
  </r>
  <r>
    <n v="2112"/>
    <s v="Dispositivi medici"/>
    <s v="FRA PRODUCTION SPA"/>
    <x v="428"/>
    <n v="9"/>
    <s v="MASTRO DI DIFETTO FORNITORI - PRIVATI"/>
    <n v="80100421"/>
    <s v="DISPOSITIVI PER MEDICAZIONE - CND M -"/>
    <n v="206.58"/>
    <x v="1"/>
    <x v="14"/>
  </r>
  <r>
    <n v="2112"/>
    <s v="Dispositivi medici"/>
    <s v="FRESENIUS KABI ITALIA S.R.L."/>
    <x v="159"/>
    <n v="9"/>
    <s v="MASTRO DI DIFETTO FORNITORI - PRIVATI"/>
    <n v="80100417"/>
    <s v="DISPOSITIVI DA SOMMINISTRAZIONE, PRELIEVO E RACCOLTA - CND A -"/>
    <n v="1062"/>
    <x v="1"/>
    <x v="14"/>
  </r>
  <r>
    <n v="2112"/>
    <s v="Dispositivi medici"/>
    <s v="FRESENIUS KABI ITALIA S.R.L."/>
    <x v="159"/>
    <n v="9"/>
    <s v="MASTRO DI DIFETTO FORNITORI - PRIVATI"/>
    <n v="80100418"/>
    <s v="PRESIDI MEDICO CHIRURGICI SPECIALISTICI - CND B- G- N- Q- R- U"/>
    <n v="15386.72"/>
    <x v="1"/>
    <x v="14"/>
  </r>
  <r>
    <n v="2112"/>
    <s v="Dispositivi medici"/>
    <s v="FRESENIUS MEDICAL CARE ITALIA SPA"/>
    <x v="160"/>
    <n v="9"/>
    <s v="MASTRO DI DIFETTO FORNITORI - PRIVATI"/>
    <n v="80100419"/>
    <s v="DISINFETTANTI, PRODOTTI PER STERILIZZAZIONE E DISPOSITIVI VARI- CND D-S- V"/>
    <n v="496"/>
    <x v="1"/>
    <x v="14"/>
  </r>
  <r>
    <n v="2112"/>
    <s v="Dispositivi medici"/>
    <s v="FRESENIUS MEDICAL CARE ITALIA SPA"/>
    <x v="160"/>
    <n v="9"/>
    <s v="MASTRO DI DIFETTO FORNITORI - PRIVATI"/>
    <n v="80100422"/>
    <s v="DISPOSITIVI DI PROTEZIONE E AUSILI PER INCONTINENZA (d.lgs. 46/97)  - CND T -"/>
    <n v="268.5"/>
    <x v="1"/>
    <x v="14"/>
  </r>
  <r>
    <n v="2112"/>
    <s v="Dispositivi medici"/>
    <s v="FRESENIUS MEDICAL CARE ITALIA SPA"/>
    <x v="160"/>
    <n v="9"/>
    <s v="MASTRO DI DIFETTO FORNITORI - PRIVATI"/>
    <n v="80100425"/>
    <s v="DISPOSITIVI MEDICI CON REPERTORIO E SENZA CND (tipo 2, kit)"/>
    <n v="7315"/>
    <x v="1"/>
    <x v="14"/>
  </r>
  <r>
    <n v="2112"/>
    <s v="Dispositivi medici"/>
    <s v="FRESENIUS MEDICAL CARE ITALIA SPA"/>
    <x v="160"/>
    <n v="9"/>
    <s v="MASTRO DI DIFETTO FORNITORI - PRIVATI"/>
    <n v="80100703"/>
    <s v="DISPOSITIVI MEDICI - CND F - MATERIALI PER EMODIALISI"/>
    <n v="60135.199999999997"/>
    <x v="1"/>
    <x v="14"/>
  </r>
  <r>
    <n v="2112"/>
    <s v="Dispositivi medici"/>
    <s v="FUJIFILM ITALIA S.P.A."/>
    <x v="429"/>
    <n v="9"/>
    <s v="MASTRO DI DIFETTO FORNITORI - PRIVATI"/>
    <n v="80100418"/>
    <s v="PRESIDI MEDICO CHIRURGICI SPECIALISTICI - CND B- G- N- Q- R- U"/>
    <n v="10120"/>
    <x v="1"/>
    <x v="14"/>
  </r>
  <r>
    <n v="2112"/>
    <s v="Dispositivi medici"/>
    <s v="GADA ITALIA S.P.A."/>
    <x v="430"/>
    <n v="9"/>
    <s v="MASTRO DI DIFETTO FORNITORI - PRIVATI"/>
    <n v="80100408"/>
    <s v="DISPOSITIVI PER APPARATO CARDIOCIRCOLATORIO - CND C - farmacia"/>
    <n v="27523.8"/>
    <x v="1"/>
    <x v="14"/>
  </r>
  <r>
    <n v="2112"/>
    <s v="Dispositivi medici"/>
    <s v="GADA ITALIA S.P.A."/>
    <x v="430"/>
    <n v="9"/>
    <s v="MASTRO DI DIFETTO FORNITORI - PRIVATI"/>
    <n v="80100425"/>
    <s v="DISPOSITIVI MEDICI CON REPERTORIO E SENZA CND (tipo 2, kit)"/>
    <n v="11999"/>
    <x v="1"/>
    <x v="14"/>
  </r>
  <r>
    <n v="2112"/>
    <s v="Dispositivi medici"/>
    <s v="GDA S.R.L."/>
    <x v="431"/>
    <n v="9"/>
    <s v="MASTRO DI DIFETTO FORNITORI - PRIVATI"/>
    <n v="80100422"/>
    <s v="DISPOSITIVI DI PROTEZIONE E AUSILI PER INCONTINENZA (d.lgs. 46/97)  - CND T -"/>
    <n v="10486"/>
    <x v="1"/>
    <x v="14"/>
  </r>
  <r>
    <n v="2112"/>
    <s v="Dispositivi medici"/>
    <s v="GE MEDICAL SYSTEMS ITALIA S.P.A"/>
    <x v="432"/>
    <n v="9"/>
    <s v="MASTRO DI DIFETTO FORNITORI - PRIVATI"/>
    <n v="80100410"/>
    <s v="DISPOSITIVI MEDICI : MATERIALI DIAGNOSTICI - CND Z - economato - (mat.x appar. sanitarie + componen)"/>
    <n v="333.45"/>
    <x v="1"/>
    <x v="14"/>
  </r>
  <r>
    <n v="2112"/>
    <s v="Dispositivi medici"/>
    <s v="GE MEDICAL SYSTEMS ITALIA S.P.A"/>
    <x v="432"/>
    <n v="9"/>
    <s v="MASTRO DI DIFETTO FORNITORI - PRIVATI"/>
    <n v="80100412"/>
    <s v="DISPOSITIVI PER APPARATO CARDIOCIRCOLATORIO - CND C - economato"/>
    <n v="632.25"/>
    <x v="1"/>
    <x v="14"/>
  </r>
  <r>
    <n v="2112"/>
    <s v="Dispositivi medici"/>
    <s v="GE MEDICAL SYSTEMS ITALIA S.P.A"/>
    <x v="432"/>
    <n v="9"/>
    <s v="MASTRO DI DIFETTO FORNITORI - PRIVATI"/>
    <n v="80100413"/>
    <s v="ALTRI BENI E PRODOTTI SANITARI - (PRODOTTI SENZA REPERTORIO E/O CND) - economato"/>
    <n v="4418.8"/>
    <x v="1"/>
    <x v="14"/>
  </r>
  <r>
    <n v="2112"/>
    <s v="Dispositivi medici"/>
    <s v="GE MEDICAL SYSTEMS ITALIA S.P.A"/>
    <x v="432"/>
    <n v="9"/>
    <s v="MASTRO DI DIFETTO FORNITORI - PRIVATI"/>
    <n v="80100418"/>
    <s v="PRESIDI MEDICO CHIRURGICI SPECIALISTICI - CND B- G- N- Q- R- U"/>
    <n v="14318.2"/>
    <x v="1"/>
    <x v="14"/>
  </r>
  <r>
    <n v="2112"/>
    <s v="Dispositivi medici"/>
    <s v="GENIMPEX SRL"/>
    <x v="433"/>
    <n v="9"/>
    <s v="MASTRO DI DIFETTO FORNITORI - PRIVATI"/>
    <n v="80100418"/>
    <s v="PRESIDI MEDICO CHIRURGICI SPECIALISTICI - CND B- G- N- Q- R- U"/>
    <n v="2991.85"/>
    <x v="1"/>
    <x v="14"/>
  </r>
  <r>
    <n v="2112"/>
    <s v="Dispositivi medici"/>
    <s v="GERHO' SPA"/>
    <x v="434"/>
    <n v="9"/>
    <s v="MASTRO DI DIFETTO FORNITORI - PRIVATI"/>
    <n v="80100418"/>
    <s v="PRESIDI MEDICO CHIRURGICI SPECIALISTICI - CND B- G- N- Q- R- U"/>
    <n v="1062.75"/>
    <x v="1"/>
    <x v="14"/>
  </r>
  <r>
    <n v="2112"/>
    <s v="Dispositivi medici"/>
    <s v="GETINGE ITALIA SRL"/>
    <x v="435"/>
    <n v="9"/>
    <s v="MASTRO DI DIFETTO FORNITORI - PRIVATI"/>
    <n v="75200129"/>
    <s v="SOPRAVVENIENZE ATTIVE V/SO TERZI PER BENI E SERVIZI"/>
    <n v="-7000"/>
    <x v="1"/>
    <x v="14"/>
  </r>
  <r>
    <n v="2112"/>
    <s v="Dispositivi medici"/>
    <s v="GETINGE ITALIA SRL"/>
    <x v="435"/>
    <n v="9"/>
    <s v="MASTRO DI DIFETTO FORNITORI - PRIVATI"/>
    <n v="80100408"/>
    <s v="DISPOSITIVI PER APPARATO CARDIOCIRCOLATORIO - CND C - farmacia"/>
    <n v="41853.980000000003"/>
    <x v="1"/>
    <x v="14"/>
  </r>
  <r>
    <n v="2112"/>
    <s v="Dispositivi medici"/>
    <s v="GETINGE ITALIA SRL"/>
    <x v="435"/>
    <n v="9"/>
    <s v="MASTRO DI DIFETTO FORNITORI - PRIVATI"/>
    <n v="80100410"/>
    <s v="DISPOSITIVI MEDICI : MATERIALI DIAGNOSTICI - CND Z - economato - (mat.x appar. sanitarie + componen)"/>
    <n v="414"/>
    <x v="1"/>
    <x v="14"/>
  </r>
  <r>
    <n v="2112"/>
    <s v="Dispositivi medici"/>
    <s v="GETINGE ITALIA SRL"/>
    <x v="435"/>
    <n v="9"/>
    <s v="MASTRO DI DIFETTO FORNITORI - PRIVATI"/>
    <n v="80100413"/>
    <s v="ALTRI BENI E PRODOTTI SANITARI - (PRODOTTI SENZA REPERTORIO E/O CND) - economato"/>
    <n v="114.44"/>
    <x v="1"/>
    <x v="14"/>
  </r>
  <r>
    <n v="2112"/>
    <s v="Dispositivi medici"/>
    <s v="GETINGE ITALIA SRL"/>
    <x v="435"/>
    <n v="9"/>
    <s v="MASTRO DI DIFETTO FORNITORI - PRIVATI"/>
    <n v="80100418"/>
    <s v="PRESIDI MEDICO CHIRURGICI SPECIALISTICI - CND B- G- N- Q- R- U"/>
    <n v="1090"/>
    <x v="1"/>
    <x v="14"/>
  </r>
  <r>
    <n v="2112"/>
    <s v="Dispositivi medici"/>
    <s v="GETINGE ITALIA SRL"/>
    <x v="435"/>
    <n v="9"/>
    <s v="MASTRO DI DIFETTO FORNITORI - PRIVATI"/>
    <n v="80100419"/>
    <s v="DISINFETTANTI, PRODOTTI PER STERILIZZAZIONE E DISPOSITIVI VARI- CND D-S- V"/>
    <n v="1340"/>
    <x v="1"/>
    <x v="14"/>
  </r>
  <r>
    <n v="2112"/>
    <s v="Dispositivi medici"/>
    <s v="GETINGE ITALIA SRL"/>
    <x v="435"/>
    <n v="9"/>
    <s v="MASTRO DI DIFETTO FORNITORI - PRIVATI"/>
    <n v="80100425"/>
    <s v="DISPOSITIVI MEDICI CON REPERTORIO E SENZA CND (tipo 2, kit)"/>
    <n v="1525"/>
    <x v="1"/>
    <x v="14"/>
  </r>
  <r>
    <n v="2112"/>
    <s v="Dispositivi medici"/>
    <s v="GETINGE ITALIA SRL"/>
    <x v="435"/>
    <n v="9"/>
    <s v="MASTRO DI DIFETTO FORNITORI - PRIVATI"/>
    <n v="80100610"/>
    <s v="DISPOSITIVI MEDICI - CND P - MATERIALI PROTESICI - economato -  (endoprotesi non attive)"/>
    <n v="2435"/>
    <x v="1"/>
    <x v="14"/>
  </r>
  <r>
    <n v="2112"/>
    <s v="Dispositivi medici"/>
    <s v="GILSON ITALIA S.R.L."/>
    <x v="436"/>
    <n v="9"/>
    <s v="MASTRO DI DIFETTO FORNITORI - PRIVATI"/>
    <n v="80100310"/>
    <s v="DISPOSITIVI MEDICO DIAGNOSTICI IN VITRO - CND W - MATERIALI DIAGNOSTICI - economato"/>
    <n v="1296.3"/>
    <x v="1"/>
    <x v="14"/>
  </r>
  <r>
    <n v="2112"/>
    <s v="Dispositivi medici"/>
    <s v="GIOCHEMICA S.R.L. UNIPERSONALE"/>
    <x v="165"/>
    <n v="9"/>
    <s v="MASTRO DI DIFETTO FORNITORI - PRIVATI"/>
    <n v="80100419"/>
    <s v="DISINFETTANTI, PRODOTTI PER STERILIZZAZIONE E DISPOSITIVI VARI- CND D-S- V"/>
    <n v="1152"/>
    <x v="1"/>
    <x v="14"/>
  </r>
  <r>
    <n v="2112"/>
    <s v="Dispositivi medici"/>
    <s v="GIUNTA ERASMO SAS DI ING. G.ERASMO &amp; C."/>
    <x v="437"/>
    <n v="9"/>
    <s v="MASTRO DI DIFETTO FORNITORI - PRIVATI"/>
    <n v="80100419"/>
    <s v="DISINFETTANTI, PRODOTTI PER STERILIZZAZIONE E DISPOSITIVI VARI- CND D-S- V"/>
    <n v="471.9"/>
    <x v="1"/>
    <x v="14"/>
  </r>
  <r>
    <n v="2112"/>
    <s v="Dispositivi medici"/>
    <s v="GLAXOSMITHKLINE SPA"/>
    <x v="167"/>
    <n v="9"/>
    <s v="MASTRO DI DIFETTO FORNITORI - PRIVATI"/>
    <n v="80100417"/>
    <s v="DISPOSITIVI DA SOMMINISTRAZIONE, PRELIEVO E RACCOLTA - CND A -"/>
    <n v="931.5"/>
    <x v="1"/>
    <x v="14"/>
  </r>
  <r>
    <n v="2112"/>
    <s v="Dispositivi medici"/>
    <s v="GREINER BIO-ONE ITALIA S.R.L."/>
    <x v="438"/>
    <n v="9"/>
    <s v="MASTRO DI DIFETTO FORNITORI - PRIVATI"/>
    <n v="80100310"/>
    <s v="DISPOSITIVI MEDICO DIAGNOSTICI IN VITRO - CND W - MATERIALI DIAGNOSTICI - economato"/>
    <n v="25714.400000000001"/>
    <x v="1"/>
    <x v="14"/>
  </r>
  <r>
    <n v="2112"/>
    <s v="Dispositivi medici"/>
    <s v="GREINER BIO-ONE ITALIA S.R.L."/>
    <x v="438"/>
    <n v="9"/>
    <s v="MASTRO DI DIFETTO FORNITORI - PRIVATI"/>
    <n v="80100413"/>
    <s v="ALTRI BENI E PRODOTTI SANITARI - (PRODOTTI SENZA REPERTORIO E/O CND) - economato"/>
    <n v="630"/>
    <x v="1"/>
    <x v="14"/>
  </r>
  <r>
    <n v="2112"/>
    <s v="Dispositivi medici"/>
    <s v="GREINER BIO-ONE ITALIA S.R.L."/>
    <x v="438"/>
    <n v="9"/>
    <s v="MASTRO DI DIFETTO FORNITORI - PRIVATI"/>
    <n v="80100417"/>
    <s v="DISPOSITIVI DA SOMMINISTRAZIONE, PRELIEVO E RACCOLTA - CND A -"/>
    <n v="14556"/>
    <x v="1"/>
    <x v="14"/>
  </r>
  <r>
    <n v="2112"/>
    <s v="Dispositivi medici"/>
    <s v="GRUPPO  BIOIMPIANTI SRL"/>
    <x v="439"/>
    <n v="9"/>
    <s v="MASTRO DI DIFETTO FORNITORI - PRIVATI"/>
    <n v="80100416"/>
    <s v="STRUMENTARIO CHIRURGICO - CND   K - L -"/>
    <n v="103.2"/>
    <x v="1"/>
    <x v="14"/>
  </r>
  <r>
    <n v="2112"/>
    <s v="Dispositivi medici"/>
    <s v="GRUPPO  BIOIMPIANTI SRL"/>
    <x v="439"/>
    <n v="9"/>
    <s v="MASTRO DI DIFETTO FORNITORI - PRIVATI"/>
    <n v="80100610"/>
    <s v="DISPOSITIVI MEDICI - CND P - MATERIALI PROTESICI - economato -  (endoprotesi non attive)"/>
    <n v="15261.97"/>
    <x v="1"/>
    <x v="14"/>
  </r>
  <r>
    <n v="2112"/>
    <s v="Dispositivi medici"/>
    <s v="GUERBET SPA"/>
    <x v="172"/>
    <n v="9"/>
    <s v="MASTRO DI DIFETTO FORNITORI - PRIVATI"/>
    <n v="80100417"/>
    <s v="DISPOSITIVI DA SOMMINISTRAZIONE, PRELIEVO E RACCOLTA - CND A -"/>
    <n v="6840"/>
    <x v="1"/>
    <x v="14"/>
  </r>
  <r>
    <n v="2112"/>
    <s v="Dispositivi medici"/>
    <s v="GVS SPA"/>
    <x v="440"/>
    <n v="9"/>
    <s v="MASTRO DI DIFETTO FORNITORI - PRIVATI"/>
    <n v="80100416"/>
    <s v="STRUMENTARIO CHIRURGICO - CND   K - L -"/>
    <n v="334"/>
    <x v="1"/>
    <x v="14"/>
  </r>
  <r>
    <n v="2112"/>
    <s v="Dispositivi medici"/>
    <s v="HAEMONETICS ITALIA SRL"/>
    <x v="441"/>
    <n v="9"/>
    <s v="MASTRO DI DIFETTO FORNITORI - PRIVATI"/>
    <n v="80100418"/>
    <s v="PRESIDI MEDICO CHIRURGICI SPECIALISTICI - CND B- G- N- Q- R- U"/>
    <n v="15360"/>
    <x v="1"/>
    <x v="14"/>
  </r>
  <r>
    <n v="2112"/>
    <s v="Dispositivi medici"/>
    <s v="HAEMONETICS ITALIA SRL"/>
    <x v="441"/>
    <n v="9"/>
    <s v="MASTRO DI DIFETTO FORNITORI - PRIVATI"/>
    <n v="80100419"/>
    <s v="DISINFETTANTI, PRODOTTI PER STERILIZZAZIONE E DISPOSITIVI VARI- CND D-S- V"/>
    <n v="700"/>
    <x v="1"/>
    <x v="14"/>
  </r>
  <r>
    <n v="2112"/>
    <s v="Dispositivi medici"/>
    <s v="HENRY SCHEIN KRUGG S.R.L."/>
    <x v="442"/>
    <n v="9"/>
    <s v="MASTRO DI DIFETTO FORNITORI - PRIVATI"/>
    <n v="80100413"/>
    <s v="ALTRI BENI E PRODOTTI SANITARI - (PRODOTTI SENZA REPERTORIO E/O CND) - economato"/>
    <n v="3773.04"/>
    <x v="1"/>
    <x v="14"/>
  </r>
  <r>
    <n v="2112"/>
    <s v="Dispositivi medici"/>
    <s v="HENRY SCHEIN KRUGG S.R.L."/>
    <x v="442"/>
    <n v="9"/>
    <s v="MASTRO DI DIFETTO FORNITORI - PRIVATI"/>
    <n v="80100416"/>
    <s v="STRUMENTARIO CHIRURGICO - CND   K - L -"/>
    <n v="1714.52"/>
    <x v="1"/>
    <x v="14"/>
  </r>
  <r>
    <n v="2112"/>
    <s v="Dispositivi medici"/>
    <s v="HENRY SCHEIN KRUGG S.R.L."/>
    <x v="442"/>
    <n v="9"/>
    <s v="MASTRO DI DIFETTO FORNITORI - PRIVATI"/>
    <n v="80100417"/>
    <s v="DISPOSITIVI DA SOMMINISTRAZIONE, PRELIEVO E RACCOLTA - CND A -"/>
    <n v="240.01"/>
    <x v="1"/>
    <x v="14"/>
  </r>
  <r>
    <n v="2112"/>
    <s v="Dispositivi medici"/>
    <s v="HENRY SCHEIN KRUGG S.R.L."/>
    <x v="442"/>
    <n v="9"/>
    <s v="MASTRO DI DIFETTO FORNITORI - PRIVATI"/>
    <n v="80100418"/>
    <s v="PRESIDI MEDICO CHIRURGICI SPECIALISTICI - CND B- G- N- Q- R- U"/>
    <n v="4458.5600000000004"/>
    <x v="1"/>
    <x v="14"/>
  </r>
  <r>
    <n v="2112"/>
    <s v="Dispositivi medici"/>
    <s v="HENRY SCHEIN KRUGG S.R.L."/>
    <x v="442"/>
    <n v="9"/>
    <s v="MASTRO DI DIFETTO FORNITORI - PRIVATI"/>
    <n v="80100419"/>
    <s v="DISINFETTANTI, PRODOTTI PER STERILIZZAZIONE E DISPOSITIVI VARI- CND D-S- V"/>
    <n v="36.33"/>
    <x v="1"/>
    <x v="14"/>
  </r>
  <r>
    <n v="2112"/>
    <s v="Dispositivi medici"/>
    <s v="HENRY SCHEIN KRUGG S.R.L."/>
    <x v="442"/>
    <n v="9"/>
    <s v="MASTRO DI DIFETTO FORNITORI - PRIVATI"/>
    <n v="80100421"/>
    <s v="DISPOSITIVI PER MEDICAZIONE - CND M -"/>
    <n v="339.95"/>
    <x v="1"/>
    <x v="14"/>
  </r>
  <r>
    <n v="2112"/>
    <s v="Dispositivi medici"/>
    <s v="HMC PREMEDICAL SPA"/>
    <x v="443"/>
    <n v="9"/>
    <s v="MASTRO DI DIFETTO FORNITORI - PRIVATI"/>
    <n v="80100417"/>
    <s v="DISPOSITIVI DA SOMMINISTRAZIONE, PRELIEVO E RACCOLTA - CND A -"/>
    <n v="1739.64"/>
    <x v="1"/>
    <x v="14"/>
  </r>
  <r>
    <n v="2112"/>
    <s v="Dispositivi medici"/>
    <s v="HOFER MEDICAL ITALIA S.R.L."/>
    <x v="444"/>
    <n v="9"/>
    <s v="MASTRO DI DIFETTO FORNITORI - PRIVATI"/>
    <n v="80100610"/>
    <s v="DISPOSITIVI MEDICI - CND P - MATERIALI PROTESICI - economato -  (endoprotesi non attive)"/>
    <n v="900"/>
    <x v="1"/>
    <x v="14"/>
  </r>
  <r>
    <n v="2112"/>
    <s v="Dispositivi medici"/>
    <s v="HOLLISTER SPA"/>
    <x v="445"/>
    <n v="9"/>
    <s v="MASTRO DI DIFETTO FORNITORI - PRIVATI"/>
    <n v="80100417"/>
    <s v="DISPOSITIVI DA SOMMINISTRAZIONE, PRELIEVO E RACCOLTA - CND A -"/>
    <n v="1714.07"/>
    <x v="1"/>
    <x v="14"/>
  </r>
  <r>
    <n v="2112"/>
    <s v="Dispositivi medici"/>
    <s v="HOLLISTER SPA"/>
    <x v="445"/>
    <n v="9"/>
    <s v="MASTRO DI DIFETTO FORNITORI - PRIVATI"/>
    <n v="80100418"/>
    <s v="PRESIDI MEDICO CHIRURGICI SPECIALISTICI - CND B- G- N- Q- R- U"/>
    <n v="2280"/>
    <x v="1"/>
    <x v="14"/>
  </r>
  <r>
    <n v="2112"/>
    <s v="Dispositivi medici"/>
    <s v="HOLOGIC ITALIA S.R.L."/>
    <x v="446"/>
    <n v="9"/>
    <s v="MASTRO DI DIFETTO FORNITORI - PRIVATI"/>
    <n v="80100418"/>
    <s v="PRESIDI MEDICO CHIRURGICI SPECIALISTICI - CND B- G- N- Q- R- U"/>
    <n v="400"/>
    <x v="1"/>
    <x v="14"/>
  </r>
  <r>
    <n v="2112"/>
    <s v="Dispositivi medici"/>
    <s v="IBSA FARMACEUTICI ITALIA S.R.L."/>
    <x v="176"/>
    <n v="9"/>
    <s v="MASTRO DI DIFETTO FORNITORI - PRIVATI"/>
    <n v="80100418"/>
    <s v="PRESIDI MEDICO CHIRURGICI SPECIALISTICI - CND B- G- N- Q- R- U"/>
    <n v="4900"/>
    <x v="1"/>
    <x v="14"/>
  </r>
  <r>
    <n v="2112"/>
    <s v="Dispositivi medici"/>
    <s v="ICU MEDICAL EUROPE S.r.l."/>
    <x v="447"/>
    <n v="9"/>
    <s v="MASTRO DI DIFETTO FORNITORI - PRIVATI"/>
    <n v="80100417"/>
    <s v="DISPOSITIVI DA SOMMINISTRAZIONE, PRELIEVO E RACCOLTA - CND A -"/>
    <n v="3162.25"/>
    <x v="1"/>
    <x v="14"/>
  </r>
  <r>
    <n v="2112"/>
    <s v="Dispositivi medici"/>
    <s v="ID &amp; CO SRL"/>
    <x v="448"/>
    <n v="9"/>
    <s v="MASTRO DI DIFETTO FORNITORI - PRIVATI"/>
    <n v="80100413"/>
    <s v="ALTRI BENI E PRODOTTI SANITARI - (PRODOTTI SENZA REPERTORIO E/O CND) - economato"/>
    <n v="9392.33"/>
    <x v="1"/>
    <x v="14"/>
  </r>
  <r>
    <n v="2112"/>
    <s v="Dispositivi medici"/>
    <s v="ID &amp; CO SRL"/>
    <x v="448"/>
    <n v="9"/>
    <s v="MASTRO DI DIFETTO FORNITORI - PRIVATI"/>
    <n v="80100417"/>
    <s v="DISPOSITIVI DA SOMMINISTRAZIONE, PRELIEVO E RACCOLTA - CND A -"/>
    <n v="1030"/>
    <x v="1"/>
    <x v="14"/>
  </r>
  <r>
    <n v="2112"/>
    <s v="Dispositivi medici"/>
    <s v="ID &amp; CO SRL"/>
    <x v="448"/>
    <n v="9"/>
    <s v="MASTRO DI DIFETTO FORNITORI - PRIVATI"/>
    <n v="80100419"/>
    <s v="DISINFETTANTI, PRODOTTI PER STERILIZZAZIONE E DISPOSITIVI VARI- CND D-S- V"/>
    <n v="7385.56"/>
    <x v="1"/>
    <x v="14"/>
  </r>
  <r>
    <n v="2112"/>
    <s v="Dispositivi medici"/>
    <s v="ID &amp; CO SRL"/>
    <x v="448"/>
    <n v="9"/>
    <s v="MASTRO DI DIFETTO FORNITORI - PRIVATI"/>
    <n v="80100420"/>
    <s v="DISPOSITIVI DI SUTURA - CND H -"/>
    <n v="8928"/>
    <x v="1"/>
    <x v="14"/>
  </r>
  <r>
    <n v="2112"/>
    <s v="Dispositivi medici"/>
    <s v="ID &amp; CO SRL"/>
    <x v="448"/>
    <n v="9"/>
    <s v="MASTRO DI DIFETTO FORNITORI - PRIVATI"/>
    <n v="80100422"/>
    <s v="DISPOSITIVI DI PROTEZIONE E AUSILI PER INCONTINENZA (d.lgs. 46/97)  - CND T -"/>
    <n v="2216.88"/>
    <x v="1"/>
    <x v="14"/>
  </r>
  <r>
    <n v="2112"/>
    <s v="Dispositivi medici"/>
    <s v="IN.CAS. SRL"/>
    <x v="449"/>
    <n v="9"/>
    <s v="MASTRO DI DIFETTO FORNITORI - PRIVATI"/>
    <n v="80100419"/>
    <s v="DISINFETTANTI, PRODOTTI PER STERILIZZAZIONE E DISPOSITIVI VARI- CND D-S- V"/>
    <n v="7285.95"/>
    <x v="1"/>
    <x v="14"/>
  </r>
  <r>
    <n v="2112"/>
    <s v="Dispositivi medici"/>
    <s v="INDUTEX S.P.A."/>
    <x v="450"/>
    <n v="9"/>
    <s v="MASTRO DI DIFETTO FORNITORI - PRIVATI"/>
    <n v="80100413"/>
    <s v="ALTRI BENI E PRODOTTI SANITARI - (PRODOTTI SENZA REPERTORIO E/O CND) - economato"/>
    <n v="2800"/>
    <x v="1"/>
    <x v="14"/>
  </r>
  <r>
    <n v="2112"/>
    <s v="Dispositivi medici"/>
    <s v="INNOVA HTS SRL"/>
    <x v="451"/>
    <n v="9"/>
    <s v="MASTRO DI DIFETTO FORNITORI - PRIVATI"/>
    <n v="80100408"/>
    <s v="DISPOSITIVI PER APPARATO CARDIOCIRCOLATORIO - CND C - farmacia"/>
    <n v="9050"/>
    <x v="1"/>
    <x v="14"/>
  </r>
  <r>
    <n v="2112"/>
    <s v="Dispositivi medici"/>
    <s v="INNOVAMEDICA S.P.A."/>
    <x v="452"/>
    <n v="9"/>
    <s v="MASTRO DI DIFETTO FORNITORI - PRIVATI"/>
    <n v="80100417"/>
    <s v="DISPOSITIVI DA SOMMINISTRAZIONE, PRELIEVO E RACCOLTA - CND A -"/>
    <n v="7476"/>
    <x v="1"/>
    <x v="14"/>
  </r>
  <r>
    <n v="2112"/>
    <s v="Dispositivi medici"/>
    <s v="INNOVAMEDICA S.P.A."/>
    <x v="452"/>
    <n v="9"/>
    <s v="MASTRO DI DIFETTO FORNITORI - PRIVATI"/>
    <n v="80100418"/>
    <s v="PRESIDI MEDICO CHIRURGICI SPECIALISTICI - CND B- G- N- Q- R- U"/>
    <n v="14422.99"/>
    <x v="1"/>
    <x v="14"/>
  </r>
  <r>
    <n v="2112"/>
    <s v="Dispositivi medici"/>
    <s v="INNOVAMEDICA S.P.A."/>
    <x v="452"/>
    <n v="9"/>
    <s v="MASTRO DI DIFETTO FORNITORI - PRIVATI"/>
    <n v="80100610"/>
    <s v="DISPOSITIVI MEDICI - CND P - MATERIALI PROTESICI - economato -  (endoprotesi non attive)"/>
    <n v="1469"/>
    <x v="1"/>
    <x v="14"/>
  </r>
  <r>
    <n v="2112"/>
    <s v="Dispositivi medici"/>
    <s v="INOMED S.R.L."/>
    <x v="453"/>
    <n v="9"/>
    <s v="MASTRO DI DIFETTO FORNITORI - PRIVATI"/>
    <n v="80100418"/>
    <s v="PRESIDI MEDICO CHIRURGICI SPECIALISTICI - CND B- G- N- Q- R- U"/>
    <n v="126"/>
    <x v="1"/>
    <x v="14"/>
  </r>
  <r>
    <n v="2112"/>
    <s v="Dispositivi medici"/>
    <s v="INTEGRA LIFESCIENCES ITALY S.R.L."/>
    <x v="454"/>
    <n v="9"/>
    <s v="MASTRO DI DIFETTO FORNITORI - PRIVATI"/>
    <n v="80100410"/>
    <s v="DISPOSITIVI MEDICI : MATERIALI DIAGNOSTICI - CND Z - economato - (mat.x appar. sanitarie + componen)"/>
    <n v="5489"/>
    <x v="1"/>
    <x v="14"/>
  </r>
  <r>
    <n v="2112"/>
    <s v="Dispositivi medici"/>
    <s v="INTEGRA LIFESCIENCES ITALY S.R.L."/>
    <x v="454"/>
    <n v="9"/>
    <s v="MASTRO DI DIFETTO FORNITORI - PRIVATI"/>
    <n v="80100416"/>
    <s v="STRUMENTARIO CHIRURGICO - CND   K - L -"/>
    <n v="1308"/>
    <x v="1"/>
    <x v="14"/>
  </r>
  <r>
    <n v="2112"/>
    <s v="Dispositivi medici"/>
    <s v="INTEGRA LIFESCIENCES ITALY S.R.L."/>
    <x v="454"/>
    <n v="9"/>
    <s v="MASTRO DI DIFETTO FORNITORI - PRIVATI"/>
    <n v="80100418"/>
    <s v="PRESIDI MEDICO CHIRURGICI SPECIALISTICI - CND B- G- N- Q- R- U"/>
    <n v="56094.1"/>
    <x v="1"/>
    <x v="14"/>
  </r>
  <r>
    <n v="2112"/>
    <s v="Dispositivi medici"/>
    <s v="INTEGRA LIFESCIENCES ITALY S.R.L."/>
    <x v="454"/>
    <n v="9"/>
    <s v="MASTRO DI DIFETTO FORNITORI - PRIVATI"/>
    <n v="80100422"/>
    <s v="DISPOSITIVI DI PROTEZIONE E AUSILI PER INCONTINENZA (d.lgs. 46/97)  - CND T -"/>
    <n v="3420"/>
    <x v="1"/>
    <x v="14"/>
  </r>
  <r>
    <n v="2112"/>
    <s v="Dispositivi medici"/>
    <s v="INTEGRA LIFESCIENCES ITALY S.R.L."/>
    <x v="454"/>
    <n v="9"/>
    <s v="MASTRO DI DIFETTO FORNITORI - PRIVATI"/>
    <n v="80100425"/>
    <s v="DISPOSITIVI MEDICI CON REPERTORIO E SENZA CND (tipo 2, kit)"/>
    <n v="33320"/>
    <x v="1"/>
    <x v="14"/>
  </r>
  <r>
    <n v="2112"/>
    <s v="Dispositivi medici"/>
    <s v="INTEGRA LIFESCIENCES ITALY S.R.L."/>
    <x v="454"/>
    <n v="9"/>
    <s v="MASTRO DI DIFETTO FORNITORI - PRIVATI"/>
    <n v="80100610"/>
    <s v="DISPOSITIVI MEDICI - CND P - MATERIALI PROTESICI - economato -  (endoprotesi non attive)"/>
    <n v="20894"/>
    <x v="1"/>
    <x v="14"/>
  </r>
  <r>
    <n v="2112"/>
    <s v="Dispositivi medici"/>
    <s v="INTERSURGICAL S.P.A."/>
    <x v="455"/>
    <n v="9"/>
    <s v="MASTRO DI DIFETTO FORNITORI - PRIVATI"/>
    <n v="80100410"/>
    <s v="DISPOSITIVI MEDICI : MATERIALI DIAGNOSTICI - CND Z - economato - (mat.x appar. sanitarie + componen)"/>
    <n v="820"/>
    <x v="1"/>
    <x v="14"/>
  </r>
  <r>
    <n v="2112"/>
    <s v="Dispositivi medici"/>
    <s v="INTERSURGICAL S.P.A."/>
    <x v="455"/>
    <n v="9"/>
    <s v="MASTRO DI DIFETTO FORNITORI - PRIVATI"/>
    <n v="80100418"/>
    <s v="PRESIDI MEDICO CHIRURGICI SPECIALISTICI - CND B- G- N- Q- R- U"/>
    <n v="3962.08"/>
    <x v="1"/>
    <x v="14"/>
  </r>
  <r>
    <n v="2112"/>
    <s v="Dispositivi medici"/>
    <s v="INTRAUMA SPA"/>
    <x v="456"/>
    <n v="9"/>
    <s v="MASTRO DI DIFETTO FORNITORI - PRIVATI"/>
    <n v="80100610"/>
    <s v="DISPOSITIVI MEDICI - CND P - MATERIALI PROTESICI - economato -  (endoprotesi non attive)"/>
    <n v="2652.62"/>
    <x v="1"/>
    <x v="14"/>
  </r>
  <r>
    <n v="2112"/>
    <s v="Dispositivi medici"/>
    <s v="IREDEEM S.R.L."/>
    <x v="457"/>
    <n v="9"/>
    <s v="MASTRO DI DIFETTO FORNITORI - PRIVATI"/>
    <n v="80100412"/>
    <s v="DISPOSITIVI PER APPARATO CARDIOCIRCOLATORIO - CND C - economato"/>
    <n v="495"/>
    <x v="1"/>
    <x v="14"/>
  </r>
  <r>
    <n v="2112"/>
    <s v="Dispositivi medici"/>
    <s v="ITALSANITARIA SRL"/>
    <x v="458"/>
    <n v="9"/>
    <s v="MASTRO DI DIFETTO FORNITORI - PRIVATI"/>
    <n v="80100419"/>
    <s v="DISINFETTANTI, PRODOTTI PER STERILIZZAZIONE E DISPOSITIVI VARI- CND D-S- V"/>
    <n v="2806.65"/>
    <x v="1"/>
    <x v="14"/>
  </r>
  <r>
    <n v="2112"/>
    <s v="Dispositivi medici"/>
    <s v="ITALTRADE S.R.L."/>
    <x v="459"/>
    <n v="9"/>
    <s v="MASTRO DI DIFETTO FORNITORI - PRIVATI"/>
    <n v="80100310"/>
    <s v="DISPOSITIVI MEDICO DIAGNOSTICI IN VITRO - CND W - MATERIALI DIAGNOSTICI - economato"/>
    <n v="295"/>
    <x v="1"/>
    <x v="14"/>
  </r>
  <r>
    <n v="2112"/>
    <s v="Dispositivi medici"/>
    <s v="I-TEMA SRL"/>
    <x v="460"/>
    <n v="9"/>
    <s v="MASTRO DI DIFETTO FORNITORI - PRIVATI"/>
    <n v="80100413"/>
    <s v="ALTRI BENI E PRODOTTI SANITARI - (PRODOTTI SENZA REPERTORIO E/O CND) - economato"/>
    <n v="230.4"/>
    <x v="1"/>
    <x v="14"/>
  </r>
  <r>
    <n v="2112"/>
    <s v="Dispositivi medici"/>
    <s v="JOHNSON &amp; JOHNSON MEDICAL SPA"/>
    <x v="461"/>
    <n v="9"/>
    <s v="MASTRO DI DIFETTO FORNITORI - PRIVATI"/>
    <n v="60100531"/>
    <s v="TETTI 2019 - FATT. DA RICEVERE BENI E SERVIZI - SANITARIO"/>
    <n v="386.58"/>
    <x v="1"/>
    <x v="14"/>
  </r>
  <r>
    <n v="2112"/>
    <s v="Dispositivi medici"/>
    <s v="JOHNSON &amp; JOHNSON MEDICAL SPA"/>
    <x v="461"/>
    <n v="9"/>
    <s v="MASTRO DI DIFETTO FORNITORI - PRIVATI"/>
    <n v="60100535"/>
    <s v="TETTI 2020 - FATT. DA RICEVERE BENI E SERVIZI - SANITARIO"/>
    <n v="574.08000000000004"/>
    <x v="1"/>
    <x v="14"/>
  </r>
  <r>
    <n v="2112"/>
    <s v="Dispositivi medici"/>
    <s v="JOHNSON &amp; JOHNSON MEDICAL SPA"/>
    <x v="461"/>
    <n v="9"/>
    <s v="MASTRO DI DIFETTO FORNITORI - PRIVATI"/>
    <n v="75200129"/>
    <s v="SOPRAVVENIENZE ATTIVE V/SO TERZI PER BENI E SERVIZI"/>
    <n v="-625.48"/>
    <x v="1"/>
    <x v="14"/>
  </r>
  <r>
    <n v="2112"/>
    <s v="Dispositivi medici"/>
    <s v="JOHNSON &amp; JOHNSON MEDICAL SPA"/>
    <x v="461"/>
    <n v="9"/>
    <s v="MASTRO DI DIFETTO FORNITORI - PRIVATI"/>
    <n v="80100408"/>
    <s v="DISPOSITIVI PER APPARATO CARDIOCIRCOLATORIO - CND C - farmacia"/>
    <n v="65440"/>
    <x v="1"/>
    <x v="14"/>
  </r>
  <r>
    <n v="2112"/>
    <s v="Dispositivi medici"/>
    <s v="JOHNSON &amp; JOHNSON MEDICAL SPA"/>
    <x v="461"/>
    <n v="9"/>
    <s v="MASTRO DI DIFETTO FORNITORI - PRIVATI"/>
    <n v="80100416"/>
    <s v="STRUMENTARIO CHIRURGICO - CND   K - L -"/>
    <n v="87194.15"/>
    <x v="1"/>
    <x v="14"/>
  </r>
  <r>
    <n v="2112"/>
    <s v="Dispositivi medici"/>
    <s v="JOHNSON &amp; JOHNSON MEDICAL SPA"/>
    <x v="461"/>
    <n v="9"/>
    <s v="MASTRO DI DIFETTO FORNITORI - PRIVATI"/>
    <n v="80100417"/>
    <s v="DISPOSITIVI DA SOMMINISTRAZIONE, PRELIEVO E RACCOLTA - CND A -"/>
    <n v="45"/>
    <x v="1"/>
    <x v="14"/>
  </r>
  <r>
    <n v="2112"/>
    <s v="Dispositivi medici"/>
    <s v="JOHNSON &amp; JOHNSON MEDICAL SPA"/>
    <x v="461"/>
    <n v="9"/>
    <s v="MASTRO DI DIFETTO FORNITORI - PRIVATI"/>
    <n v="80100420"/>
    <s v="DISPOSITIVI DI SUTURA - CND H -"/>
    <n v="94271.3"/>
    <x v="1"/>
    <x v="14"/>
  </r>
  <r>
    <n v="2112"/>
    <s v="Dispositivi medici"/>
    <s v="JOHNSON &amp; JOHNSON MEDICAL SPA"/>
    <x v="461"/>
    <n v="9"/>
    <s v="MASTRO DI DIFETTO FORNITORI - PRIVATI"/>
    <n v="80100421"/>
    <s v="DISPOSITIVI PER MEDICAZIONE - CND M -"/>
    <n v="7200"/>
    <x v="1"/>
    <x v="14"/>
  </r>
  <r>
    <n v="2112"/>
    <s v="Dispositivi medici"/>
    <s v="JOHNSON &amp; JOHNSON MEDICAL SPA"/>
    <x v="461"/>
    <n v="9"/>
    <s v="MASTRO DI DIFETTO FORNITORI - PRIVATI"/>
    <n v="80100425"/>
    <s v="DISPOSITIVI MEDICI CON REPERTORIO E SENZA CND (tipo 2, kit)"/>
    <n v="125924"/>
    <x v="1"/>
    <x v="14"/>
  </r>
  <r>
    <n v="2112"/>
    <s v="Dispositivi medici"/>
    <s v="JOHNSON &amp; JOHNSON MEDICAL SPA"/>
    <x v="461"/>
    <n v="9"/>
    <s v="MASTRO DI DIFETTO FORNITORI - PRIVATI"/>
    <n v="80100610"/>
    <s v="DISPOSITIVI MEDICI - CND P - MATERIALI PROTESICI - economato -  (endoprotesi non attive)"/>
    <n v="99664.53"/>
    <x v="1"/>
    <x v="14"/>
  </r>
  <r>
    <n v="2112"/>
    <s v="Dispositivi medici"/>
    <s v="JOTEC S.R.L."/>
    <x v="462"/>
    <n v="9"/>
    <s v="MASTRO DI DIFETTO FORNITORI - PRIVATI"/>
    <n v="80100408"/>
    <s v="DISPOSITIVI PER APPARATO CARDIOCIRCOLATORIO - CND C - farmacia"/>
    <n v="1200"/>
    <x v="1"/>
    <x v="14"/>
  </r>
  <r>
    <n v="2112"/>
    <s v="Dispositivi medici"/>
    <s v="JOTEC S.R.L."/>
    <x v="462"/>
    <n v="9"/>
    <s v="MASTRO DI DIFETTO FORNITORI - PRIVATI"/>
    <n v="80100416"/>
    <s v="STRUMENTARIO CHIRURGICO - CND   K - L -"/>
    <n v="370"/>
    <x v="1"/>
    <x v="14"/>
  </r>
  <r>
    <n v="2112"/>
    <s v="Dispositivi medici"/>
    <s v="JOTEC S.R.L."/>
    <x v="462"/>
    <n v="9"/>
    <s v="MASTRO DI DIFETTO FORNITORI - PRIVATI"/>
    <n v="80100420"/>
    <s v="DISPOSITIVI DI SUTURA - CND H -"/>
    <n v="5240"/>
    <x v="1"/>
    <x v="14"/>
  </r>
  <r>
    <n v="2112"/>
    <s v="Dispositivi medici"/>
    <s v="JOTEC S.R.L."/>
    <x v="462"/>
    <n v="9"/>
    <s v="MASTRO DI DIFETTO FORNITORI - PRIVATI"/>
    <n v="80100610"/>
    <s v="DISPOSITIVI MEDICI - CND P - MATERIALI PROTESICI - economato -  (endoprotesi non attive)"/>
    <n v="28975"/>
    <x v="1"/>
    <x v="14"/>
  </r>
  <r>
    <n v="2112"/>
    <s v="Dispositivi medici"/>
    <s v="KALTEK SRL"/>
    <x v="463"/>
    <n v="9"/>
    <s v="MASTRO DI DIFETTO FORNITORI - PRIVATI"/>
    <n v="80100310"/>
    <s v="DISPOSITIVI MEDICO DIAGNOSTICI IN VITRO - CND W - MATERIALI DIAGNOSTICI - economato"/>
    <n v="6417.4"/>
    <x v="1"/>
    <x v="14"/>
  </r>
  <r>
    <n v="2112"/>
    <s v="Dispositivi medici"/>
    <s v="KALTEK SRL"/>
    <x v="463"/>
    <n v="9"/>
    <s v="MASTRO DI DIFETTO FORNITORI - PRIVATI"/>
    <n v="80100413"/>
    <s v="ALTRI BENI E PRODOTTI SANITARI - (PRODOTTI SENZA REPERTORIO E/O CND) - economato"/>
    <n v="1126.5"/>
    <x v="1"/>
    <x v="14"/>
  </r>
  <r>
    <n v="2112"/>
    <s v="Dispositivi medici"/>
    <s v="KARDIA S.R.L."/>
    <x v="464"/>
    <n v="9"/>
    <s v="MASTRO DI DIFETTO FORNITORI - PRIVATI"/>
    <n v="80100408"/>
    <s v="DISPOSITIVI PER APPARATO CARDIOCIRCOLATORIO - CND C - farmacia"/>
    <n v="233025.88"/>
    <x v="1"/>
    <x v="14"/>
  </r>
  <r>
    <n v="2112"/>
    <s v="Dispositivi medici"/>
    <s v="KARDIA S.R.L."/>
    <x v="464"/>
    <n v="9"/>
    <s v="MASTRO DI DIFETTO FORNITORI - PRIVATI"/>
    <n v="80100409"/>
    <s v="ALTRI BENI E PRODOTTI SANITARI - (PRODOTTI SENZA REPERTORIO E/O CND) farmacia"/>
    <n v="1208.02"/>
    <x v="1"/>
    <x v="14"/>
  </r>
  <r>
    <n v="2112"/>
    <s v="Dispositivi medici"/>
    <s v="KARDIA S.R.L."/>
    <x v="464"/>
    <n v="9"/>
    <s v="MASTRO DI DIFETTO FORNITORI - PRIVATI"/>
    <n v="80100410"/>
    <s v="DISPOSITIVI MEDICI : MATERIALI DIAGNOSTICI - CND Z - economato - (mat.x appar. sanitarie + componen)"/>
    <n v="3154"/>
    <x v="1"/>
    <x v="14"/>
  </r>
  <r>
    <n v="2112"/>
    <s v="Dispositivi medici"/>
    <s v="KARDIA S.R.L."/>
    <x v="464"/>
    <n v="9"/>
    <s v="MASTRO DI DIFETTO FORNITORI - PRIVATI"/>
    <n v="80100416"/>
    <s v="STRUMENTARIO CHIRURGICO - CND   K - L -"/>
    <n v="239.36"/>
    <x v="1"/>
    <x v="14"/>
  </r>
  <r>
    <n v="2112"/>
    <s v="Dispositivi medici"/>
    <s v="KARDIA S.R.L."/>
    <x v="464"/>
    <n v="9"/>
    <s v="MASTRO DI DIFETTO FORNITORI - PRIVATI"/>
    <n v="80100417"/>
    <s v="DISPOSITIVI DA SOMMINISTRAZIONE, PRELIEVO E RACCOLTA - CND A -"/>
    <n v="23455.5"/>
    <x v="1"/>
    <x v="14"/>
  </r>
  <r>
    <n v="2112"/>
    <s v="Dispositivi medici"/>
    <s v="KARDIA S.R.L."/>
    <x v="464"/>
    <n v="9"/>
    <s v="MASTRO DI DIFETTO FORNITORI - PRIVATI"/>
    <n v="80100419"/>
    <s v="DISINFETTANTI, PRODOTTI PER STERILIZZAZIONE E DISPOSITIVI VARI- CND D-S- V"/>
    <n v="5048.6400000000003"/>
    <x v="1"/>
    <x v="14"/>
  </r>
  <r>
    <n v="2112"/>
    <s v="Dispositivi medici"/>
    <s v="KARDIA S.R.L."/>
    <x v="464"/>
    <n v="9"/>
    <s v="MASTRO DI DIFETTO FORNITORI - PRIVATI"/>
    <n v="80100421"/>
    <s v="DISPOSITIVI PER MEDICAZIONE - CND M -"/>
    <n v="1247.21"/>
    <x v="1"/>
    <x v="14"/>
  </r>
  <r>
    <n v="2112"/>
    <s v="Dispositivi medici"/>
    <s v="KARDIA S.R.L."/>
    <x v="464"/>
    <n v="9"/>
    <s v="MASTRO DI DIFETTO FORNITORI - PRIVATI"/>
    <n v="80100422"/>
    <s v="DISPOSITIVI DI PROTEZIONE E AUSILI PER INCONTINENZA (d.lgs. 46/97)  - CND T -"/>
    <n v="9291.09"/>
    <x v="1"/>
    <x v="14"/>
  </r>
  <r>
    <n v="2112"/>
    <s v="Dispositivi medici"/>
    <s v="KARDIA S.R.L."/>
    <x v="464"/>
    <n v="9"/>
    <s v="MASTRO DI DIFETTO FORNITORI - PRIVATI"/>
    <n v="80100608"/>
    <s v="DISPOSITIVI MEDICI - CND P - MATERIALI PROTESICI - farmacia -  (endoprotesi non attive)"/>
    <n v="154610"/>
    <x v="1"/>
    <x v="14"/>
  </r>
  <r>
    <n v="2112"/>
    <s v="Dispositivi medici"/>
    <s v="KNOW MEDICAL S.R.L. SOCIETA' IMPORT-EXPORT S.R.L."/>
    <x v="465"/>
    <n v="9"/>
    <s v="MASTRO DI DIFETTO FORNITORI - PRIVATI"/>
    <n v="80100417"/>
    <s v="DISPOSITIVI DA SOMMINISTRAZIONE, PRELIEVO E RACCOLTA - CND A -"/>
    <n v="1956"/>
    <x v="1"/>
    <x v="14"/>
  </r>
  <r>
    <n v="2112"/>
    <s v="Dispositivi medici"/>
    <s v="LA CASALINDA  S.R.L."/>
    <x v="466"/>
    <n v="9"/>
    <s v="MASTRO DI DIFETTO FORNITORI - PRIVATI"/>
    <n v="80100413"/>
    <s v="ALTRI BENI E PRODOTTI SANITARI - (PRODOTTI SENZA REPERTORIO E/O CND) - economato"/>
    <n v="3628.8"/>
    <x v="1"/>
    <x v="14"/>
  </r>
  <r>
    <n v="2112"/>
    <s v="Dispositivi medici"/>
    <s v="LEMAITRE VASCULAR S.R.L."/>
    <x v="467"/>
    <n v="9"/>
    <s v="MASTRO DI DIFETTO FORNITORI - PRIVATI"/>
    <n v="80100412"/>
    <s v="DISPOSITIVI PER APPARATO CARDIOCIRCOLATORIO - CND C - economato"/>
    <n v="800"/>
    <x v="1"/>
    <x v="14"/>
  </r>
  <r>
    <n v="2112"/>
    <s v="Dispositivi medici"/>
    <s v="LEMAITRE VASCULAR S.R.L."/>
    <x v="467"/>
    <n v="9"/>
    <s v="MASTRO DI DIFETTO FORNITORI - PRIVATI"/>
    <n v="80100610"/>
    <s v="DISPOSITIVI MEDICI - CND P - MATERIALI PROTESICI - economato -  (endoprotesi non attive)"/>
    <n v="5000.72"/>
    <x v="1"/>
    <x v="14"/>
  </r>
  <r>
    <n v="2112"/>
    <s v="Dispositivi medici"/>
    <s v="LEONARDO  AUSILIONLINE S.R.L."/>
    <x v="468"/>
    <n v="9"/>
    <s v="MASTRO DI DIFETTO FORNITORI - PRIVATI"/>
    <n v="80100413"/>
    <s v="ALTRI BENI E PRODOTTI SANITARI - (PRODOTTI SENZA REPERTORIO E/O CND) - economato"/>
    <n v="649.6"/>
    <x v="1"/>
    <x v="14"/>
  </r>
  <r>
    <n v="2112"/>
    <s v="Dispositivi medici"/>
    <s v="LEONE S.P.A."/>
    <x v="469"/>
    <n v="9"/>
    <s v="MASTRO DI DIFETTO FORNITORI - PRIVATI"/>
    <n v="80100418"/>
    <s v="PRESIDI MEDICO CHIRURGICI SPECIALISTICI - CND B- G- N- Q- R- U"/>
    <n v="120"/>
    <x v="1"/>
    <x v="14"/>
  </r>
  <r>
    <n v="2112"/>
    <s v="Dispositivi medici"/>
    <s v="LEVI BIOTECH SRL"/>
    <x v="470"/>
    <n v="9"/>
    <s v="MASTRO DI DIFETTO FORNITORI - PRIVATI"/>
    <n v="80100420"/>
    <s v="DISPOSITIVI DI SUTURA - CND H -"/>
    <n v="4480"/>
    <x v="1"/>
    <x v="14"/>
  </r>
  <r>
    <n v="2112"/>
    <s v="Dispositivi medici"/>
    <s v="LIMACORPORATE S.P.A."/>
    <x v="471"/>
    <n v="9"/>
    <s v="MASTRO DI DIFETTO FORNITORI - PRIVATI"/>
    <n v="80100610"/>
    <s v="DISPOSITIVI MEDICI - CND P - MATERIALI PROTESICI - economato -  (endoprotesi non attive)"/>
    <n v="20234.400000000001"/>
    <x v="1"/>
    <x v="14"/>
  </r>
  <r>
    <n v="2112"/>
    <s v="Dispositivi medici"/>
    <s v="LOHMANN e RAUSCHER SRL"/>
    <x v="472"/>
    <n v="9"/>
    <s v="MASTRO DI DIFETTO FORNITORI - PRIVATI"/>
    <n v="80100421"/>
    <s v="DISPOSITIVI PER MEDICAZIONE - CND M -"/>
    <n v="14302.57"/>
    <x v="1"/>
    <x v="14"/>
  </r>
  <r>
    <n v="2112"/>
    <s v="Dispositivi medici"/>
    <s v="LOHMANN e RAUSCHER SRL"/>
    <x v="472"/>
    <n v="9"/>
    <s v="MASTRO DI DIFETTO FORNITORI - PRIVATI"/>
    <n v="80100422"/>
    <s v="DISPOSITIVI DI PROTEZIONE E AUSILI PER INCONTINENZA (d.lgs. 46/97)  - CND T -"/>
    <n v="782"/>
    <x v="1"/>
    <x v="14"/>
  </r>
  <r>
    <n v="2112"/>
    <s v="Dispositivi medici"/>
    <s v="LORENZATTO M.G. SRL"/>
    <x v="473"/>
    <n v="9"/>
    <s v="MASTRO DI DIFETTO FORNITORI - PRIVATI"/>
    <n v="80100418"/>
    <s v="PRESIDI MEDICO CHIRURGICI SPECIALISTICI - CND B- G- N- Q- R- U"/>
    <n v="3472.5"/>
    <x v="1"/>
    <x v="14"/>
  </r>
  <r>
    <n v="2112"/>
    <s v="Dispositivi medici"/>
    <s v="LORENZATTO M.G. SRL"/>
    <x v="473"/>
    <n v="9"/>
    <s v="MASTRO DI DIFETTO FORNITORI - PRIVATI"/>
    <n v="80100421"/>
    <s v="DISPOSITIVI PER MEDICAZIONE - CND M -"/>
    <n v="9300"/>
    <x v="1"/>
    <x v="14"/>
  </r>
  <r>
    <n v="2112"/>
    <s v="Dispositivi medici"/>
    <s v="LP ITALIANA SPA"/>
    <x v="474"/>
    <n v="9"/>
    <s v="MASTRO DI DIFETTO FORNITORI - PRIVATI"/>
    <n v="80100310"/>
    <s v="DISPOSITIVI MEDICO DIAGNOSTICI IN VITRO - CND W - MATERIALI DIAGNOSTICI - economato"/>
    <n v="2447.6999999999998"/>
    <x v="1"/>
    <x v="14"/>
  </r>
  <r>
    <n v="2112"/>
    <s v="Dispositivi medici"/>
    <s v="LUCINI SURGICAL CONCEPT SRL"/>
    <x v="475"/>
    <n v="9"/>
    <s v="MASTRO DI DIFETTO FORNITORI - PRIVATI"/>
    <n v="80100419"/>
    <s v="DISINFETTANTI, PRODOTTI PER STERILIZZAZIONE E DISPOSITIVI VARI- CND D-S- V"/>
    <n v="955"/>
    <x v="1"/>
    <x v="14"/>
  </r>
  <r>
    <n v="2112"/>
    <s v="Dispositivi medici"/>
    <s v="MABE SRL UNIPERSONALE"/>
    <x v="476"/>
    <n v="9"/>
    <s v="MASTRO DI DIFETTO FORNITORI - PRIVATI"/>
    <n v="80100422"/>
    <s v="DISPOSITIVI DI PROTEZIONE E AUSILI PER INCONTINENZA (d.lgs. 46/97)  - CND T -"/>
    <n v="26697"/>
    <x v="1"/>
    <x v="14"/>
  </r>
  <r>
    <n v="2112"/>
    <s v="Dispositivi medici"/>
    <s v="MA-BI SERVICE SRL"/>
    <x v="477"/>
    <n v="9"/>
    <s v="MASTRO DI DIFETTO FORNITORI - PRIVATI"/>
    <n v="80100413"/>
    <s v="ALTRI BENI E PRODOTTI SANITARI - (PRODOTTI SENZA REPERTORIO E/O CND) - economato"/>
    <n v="3450"/>
    <x v="1"/>
    <x v="14"/>
  </r>
  <r>
    <n v="2112"/>
    <s v="Dispositivi medici"/>
    <s v="MACO PHARMA ITALIA SRL"/>
    <x v="478"/>
    <n v="9"/>
    <s v="MASTRO DI DIFETTO FORNITORI - PRIVATI"/>
    <n v="80100418"/>
    <s v="PRESIDI MEDICO CHIRURGICI SPECIALISTICI - CND B- G- N- Q- R- U"/>
    <n v="17822.400000000001"/>
    <x v="1"/>
    <x v="14"/>
  </r>
  <r>
    <n v="2112"/>
    <s v="Dispositivi medici"/>
    <s v="MACROPHARM S.R.L."/>
    <x v="479"/>
    <n v="9"/>
    <s v="MASTRO DI DIFETTO FORNITORI - PRIVATI"/>
    <n v="80100417"/>
    <s v="DISPOSITIVI DA SOMMINISTRAZIONE, PRELIEVO E RACCOLTA - CND A -"/>
    <n v="4968"/>
    <x v="1"/>
    <x v="14"/>
  </r>
  <r>
    <n v="2112"/>
    <s v="Dispositivi medici"/>
    <s v="MADA SPIROMETRY FILTERS. S.R.L."/>
    <x v="480"/>
    <n v="9"/>
    <s v="MASTRO DI DIFETTO FORNITORI - PRIVATI"/>
    <n v="80100418"/>
    <s v="PRESIDI MEDICO CHIRURGICI SPECIALISTICI - CND B- G- N- Q- R- U"/>
    <n v="1575"/>
    <x v="1"/>
    <x v="14"/>
  </r>
  <r>
    <n v="2112"/>
    <s v="Dispositivi medici"/>
    <s v="MARTIN ITALIA S.R.L."/>
    <x v="481"/>
    <n v="9"/>
    <s v="MASTRO DI DIFETTO FORNITORI - PRIVATI"/>
    <n v="80100419"/>
    <s v="DISINFETTANTI, PRODOTTI PER STERILIZZAZIONE E DISPOSITIVI VARI- CND D-S- V"/>
    <n v="13111.5"/>
    <x v="1"/>
    <x v="14"/>
  </r>
  <r>
    <n v="2112"/>
    <s v="Dispositivi medici"/>
    <s v="MARTIN ITALIA S.R.L."/>
    <x v="481"/>
    <n v="9"/>
    <s v="MASTRO DI DIFETTO FORNITORI - PRIVATI"/>
    <n v="80100610"/>
    <s v="DISPOSITIVI MEDICI - CND P - MATERIALI PROTESICI - economato -  (endoprotesi non attive)"/>
    <n v="1597.8"/>
    <x v="1"/>
    <x v="14"/>
  </r>
  <r>
    <n v="2112"/>
    <s v="Dispositivi medici"/>
    <s v="MASCIA BRUNELLI SPA"/>
    <x v="482"/>
    <n v="9"/>
    <s v="MASTRO DI DIFETTO FORNITORI - PRIVATI"/>
    <n v="80100421"/>
    <s v="DISPOSITIVI PER MEDICAZIONE - CND M -"/>
    <n v="1365"/>
    <x v="1"/>
    <x v="14"/>
  </r>
  <r>
    <n v="2112"/>
    <s v="Dispositivi medici"/>
    <s v="M.D.L.SRL"/>
    <x v="483"/>
    <n v="9"/>
    <s v="MASTRO DI DIFETTO FORNITORI - PRIVATI"/>
    <n v="80100417"/>
    <s v="DISPOSITIVI DA SOMMINISTRAZIONE, PRELIEVO E RACCOLTA - CND A -"/>
    <n v="837"/>
    <x v="1"/>
    <x v="14"/>
  </r>
  <r>
    <n v="2112"/>
    <s v="Dispositivi medici"/>
    <s v="MEDCOMP S.R.L."/>
    <x v="484"/>
    <n v="9"/>
    <s v="MASTRO DI DIFETTO FORNITORI - PRIVATI"/>
    <n v="80100420"/>
    <s v="DISPOSITIVI DI SUTURA - CND H -"/>
    <n v="14380"/>
    <x v="1"/>
    <x v="14"/>
  </r>
  <r>
    <n v="2112"/>
    <s v="Dispositivi medici"/>
    <s v="MEDCOMP S.R.L."/>
    <x v="484"/>
    <n v="9"/>
    <s v="MASTRO DI DIFETTO FORNITORI - PRIVATI"/>
    <n v="80100421"/>
    <s v="DISPOSITIVI PER MEDICAZIONE - CND M -"/>
    <n v="1170"/>
    <x v="1"/>
    <x v="14"/>
  </r>
  <r>
    <n v="2112"/>
    <s v="Dispositivi medici"/>
    <s v="MEDELA ITALIA SRL"/>
    <x v="485"/>
    <n v="9"/>
    <s v="MASTRO DI DIFETTO FORNITORI - PRIVATI"/>
    <n v="80100417"/>
    <s v="DISPOSITIVI DA SOMMINISTRAZIONE, PRELIEVO E RACCOLTA - CND A -"/>
    <n v="4451"/>
    <x v="1"/>
    <x v="14"/>
  </r>
  <r>
    <n v="2112"/>
    <s v="Dispositivi medici"/>
    <s v="MED-EL  ELEKTROMEDIZINISCHE GERAETE  GMBH"/>
    <x v="486"/>
    <n v="9"/>
    <s v="MASTRO DI DIFETTO FORNITORI - PRIVATI"/>
    <n v="80100609"/>
    <s v="DISPOSITIVI MEDICI IMPIANTABILI ATTIVI - CND J - economato -  materiali protesici (endoprotesi)"/>
    <n v="1230"/>
    <x v="1"/>
    <x v="14"/>
  </r>
  <r>
    <n v="2112"/>
    <s v="Dispositivi medici"/>
    <s v="MEDESA S.R.L."/>
    <x v="487"/>
    <n v="9"/>
    <s v="MASTRO DI DIFETTO FORNITORI - PRIVATI"/>
    <n v="80100410"/>
    <s v="DISPOSITIVI MEDICI : MATERIALI DIAGNOSTICI - CND Z - economato - (mat.x appar. sanitarie + componen)"/>
    <n v="1000"/>
    <x v="1"/>
    <x v="14"/>
  </r>
  <r>
    <n v="2112"/>
    <s v="Dispositivi medici"/>
    <s v="MEDIA REHA S.R.L."/>
    <x v="488"/>
    <n v="9"/>
    <s v="MASTRO DI DIFETTO FORNITORI - PRIVATI"/>
    <n v="80100423"/>
    <s v="SUPPORTI O AUSILI TECNICI PER PERSONE DISABILI - CND Y -"/>
    <n v="1495"/>
    <x v="1"/>
    <x v="14"/>
  </r>
  <r>
    <n v="2112"/>
    <s v="Dispositivi medici"/>
    <s v="MEDICAIR ITALIA s.r.l."/>
    <x v="489"/>
    <n v="9"/>
    <s v="MASTRO DI DIFETTO FORNITORI - PRIVATI"/>
    <n v="80100418"/>
    <s v="PRESIDI MEDICO CHIRURGICI SPECIALISTICI - CND B- G- N- Q- R- U"/>
    <n v="797.01"/>
    <x v="1"/>
    <x v="14"/>
  </r>
  <r>
    <n v="2112"/>
    <s v="Dispositivi medici"/>
    <s v="MEDICAIR ITALIA s.r.l."/>
    <x v="489"/>
    <n v="9"/>
    <s v="MASTRO DI DIFETTO FORNITORI - PRIVATI"/>
    <n v="80100423"/>
    <s v="SUPPORTI O AUSILI TECNICI PER PERSONE DISABILI - CND Y -"/>
    <n v="216"/>
    <x v="1"/>
    <x v="14"/>
  </r>
  <r>
    <n v="2112"/>
    <s v="Dispositivi medici"/>
    <s v="MEDICAL CENTER PRODUCTION di Passeri Alessandra"/>
    <x v="490"/>
    <n v="9"/>
    <s v="MASTRO DI DIFETTO FORNITORI - PRIVATI"/>
    <n v="80100422"/>
    <s v="DISPOSITIVI DI PROTEZIONE E AUSILI PER INCONTINENZA (d.lgs. 46/97)  - CND T -"/>
    <n v="272"/>
    <x v="1"/>
    <x v="14"/>
  </r>
  <r>
    <n v="2112"/>
    <s v="Dispositivi medici"/>
    <s v="MEDICALIA - ARTICOLI SANITARI SRL"/>
    <x v="491"/>
    <n v="9"/>
    <s v="MASTRO DI DIFETTO FORNITORI - PRIVATI"/>
    <n v="80100410"/>
    <s v="DISPOSITIVI MEDICI : MATERIALI DIAGNOSTICI - CND Z - economato - (mat.x appar. sanitarie + componen)"/>
    <n v="1590"/>
    <x v="1"/>
    <x v="14"/>
  </r>
  <r>
    <n v="2112"/>
    <s v="Dispositivi medici"/>
    <s v="MEDICAL S.P.A. a Socio Unico"/>
    <x v="492"/>
    <n v="9"/>
    <s v="MASTRO DI DIFETTO FORNITORI - PRIVATI"/>
    <n v="80100421"/>
    <s v="DISPOSITIVI PER MEDICAZIONE - CND M -"/>
    <n v="6800"/>
    <x v="1"/>
    <x v="14"/>
  </r>
  <r>
    <n v="2112"/>
    <s v="Dispositivi medici"/>
    <s v="MEDI DIAGNOSTICI SRL"/>
    <x v="493"/>
    <n v="9"/>
    <s v="MASTRO DI DIFETTO FORNITORI - PRIVATI"/>
    <n v="80100413"/>
    <s v="ALTRI BENI E PRODOTTI SANITARI - (PRODOTTI SENZA REPERTORIO E/O CND) - economato"/>
    <n v="832"/>
    <x v="1"/>
    <x v="14"/>
  </r>
  <r>
    <n v="2112"/>
    <s v="Dispositivi medici"/>
    <s v="MEDIGAS ITALIA S.R.L."/>
    <x v="494"/>
    <n v="9"/>
    <s v="MASTRO DI DIFETTO FORNITORI - PRIVATI"/>
    <n v="80100418"/>
    <s v="PRESIDI MEDICO CHIRURGICI SPECIALISTICI - CND B- G- N- Q- R- U"/>
    <n v="3012.8"/>
    <x v="1"/>
    <x v="14"/>
  </r>
  <r>
    <n v="2112"/>
    <s v="Dispositivi medici"/>
    <s v="MEDISAN S.R.L."/>
    <x v="495"/>
    <n v="9"/>
    <s v="MASTRO DI DIFETTO FORNITORI - PRIVATI"/>
    <n v="80100418"/>
    <s v="PRESIDI MEDICO CHIRURGICI SPECIALISTICI - CND B- G- N- Q- R- U"/>
    <n v="616"/>
    <x v="1"/>
    <x v="14"/>
  </r>
  <r>
    <n v="2112"/>
    <s v="Dispositivi medici"/>
    <s v="MEDISAN S.R.L."/>
    <x v="495"/>
    <n v="9"/>
    <s v="MASTRO DI DIFETTO FORNITORI - PRIVATI"/>
    <n v="80100422"/>
    <s v="DISPOSITIVI DI PROTEZIONE E AUSILI PER INCONTINENZA (d.lgs. 46/97)  - CND T -"/>
    <n v="601.91999999999996"/>
    <x v="1"/>
    <x v="14"/>
  </r>
  <r>
    <n v="2112"/>
    <s v="Dispositivi medici"/>
    <s v="MED-ITALIA BIOMEDICA S.R.L."/>
    <x v="496"/>
    <n v="9"/>
    <s v="MASTRO DI DIFETTO FORNITORI - PRIVATI"/>
    <n v="80100408"/>
    <s v="DISPOSITIVI PER APPARATO CARDIOCIRCOLATORIO - CND C - farmacia"/>
    <n v="1760"/>
    <x v="1"/>
    <x v="14"/>
  </r>
  <r>
    <n v="2112"/>
    <s v="Dispositivi medici"/>
    <s v="MED-ITALIA BIOMEDICA S.R.L."/>
    <x v="496"/>
    <n v="9"/>
    <s v="MASTRO DI DIFETTO FORNITORI - PRIVATI"/>
    <n v="80100417"/>
    <s v="DISPOSITIVI DA SOMMINISTRAZIONE, PRELIEVO E RACCOLTA - CND A -"/>
    <n v="4382.51"/>
    <x v="1"/>
    <x v="14"/>
  </r>
  <r>
    <n v="2112"/>
    <s v="Dispositivi medici"/>
    <s v="MED-ITALIA BIOMEDICA S.R.L."/>
    <x v="496"/>
    <n v="9"/>
    <s v="MASTRO DI DIFETTO FORNITORI - PRIVATI"/>
    <n v="80100422"/>
    <s v="DISPOSITIVI DI PROTEZIONE E AUSILI PER INCONTINENZA (d.lgs. 46/97)  - CND T -"/>
    <n v="6102"/>
    <x v="1"/>
    <x v="14"/>
  </r>
  <r>
    <n v="2112"/>
    <s v="Dispositivi medici"/>
    <s v="MEDIVAL S.R.L."/>
    <x v="497"/>
    <n v="9"/>
    <s v="MASTRO DI DIFETTO FORNITORI - PRIVATI"/>
    <n v="80100410"/>
    <s v="DISPOSITIVI MEDICI : MATERIALI DIAGNOSTICI - CND Z - economato - (mat.x appar. sanitarie + componen)"/>
    <n v="3680"/>
    <x v="1"/>
    <x v="14"/>
  </r>
  <r>
    <n v="2112"/>
    <s v="Dispositivi medici"/>
    <s v="MEDIVAL S.R.L."/>
    <x v="497"/>
    <n v="9"/>
    <s v="MASTRO DI DIFETTO FORNITORI - PRIVATI"/>
    <n v="80100417"/>
    <s v="DISPOSITIVI DA SOMMINISTRAZIONE, PRELIEVO E RACCOLTA - CND A -"/>
    <n v="4481"/>
    <x v="1"/>
    <x v="14"/>
  </r>
  <r>
    <n v="2112"/>
    <s v="Dispositivi medici"/>
    <s v="MEDIVAL S.R.L."/>
    <x v="497"/>
    <n v="9"/>
    <s v="MASTRO DI DIFETTO FORNITORI - PRIVATI"/>
    <n v="80100418"/>
    <s v="PRESIDI MEDICO CHIRURGICI SPECIALISTICI - CND B- G- N- Q- R- U"/>
    <n v="11723"/>
    <x v="1"/>
    <x v="14"/>
  </r>
  <r>
    <n v="2112"/>
    <s v="Dispositivi medici"/>
    <s v="MEDIVAL S.R.L."/>
    <x v="497"/>
    <n v="9"/>
    <s v="MASTRO DI DIFETTO FORNITORI - PRIVATI"/>
    <n v="80100419"/>
    <s v="DISINFETTANTI, PRODOTTI PER STERILIZZAZIONE E DISPOSITIVI VARI- CND D-S- V"/>
    <n v="74.08"/>
    <x v="1"/>
    <x v="14"/>
  </r>
  <r>
    <n v="2112"/>
    <s v="Dispositivi medici"/>
    <s v="MEDIVAL S.R.L."/>
    <x v="497"/>
    <n v="9"/>
    <s v="MASTRO DI DIFETTO FORNITORI - PRIVATI"/>
    <n v="80100421"/>
    <s v="DISPOSITIVI PER MEDICAZIONE - CND M -"/>
    <n v="3610.5"/>
    <x v="1"/>
    <x v="14"/>
  </r>
  <r>
    <n v="2112"/>
    <s v="Dispositivi medici"/>
    <s v="MEDIVAL S.R.L."/>
    <x v="497"/>
    <n v="9"/>
    <s v="MASTRO DI DIFETTO FORNITORI - PRIVATI"/>
    <n v="80100425"/>
    <s v="DISPOSITIVI MEDICI CON REPERTORIO E SENZA CND (tipo 2, kit)"/>
    <n v="9800"/>
    <x v="1"/>
    <x v="14"/>
  </r>
  <r>
    <n v="2112"/>
    <s v="Dispositivi medici"/>
    <s v="MEDLINE INTERNATIONAL ITALY S.R.L. UNIPERSONALE"/>
    <x v="498"/>
    <n v="9"/>
    <s v="MASTRO DI DIFETTO FORNITORI - PRIVATI"/>
    <n v="80100410"/>
    <s v="DISPOSITIVI MEDICI : MATERIALI DIAGNOSTICI - CND Z - economato - (mat.x appar. sanitarie + componen)"/>
    <n v="2600"/>
    <x v="1"/>
    <x v="14"/>
  </r>
  <r>
    <n v="2112"/>
    <s v="Dispositivi medici"/>
    <s v="MEDLINE INTERNATIONAL ITALY S.R.L. UNIPERSONALE"/>
    <x v="498"/>
    <n v="9"/>
    <s v="MASTRO DI DIFETTO FORNITORI - PRIVATI"/>
    <n v="80100417"/>
    <s v="DISPOSITIVI DA SOMMINISTRAZIONE, PRELIEVO E RACCOLTA - CND A -"/>
    <n v="626"/>
    <x v="1"/>
    <x v="14"/>
  </r>
  <r>
    <n v="2112"/>
    <s v="Dispositivi medici"/>
    <s v="MEDLINE INTERNATIONAL ITALY S.R.L. UNIPERSONALE"/>
    <x v="498"/>
    <n v="9"/>
    <s v="MASTRO DI DIFETTO FORNITORI - PRIVATI"/>
    <n v="80100418"/>
    <s v="PRESIDI MEDICO CHIRURGICI SPECIALISTICI - CND B- G- N- Q- R- U"/>
    <n v="1023.5"/>
    <x v="1"/>
    <x v="14"/>
  </r>
  <r>
    <n v="2112"/>
    <s v="Dispositivi medici"/>
    <s v="MEDLINE INTERNATIONAL ITALY S.R.L. UNIPERSONALE"/>
    <x v="498"/>
    <n v="9"/>
    <s v="MASTRO DI DIFETTO FORNITORI - PRIVATI"/>
    <n v="80100422"/>
    <s v="DISPOSITIVI DI PROTEZIONE E AUSILI PER INCONTINENZA (d.lgs. 46/97)  - CND T -"/>
    <n v="12413.2"/>
    <x v="1"/>
    <x v="14"/>
  </r>
  <r>
    <n v="2112"/>
    <s v="Dispositivi medici"/>
    <s v="MEDLINE INTERNATIONAL ITALY S.R.L. UNIPERSONALE"/>
    <x v="498"/>
    <n v="9"/>
    <s v="MASTRO DI DIFETTO FORNITORI - PRIVATI"/>
    <n v="80100423"/>
    <s v="SUPPORTI O AUSILI TECNICI PER PERSONE DISABILI - CND Y -"/>
    <n v="2572.92"/>
    <x v="1"/>
    <x v="14"/>
  </r>
  <r>
    <n v="2112"/>
    <s v="Dispositivi medici"/>
    <s v="MEDTRONIC ITALIA SPA"/>
    <x v="499"/>
    <n v="9"/>
    <s v="MASTRO DI DIFETTO FORNITORI - PRIVATI"/>
    <n v="75200129"/>
    <s v="SOPRAVVENIENZE ATTIVE V/SO TERZI PER BENI E SERVIZI"/>
    <n v="-1323.8"/>
    <x v="1"/>
    <x v="14"/>
  </r>
  <r>
    <n v="2112"/>
    <s v="Dispositivi medici"/>
    <s v="MEDTRONIC ITALIA SPA"/>
    <x v="499"/>
    <n v="9"/>
    <s v="MASTRO DI DIFETTO FORNITORI - PRIVATI"/>
    <n v="80100406"/>
    <s v="DISPOSITIVI MEDICI : MATERIALI DIAGNOSTICI - CND Z - farmacia - (mat. x appar. sanitarie + componen)"/>
    <n v="14500"/>
    <x v="1"/>
    <x v="14"/>
  </r>
  <r>
    <n v="2112"/>
    <s v="Dispositivi medici"/>
    <s v="MEDTRONIC ITALIA SPA"/>
    <x v="499"/>
    <n v="9"/>
    <s v="MASTRO DI DIFETTO FORNITORI - PRIVATI"/>
    <n v="80100408"/>
    <s v="DISPOSITIVI PER APPARATO CARDIOCIRCOLATORIO - CND C - farmacia"/>
    <n v="142967.4"/>
    <x v="1"/>
    <x v="14"/>
  </r>
  <r>
    <n v="2112"/>
    <s v="Dispositivi medici"/>
    <s v="MEDTRONIC ITALIA SPA"/>
    <x v="499"/>
    <n v="9"/>
    <s v="MASTRO DI DIFETTO FORNITORI - PRIVATI"/>
    <n v="80100410"/>
    <s v="DISPOSITIVI MEDICI : MATERIALI DIAGNOSTICI - CND Z - economato - (mat.x appar. sanitarie + componen)"/>
    <n v="493541.17"/>
    <x v="1"/>
    <x v="14"/>
  </r>
  <r>
    <n v="2112"/>
    <s v="Dispositivi medici"/>
    <s v="MEDTRONIC ITALIA SPA"/>
    <x v="499"/>
    <n v="9"/>
    <s v="MASTRO DI DIFETTO FORNITORI - PRIVATI"/>
    <n v="80100412"/>
    <s v="DISPOSITIVI PER APPARATO CARDIOCIRCOLATORIO - CND C - economato"/>
    <n v="11730"/>
    <x v="1"/>
    <x v="14"/>
  </r>
  <r>
    <n v="2112"/>
    <s v="Dispositivi medici"/>
    <s v="MEDTRONIC ITALIA SPA"/>
    <x v="499"/>
    <n v="9"/>
    <s v="MASTRO DI DIFETTO FORNITORI - PRIVATI"/>
    <n v="80100416"/>
    <s v="STRUMENTARIO CHIRURGICO - CND   K - L -"/>
    <n v="41331.839999999997"/>
    <x v="1"/>
    <x v="14"/>
  </r>
  <r>
    <n v="2112"/>
    <s v="Dispositivi medici"/>
    <s v="MEDTRONIC ITALIA SPA"/>
    <x v="499"/>
    <n v="9"/>
    <s v="MASTRO DI DIFETTO FORNITORI - PRIVATI"/>
    <n v="80100417"/>
    <s v="DISPOSITIVI DA SOMMINISTRAZIONE, PRELIEVO E RACCOLTA - CND A -"/>
    <n v="260094.94"/>
    <x v="1"/>
    <x v="14"/>
  </r>
  <r>
    <n v="2112"/>
    <s v="Dispositivi medici"/>
    <s v="MEDTRONIC ITALIA SPA"/>
    <x v="499"/>
    <n v="9"/>
    <s v="MASTRO DI DIFETTO FORNITORI - PRIVATI"/>
    <n v="80100418"/>
    <s v="PRESIDI MEDICO CHIRURGICI SPECIALISTICI - CND B- G- N- Q- R- U"/>
    <n v="30131.42"/>
    <x v="1"/>
    <x v="14"/>
  </r>
  <r>
    <n v="2112"/>
    <s v="Dispositivi medici"/>
    <s v="MEDTRONIC ITALIA SPA"/>
    <x v="499"/>
    <n v="9"/>
    <s v="MASTRO DI DIFETTO FORNITORI - PRIVATI"/>
    <n v="80100419"/>
    <s v="DISINFETTANTI, PRODOTTI PER STERILIZZAZIONE E DISPOSITIVI VARI- CND D-S- V"/>
    <n v="320"/>
    <x v="1"/>
    <x v="14"/>
  </r>
  <r>
    <n v="2112"/>
    <s v="Dispositivi medici"/>
    <s v="MEDTRONIC ITALIA SPA"/>
    <x v="499"/>
    <n v="9"/>
    <s v="MASTRO DI DIFETTO FORNITORI - PRIVATI"/>
    <n v="80100420"/>
    <s v="DISPOSITIVI DI SUTURA - CND H -"/>
    <n v="117238.26"/>
    <x v="1"/>
    <x v="14"/>
  </r>
  <r>
    <n v="2112"/>
    <s v="Dispositivi medici"/>
    <s v="MEDTRONIC ITALIA SPA"/>
    <x v="499"/>
    <n v="9"/>
    <s v="MASTRO DI DIFETTO FORNITORI - PRIVATI"/>
    <n v="80100425"/>
    <s v="DISPOSITIVI MEDICI CON REPERTORIO E SENZA CND (tipo 2, kit)"/>
    <n v="4560"/>
    <x v="1"/>
    <x v="14"/>
  </r>
  <r>
    <n v="2112"/>
    <s v="Dispositivi medici"/>
    <s v="MEDTRONIC ITALIA SPA"/>
    <x v="499"/>
    <n v="9"/>
    <s v="MASTRO DI DIFETTO FORNITORI - PRIVATI"/>
    <n v="80100607"/>
    <s v="DISPOSITIVI MEDICI IMPIANTABILI ATTIVI - CND J -  farmacia - materiali protesici (endoprotesi)"/>
    <n v="226752"/>
    <x v="1"/>
    <x v="14"/>
  </r>
  <r>
    <n v="2112"/>
    <s v="Dispositivi medici"/>
    <s v="MEDTRONIC ITALIA SPA"/>
    <x v="499"/>
    <n v="9"/>
    <s v="MASTRO DI DIFETTO FORNITORI - PRIVATI"/>
    <n v="80100608"/>
    <s v="DISPOSITIVI MEDICI - CND P - MATERIALI PROTESICI - farmacia -  (endoprotesi non attive)"/>
    <n v="168482.89"/>
    <x v="1"/>
    <x v="14"/>
  </r>
  <r>
    <n v="2112"/>
    <s v="Dispositivi medici"/>
    <s v="MEDTRONIC ITALIA SPA"/>
    <x v="499"/>
    <n v="9"/>
    <s v="MASTRO DI DIFETTO FORNITORI - PRIVATI"/>
    <n v="80100609"/>
    <s v="DISPOSITIVI MEDICI IMPIANTABILI ATTIVI - CND J - economato -  materiali protesici (endoprotesi)"/>
    <n v="5000"/>
    <x v="1"/>
    <x v="14"/>
  </r>
  <r>
    <n v="2112"/>
    <s v="Dispositivi medici"/>
    <s v="MEDTRONIC ITALIA SPA"/>
    <x v="499"/>
    <n v="9"/>
    <s v="MASTRO DI DIFETTO FORNITORI - PRIVATI"/>
    <n v="80100610"/>
    <s v="DISPOSITIVI MEDICI - CND P - MATERIALI PROTESICI - economato -  (endoprotesi non attive)"/>
    <n v="38545.75"/>
    <x v="1"/>
    <x v="14"/>
  </r>
  <r>
    <n v="2112"/>
    <s v="Dispositivi medici"/>
    <s v="MEDTRONIC ITALIA SPA"/>
    <x v="499"/>
    <n v="9"/>
    <s v="MASTRO DI DIFETTO FORNITORI - PRIVATI"/>
    <n v="80100703"/>
    <s v="DISPOSITIVI MEDICI - CND F - MATERIALI PER EMODIALISI"/>
    <n v="8841.2000000000007"/>
    <x v="1"/>
    <x v="14"/>
  </r>
  <r>
    <n v="2112"/>
    <s v="Dispositivi medici"/>
    <s v="MEGATEC SRL"/>
    <x v="500"/>
    <n v="9"/>
    <s v="MASTRO DI DIFETTO FORNITORI - PRIVATI"/>
    <n v="80100410"/>
    <s v="DISPOSITIVI MEDICI : MATERIALI DIAGNOSTICI - CND Z - economato - (mat.x appar. sanitarie + componen)"/>
    <n v="1085.4000000000001"/>
    <x v="1"/>
    <x v="14"/>
  </r>
  <r>
    <n v="2112"/>
    <s v="Dispositivi medici"/>
    <s v="MEGATEC SRL"/>
    <x v="500"/>
    <n v="9"/>
    <s v="MASTRO DI DIFETTO FORNITORI - PRIVATI"/>
    <n v="80100416"/>
    <s v="STRUMENTARIO CHIRURGICO - CND   K - L -"/>
    <n v="2828.76"/>
    <x v="1"/>
    <x v="14"/>
  </r>
  <r>
    <n v="2112"/>
    <s v="Dispositivi medici"/>
    <s v="MEHOS S.R.L."/>
    <x v="501"/>
    <n v="9"/>
    <s v="MASTRO DI DIFETTO FORNITORI - PRIVATI"/>
    <n v="80100408"/>
    <s v="DISPOSITIVI PER APPARATO CARDIOCIRCOLATORIO - CND C - farmacia"/>
    <n v="5666.7"/>
    <x v="1"/>
    <x v="14"/>
  </r>
  <r>
    <n v="2112"/>
    <s v="Dispositivi medici"/>
    <s v="MEHOS S.R.L."/>
    <x v="501"/>
    <n v="9"/>
    <s v="MASTRO DI DIFETTO FORNITORI - PRIVATI"/>
    <n v="80100410"/>
    <s v="DISPOSITIVI MEDICI : MATERIALI DIAGNOSTICI - CND Z - economato - (mat.x appar. sanitarie + componen)"/>
    <n v="425"/>
    <x v="1"/>
    <x v="14"/>
  </r>
  <r>
    <n v="2112"/>
    <s v="Dispositivi medici"/>
    <s v="MEHOS S.R.L."/>
    <x v="501"/>
    <n v="9"/>
    <s v="MASTRO DI DIFETTO FORNITORI - PRIVATI"/>
    <n v="80100418"/>
    <s v="PRESIDI MEDICO CHIRURGICI SPECIALISTICI - CND B- G- N- Q- R- U"/>
    <n v="2072.6"/>
    <x v="1"/>
    <x v="14"/>
  </r>
  <r>
    <n v="2112"/>
    <s v="Dispositivi medici"/>
    <s v="MEHOS S.R.L."/>
    <x v="501"/>
    <n v="9"/>
    <s v="MASTRO DI DIFETTO FORNITORI - PRIVATI"/>
    <n v="80100420"/>
    <s v="DISPOSITIVI DI SUTURA - CND H -"/>
    <n v="124"/>
    <x v="1"/>
    <x v="14"/>
  </r>
  <r>
    <n v="2112"/>
    <s v="Dispositivi medici"/>
    <s v="MEHOS S.R.L."/>
    <x v="501"/>
    <n v="9"/>
    <s v="MASTRO DI DIFETTO FORNITORI - PRIVATI"/>
    <n v="80100703"/>
    <s v="DISPOSITIVI MEDICI - CND F - MATERIALI PER EMODIALISI"/>
    <n v="3200"/>
    <x v="1"/>
    <x v="14"/>
  </r>
  <r>
    <n v="2112"/>
    <s v="Dispositivi medici"/>
    <s v="MERCK LIFE SCIENCE S.R.L."/>
    <x v="502"/>
    <n v="9"/>
    <s v="MASTRO DI DIFETTO FORNITORI - PRIVATI"/>
    <n v="80100310"/>
    <s v="DISPOSITIVI MEDICO DIAGNOSTICI IN VITRO - CND W - MATERIALI DIAGNOSTICI - economato"/>
    <n v="951"/>
    <x v="1"/>
    <x v="14"/>
  </r>
  <r>
    <n v="2112"/>
    <s v="Dispositivi medici"/>
    <s v="MERCK LIFE SCIENCE S.R.L."/>
    <x v="502"/>
    <n v="9"/>
    <s v="MASTRO DI DIFETTO FORNITORI - PRIVATI"/>
    <n v="80100417"/>
    <s v="DISPOSITIVI DA SOMMINISTRAZIONE, PRELIEVO E RACCOLTA - CND A -"/>
    <n v="294"/>
    <x v="1"/>
    <x v="14"/>
  </r>
  <r>
    <n v="2112"/>
    <s v="Dispositivi medici"/>
    <s v="MERIT MEDICAL ITALY S.R.L."/>
    <x v="503"/>
    <n v="9"/>
    <s v="MASTRO DI DIFETTO FORNITORI - PRIVATI"/>
    <n v="80100408"/>
    <s v="DISPOSITIVI PER APPARATO CARDIOCIRCOLATORIO - CND C - farmacia"/>
    <n v="2420"/>
    <x v="1"/>
    <x v="14"/>
  </r>
  <r>
    <n v="2112"/>
    <s v="Dispositivi medici"/>
    <s v="MERIT MEDICAL ITALY S.R.L."/>
    <x v="503"/>
    <n v="9"/>
    <s v="MASTRO DI DIFETTO FORNITORI - PRIVATI"/>
    <n v="80100417"/>
    <s v="DISPOSITIVI DA SOMMINISTRAZIONE, PRELIEVO E RACCOLTA - CND A -"/>
    <n v="150"/>
    <x v="1"/>
    <x v="14"/>
  </r>
  <r>
    <n v="2112"/>
    <s v="Dispositivi medici"/>
    <s v="MICROPORT CRM SRL"/>
    <x v="504"/>
    <n v="9"/>
    <s v="MASTRO DI DIFETTO FORNITORI - PRIVATI"/>
    <n v="80100607"/>
    <s v="DISPOSITIVI MEDICI IMPIANTABILI ATTIVI - CND J -  farmacia - materiali protesici (endoprotesi)"/>
    <n v="950"/>
    <x v="1"/>
    <x v="14"/>
  </r>
  <r>
    <n v="2112"/>
    <s v="Dispositivi medici"/>
    <s v="MICROVENTION ITALIA S.R.L."/>
    <x v="505"/>
    <n v="9"/>
    <s v="MASTRO DI DIFETTO FORNITORI - PRIVATI"/>
    <n v="80100408"/>
    <s v="DISPOSITIVI PER APPARATO CARDIOCIRCOLATORIO - CND C - farmacia"/>
    <n v="84278"/>
    <x v="1"/>
    <x v="14"/>
  </r>
  <r>
    <n v="2112"/>
    <s v="Dispositivi medici"/>
    <s v="MICROVENTION ITALIA S.R.L."/>
    <x v="505"/>
    <n v="9"/>
    <s v="MASTRO DI DIFETTO FORNITORI - PRIVATI"/>
    <n v="80100608"/>
    <s v="DISPOSITIVI MEDICI - CND P - MATERIALI PROTESICI - farmacia -  (endoprotesi non attive)"/>
    <n v="18000"/>
    <x v="1"/>
    <x v="14"/>
  </r>
  <r>
    <n v="2112"/>
    <s v="Dispositivi medici"/>
    <s v="MIDA TECNOLOGIA MEDICA S.P.A."/>
    <x v="506"/>
    <n v="9"/>
    <s v="MASTRO DI DIFETTO FORNITORI - PRIVATI"/>
    <n v="80100410"/>
    <s v="DISPOSITIVI MEDICI : MATERIALI DIAGNOSTICI - CND Z - economato - (mat.x appar. sanitarie + componen)"/>
    <n v="13026.49"/>
    <x v="1"/>
    <x v="14"/>
  </r>
  <r>
    <n v="2112"/>
    <s v="Dispositivi medici"/>
    <s v="MIDA TECNOLOGIA MEDICA S.P.A."/>
    <x v="506"/>
    <n v="9"/>
    <s v="MASTRO DI DIFETTO FORNITORI - PRIVATI"/>
    <n v="80100413"/>
    <s v="ALTRI BENI E PRODOTTI SANITARI - (PRODOTTI SENZA REPERTORIO E/O CND) - economato"/>
    <n v="1258.8"/>
    <x v="1"/>
    <x v="14"/>
  </r>
  <r>
    <n v="2112"/>
    <s v="Dispositivi medici"/>
    <s v="MIDA TECNOLOGIA MEDICA S.P.A."/>
    <x v="506"/>
    <n v="9"/>
    <s v="MASTRO DI DIFETTO FORNITORI - PRIVATI"/>
    <n v="80100416"/>
    <s v="STRUMENTARIO CHIRURGICO - CND   K - L -"/>
    <n v="1679.24"/>
    <x v="1"/>
    <x v="14"/>
  </r>
  <r>
    <n v="2112"/>
    <s v="Dispositivi medici"/>
    <s v="MIDA TECNOLOGIA MEDICA S.P.A."/>
    <x v="506"/>
    <n v="9"/>
    <s v="MASTRO DI DIFETTO FORNITORI - PRIVATI"/>
    <n v="80100419"/>
    <s v="DISINFETTANTI, PRODOTTI PER STERILIZZAZIONE E DISPOSITIVI VARI- CND D-S- V"/>
    <n v="2250"/>
    <x v="1"/>
    <x v="14"/>
  </r>
  <r>
    <n v="2112"/>
    <s v="Dispositivi medici"/>
    <s v="MIDA TECNOLOGIA MEDICA S.P.A."/>
    <x v="506"/>
    <n v="9"/>
    <s v="MASTRO DI DIFETTO FORNITORI - PRIVATI"/>
    <n v="80100422"/>
    <s v="DISPOSITIVI DI PROTEZIONE E AUSILI PER INCONTINENZA (d.lgs. 46/97)  - CND T -"/>
    <n v="675"/>
    <x v="1"/>
    <x v="14"/>
  </r>
  <r>
    <n v="2112"/>
    <s v="Dispositivi medici"/>
    <s v="MIDA TECNOLOGIA MEDICA S.P.A."/>
    <x v="506"/>
    <n v="9"/>
    <s v="MASTRO DI DIFETTO FORNITORI - PRIVATI"/>
    <n v="80100610"/>
    <s v="DISPOSITIVI MEDICI - CND P - MATERIALI PROTESICI - economato -  (endoprotesi non attive)"/>
    <n v="21122.91"/>
    <x v="1"/>
    <x v="14"/>
  </r>
  <r>
    <n v="2112"/>
    <s v="Dispositivi medici"/>
    <s v="MIELE ITALIA SRL"/>
    <x v="507"/>
    <n v="9"/>
    <s v="MASTRO DI DIFETTO FORNITORI - PRIVATI"/>
    <n v="80100419"/>
    <s v="DISINFETTANTI, PRODOTTI PER STERILIZZAZIONE E DISPOSITIVI VARI- CND D-S- V"/>
    <n v="740.01"/>
    <x v="1"/>
    <x v="14"/>
  </r>
  <r>
    <n v="2112"/>
    <s v="Dispositivi medici"/>
    <s v="MILDAS SRL"/>
    <x v="508"/>
    <n v="9"/>
    <s v="MASTRO DI DIFETTO FORNITORI - PRIVATI"/>
    <n v="80100417"/>
    <s v="DISPOSITIVI DA SOMMINISTRAZIONE, PRELIEVO E RACCOLTA - CND A -"/>
    <n v="4813.58"/>
    <x v="1"/>
    <x v="14"/>
  </r>
  <r>
    <n v="2112"/>
    <s v="Dispositivi medici"/>
    <s v="MILDAS SRL"/>
    <x v="508"/>
    <n v="9"/>
    <s v="MASTRO DI DIFETTO FORNITORI - PRIVATI"/>
    <n v="80100418"/>
    <s v="PRESIDI MEDICO CHIRURGICI SPECIALISTICI - CND B- G- N- Q- R- U"/>
    <n v="2849"/>
    <x v="1"/>
    <x v="14"/>
  </r>
  <r>
    <n v="2112"/>
    <s v="Dispositivi medici"/>
    <s v="MILTECHO S.R.L."/>
    <x v="509"/>
    <n v="9"/>
    <s v="MASTRO DI DIFETTO FORNITORI - PRIVATI"/>
    <n v="80100423"/>
    <s v="SUPPORTI O AUSILI TECNICI PER PERSONE DISABILI - CND Y -"/>
    <n v="350"/>
    <x v="1"/>
    <x v="14"/>
  </r>
  <r>
    <n v="2112"/>
    <s v="Dispositivi medici"/>
    <s v="MOLNLYCKE HEALTH CARE SRL"/>
    <x v="510"/>
    <n v="9"/>
    <s v="MASTRO DI DIFETTO FORNITORI - PRIVATI"/>
    <n v="80100422"/>
    <s v="DISPOSITIVI DI PROTEZIONE E AUSILI PER INCONTINENZA (d.lgs. 46/97)  - CND T -"/>
    <n v="2444"/>
    <x v="1"/>
    <x v="14"/>
  </r>
  <r>
    <n v="2112"/>
    <s v="Dispositivi medici"/>
    <s v="MOLTENI L. E C. DEI F.LLI ALITTI SPA"/>
    <x v="205"/>
    <n v="9"/>
    <s v="MASTRO DI DIFETTO FORNITORI - PRIVATI"/>
    <n v="80100413"/>
    <s v="ALTRI BENI E PRODOTTI SANITARI - (PRODOTTI SENZA REPERTORIO E/O CND) - economato"/>
    <n v="1440"/>
    <x v="1"/>
    <x v="14"/>
  </r>
  <r>
    <n v="2112"/>
    <s v="Dispositivi medici"/>
    <s v="MONDOMED ITALIA S.R.L."/>
    <x v="511"/>
    <n v="9"/>
    <s v="MASTRO DI DIFETTO FORNITORI - PRIVATI"/>
    <n v="80100421"/>
    <s v="DISPOSITIVI PER MEDICAZIONE - CND M -"/>
    <n v="5438.85"/>
    <x v="1"/>
    <x v="14"/>
  </r>
  <r>
    <n v="2112"/>
    <s v="Dispositivi medici"/>
    <s v="MORETTI S.P.A."/>
    <x v="512"/>
    <n v="9"/>
    <s v="MASTRO DI DIFETTO FORNITORI - PRIVATI"/>
    <n v="80100423"/>
    <s v="SUPPORTI O AUSILI TECNICI PER PERSONE DISABILI - CND Y -"/>
    <n v="1554"/>
    <x v="1"/>
    <x v="14"/>
  </r>
  <r>
    <n v="2112"/>
    <s v="Dispositivi medici"/>
    <s v="MOVI SPA"/>
    <x v="513"/>
    <n v="9"/>
    <s v="MASTRO DI DIFETTO FORNITORI - PRIVATI"/>
    <n v="80100410"/>
    <s v="DISPOSITIVI MEDICI : MATERIALI DIAGNOSTICI - CND Z - economato - (mat.x appar. sanitarie + componen)"/>
    <n v="3538"/>
    <x v="1"/>
    <x v="14"/>
  </r>
  <r>
    <n v="2112"/>
    <s v="Dispositivi medici"/>
    <s v="MOVI SPA"/>
    <x v="513"/>
    <n v="9"/>
    <s v="MASTRO DI DIFETTO FORNITORI - PRIVATI"/>
    <n v="80100413"/>
    <s v="ALTRI BENI E PRODOTTI SANITARI - (PRODOTTI SENZA REPERTORIO E/O CND) - economato"/>
    <n v="89.2"/>
    <x v="1"/>
    <x v="14"/>
  </r>
  <r>
    <n v="2112"/>
    <s v="Dispositivi medici"/>
    <s v="MOVI SPA"/>
    <x v="513"/>
    <n v="9"/>
    <s v="MASTRO DI DIFETTO FORNITORI - PRIVATI"/>
    <n v="80100416"/>
    <s v="STRUMENTARIO CHIRURGICO - CND   K - L -"/>
    <n v="3393.43"/>
    <x v="1"/>
    <x v="14"/>
  </r>
  <r>
    <n v="2112"/>
    <s v="Dispositivi medici"/>
    <s v="MOVI SPA"/>
    <x v="513"/>
    <n v="9"/>
    <s v="MASTRO DI DIFETTO FORNITORI - PRIVATI"/>
    <n v="80100417"/>
    <s v="DISPOSITIVI DA SOMMINISTRAZIONE, PRELIEVO E RACCOLTA - CND A -"/>
    <n v="260"/>
    <x v="1"/>
    <x v="14"/>
  </r>
  <r>
    <n v="2112"/>
    <s v="Dispositivi medici"/>
    <s v="MOVI SPA"/>
    <x v="513"/>
    <n v="9"/>
    <s v="MASTRO DI DIFETTO FORNITORI - PRIVATI"/>
    <n v="80100425"/>
    <s v="DISPOSITIVI MEDICI CON REPERTORIO E SENZA CND (tipo 2, kit)"/>
    <n v="408455.82"/>
    <x v="1"/>
    <x v="14"/>
  </r>
  <r>
    <n v="2112"/>
    <s v="Dispositivi medici"/>
    <s v="MSS SRL MEDICAL SOLUTION &amp; SERVICES"/>
    <x v="514"/>
    <n v="9"/>
    <s v="MASTRO DI DIFETTO FORNITORI - PRIVATI"/>
    <n v="80100418"/>
    <s v="PRESIDI MEDICO CHIRURGICI SPECIALISTICI - CND B- G- N- Q- R- U"/>
    <n v="300"/>
    <x v="1"/>
    <x v="14"/>
  </r>
  <r>
    <n v="2112"/>
    <s v="Dispositivi medici"/>
    <s v="MTV MEDICAL S.R.L."/>
    <x v="515"/>
    <n v="9"/>
    <s v="MASTRO DI DIFETTO FORNITORI - PRIVATI"/>
    <n v="80100418"/>
    <s v="PRESIDI MEDICO CHIRURGICI SPECIALISTICI - CND B- G- N- Q- R- U"/>
    <n v="730.5"/>
    <x v="1"/>
    <x v="14"/>
  </r>
  <r>
    <n v="2112"/>
    <s v="Dispositivi medici"/>
    <s v="MULTIMEDICAL S.R.L."/>
    <x v="516"/>
    <n v="9"/>
    <s v="MASTRO DI DIFETTO FORNITORI - PRIVATI"/>
    <n v="80100417"/>
    <s v="DISPOSITIVI DA SOMMINISTRAZIONE, PRELIEVO E RACCOLTA - CND A -"/>
    <n v="12752.5"/>
    <x v="1"/>
    <x v="14"/>
  </r>
  <r>
    <n v="2112"/>
    <s v="Dispositivi medici"/>
    <s v="MV MEDICAL SOLUTIONS SRL"/>
    <x v="517"/>
    <n v="9"/>
    <s v="MASTRO DI DIFETTO FORNITORI - PRIVATI"/>
    <n v="60100821"/>
    <s v="I.V.A. SU FATTURE  EMESSE - PAESI INTRACOMUNITARI"/>
    <n v="-517"/>
    <x v="1"/>
    <x v="14"/>
  </r>
  <r>
    <n v="2112"/>
    <s v="Dispositivi medici"/>
    <s v="MV MEDICAL SOLUTIONS SRL"/>
    <x v="517"/>
    <n v="9"/>
    <s v="MASTRO DI DIFETTO FORNITORI - PRIVATI"/>
    <n v="80100425"/>
    <s v="DISPOSITIVI MEDICI CON REPERTORIO E SENZA CND (tipo 2, kit)"/>
    <n v="2867"/>
    <x v="1"/>
    <x v="14"/>
  </r>
  <r>
    <n v="2112"/>
    <s v="Dispositivi medici"/>
    <s v="NACATUR INTERNATIONAL IMPORT EXPORT SRL"/>
    <x v="518"/>
    <n v="9"/>
    <s v="MASTRO DI DIFETTO FORNITORI - PRIVATI"/>
    <n v="80100417"/>
    <s v="DISPOSITIVI DA SOMMINISTRAZIONE, PRELIEVO E RACCOLTA - CND A -"/>
    <n v="10500"/>
    <x v="1"/>
    <x v="14"/>
  </r>
  <r>
    <n v="2112"/>
    <s v="Dispositivi medici"/>
    <s v="NACATUR INTERNATIONAL IMPORT EXPORT SRL"/>
    <x v="518"/>
    <n v="9"/>
    <s v="MASTRO DI DIFETTO FORNITORI - PRIVATI"/>
    <n v="80100422"/>
    <s v="DISPOSITIVI DI PROTEZIONE E AUSILI PER INCONTINENZA (d.lgs. 46/97)  - CND T -"/>
    <n v="101593.4"/>
    <x v="1"/>
    <x v="14"/>
  </r>
  <r>
    <n v="2112"/>
    <s v="Dispositivi medici"/>
    <s v="NEOMED SRL"/>
    <x v="519"/>
    <n v="9"/>
    <s v="MASTRO DI DIFETTO FORNITORI - PRIVATI"/>
    <n v="80100310"/>
    <s v="DISPOSITIVI MEDICO DIAGNOSTICI IN VITRO - CND W - MATERIALI DIAGNOSTICI - economato"/>
    <n v="1967.76"/>
    <x v="1"/>
    <x v="14"/>
  </r>
  <r>
    <n v="2112"/>
    <s v="Dispositivi medici"/>
    <s v="NEOMED SRL"/>
    <x v="519"/>
    <n v="9"/>
    <s v="MASTRO DI DIFETTO FORNITORI - PRIVATI"/>
    <n v="80100419"/>
    <s v="DISINFETTANTI, PRODOTTI PER STERILIZZAZIONE E DISPOSITIVI VARI- CND D-S- V"/>
    <n v="900"/>
    <x v="1"/>
    <x v="14"/>
  </r>
  <r>
    <n v="2112"/>
    <s v="Dispositivi medici"/>
    <s v="NET4MARKET-CSAMED S.R.L."/>
    <x v="520"/>
    <n v="9"/>
    <s v="MASTRO DI DIFETTO FORNITORI - PRIVATI"/>
    <n v="80100413"/>
    <s v="ALTRI BENI E PRODOTTI SANITARI - (PRODOTTI SENZA REPERTORIO E/O CND) - economato"/>
    <n v="3000"/>
    <x v="1"/>
    <x v="14"/>
  </r>
  <r>
    <n v="2112"/>
    <s v="Dispositivi medici"/>
    <s v="NEUPHARMA S.R.L."/>
    <x v="211"/>
    <n v="9"/>
    <s v="MASTRO DI DIFETTO FORNITORI - PRIVATI"/>
    <n v="80100410"/>
    <s v="DISPOSITIVI MEDICI : MATERIALI DIAGNOSTICI - CND Z - economato - (mat.x appar. sanitarie + componen)"/>
    <n v="1269"/>
    <x v="1"/>
    <x v="14"/>
  </r>
  <r>
    <n v="2112"/>
    <s v="Dispositivi medici"/>
    <s v="NEUPHARMA S.R.L."/>
    <x v="211"/>
    <n v="9"/>
    <s v="MASTRO DI DIFETTO FORNITORI - PRIVATI"/>
    <n v="80100413"/>
    <s v="ALTRI BENI E PRODOTTI SANITARI - (PRODOTTI SENZA REPERTORIO E/O CND) - economato"/>
    <n v="152.66"/>
    <x v="1"/>
    <x v="14"/>
  </r>
  <r>
    <n v="2112"/>
    <s v="Dispositivi medici"/>
    <s v="NEUPHARMA S.R.L."/>
    <x v="211"/>
    <n v="9"/>
    <s v="MASTRO DI DIFETTO FORNITORI - PRIVATI"/>
    <n v="80100418"/>
    <s v="PRESIDI MEDICO CHIRURGICI SPECIALISTICI - CND B- G- N- Q- R- U"/>
    <n v="32.380000000000003"/>
    <x v="1"/>
    <x v="14"/>
  </r>
  <r>
    <n v="2112"/>
    <s v="Dispositivi medici"/>
    <s v="NEUPHARMA S.R.L."/>
    <x v="211"/>
    <n v="9"/>
    <s v="MASTRO DI DIFETTO FORNITORI - PRIVATI"/>
    <n v="80100419"/>
    <s v="DISINFETTANTI, PRODOTTI PER STERILIZZAZIONE E DISPOSITIVI VARI- CND D-S- V"/>
    <n v="897.6"/>
    <x v="1"/>
    <x v="14"/>
  </r>
  <r>
    <n v="2112"/>
    <s v="Dispositivi medici"/>
    <s v="NEUPHARMA S.R.L."/>
    <x v="211"/>
    <n v="9"/>
    <s v="MASTRO DI DIFETTO FORNITORI - PRIVATI"/>
    <n v="80100425"/>
    <s v="DISPOSITIVI MEDICI CON REPERTORIO E SENZA CND (tipo 2, kit)"/>
    <n v="1056.3599999999999"/>
    <x v="1"/>
    <x v="14"/>
  </r>
  <r>
    <n v="2112"/>
    <s v="Dispositivi medici"/>
    <s v="NEUROMED SRL"/>
    <x v="521"/>
    <n v="9"/>
    <s v="MASTRO DI DIFETTO FORNITORI - PRIVATI"/>
    <n v="80100413"/>
    <s v="ALTRI BENI E PRODOTTI SANITARI - (PRODOTTI SENZA REPERTORIO E/O CND) - economato"/>
    <n v="7900"/>
    <x v="1"/>
    <x v="14"/>
  </r>
  <r>
    <n v="2112"/>
    <s v="Dispositivi medici"/>
    <s v="NEUROMED SRL"/>
    <x v="521"/>
    <n v="9"/>
    <s v="MASTRO DI DIFETTO FORNITORI - PRIVATI"/>
    <n v="80100416"/>
    <s v="STRUMENTARIO CHIRURGICO - CND   K - L -"/>
    <n v="8052"/>
    <x v="1"/>
    <x v="14"/>
  </r>
  <r>
    <n v="2112"/>
    <s v="Dispositivi medici"/>
    <s v="NEUROMED SRL"/>
    <x v="521"/>
    <n v="9"/>
    <s v="MASTRO DI DIFETTO FORNITORI - PRIVATI"/>
    <n v="80100610"/>
    <s v="DISPOSITIVI MEDICI - CND P - MATERIALI PROTESICI - economato -  (endoprotesi non attive)"/>
    <n v="36000"/>
    <x v="1"/>
    <x v="14"/>
  </r>
  <r>
    <n v="2112"/>
    <s v="Dispositivi medici"/>
    <s v="NEW TECH SPA"/>
    <x v="522"/>
    <n v="9"/>
    <s v="MASTRO DI DIFETTO FORNITORI - PRIVATI"/>
    <n v="80100416"/>
    <s v="STRUMENTARIO CHIRURGICO - CND   K - L -"/>
    <n v="2926.47"/>
    <x v="1"/>
    <x v="14"/>
  </r>
  <r>
    <n v="2112"/>
    <s v="Dispositivi medici"/>
    <s v="NEW TECH SPA"/>
    <x v="522"/>
    <n v="9"/>
    <s v="MASTRO DI DIFETTO FORNITORI - PRIVATI"/>
    <n v="80100418"/>
    <s v="PRESIDI MEDICO CHIRURGICI SPECIALISTICI - CND B- G- N- Q- R- U"/>
    <n v="6503.8"/>
    <x v="1"/>
    <x v="14"/>
  </r>
  <r>
    <n v="2112"/>
    <s v="Dispositivi medici"/>
    <s v="NEW TECH SPA"/>
    <x v="522"/>
    <n v="9"/>
    <s v="MASTRO DI DIFETTO FORNITORI - PRIVATI"/>
    <n v="80100423"/>
    <s v="SUPPORTI O AUSILI TECNICI PER PERSONE DISABILI - CND Y -"/>
    <n v="1410"/>
    <x v="1"/>
    <x v="14"/>
  </r>
  <r>
    <n v="2112"/>
    <s v="Dispositivi medici"/>
    <s v="NEXT MEDICAL S.R.L."/>
    <x v="523"/>
    <n v="9"/>
    <s v="MASTRO DI DIFETTO FORNITORI - PRIVATI"/>
    <n v="80100410"/>
    <s v="DISPOSITIVI MEDICI : MATERIALI DIAGNOSTICI - CND Z - economato - (mat.x appar. sanitarie + componen)"/>
    <n v="3294"/>
    <x v="1"/>
    <x v="14"/>
  </r>
  <r>
    <n v="2112"/>
    <s v="Dispositivi medici"/>
    <s v="N.G.C. MEDICAL S.R.L."/>
    <x v="524"/>
    <n v="9"/>
    <s v="MASTRO DI DIFETTO FORNITORI - PRIVATI"/>
    <n v="80100406"/>
    <s v="DISPOSITIVI MEDICI : MATERIALI DIAGNOSTICI - CND Z - farmacia - (mat. x appar. sanitarie + componen)"/>
    <n v="129420.32"/>
    <x v="1"/>
    <x v="14"/>
  </r>
  <r>
    <n v="2112"/>
    <s v="Dispositivi medici"/>
    <s v="N.G.C. MEDICAL S.R.L."/>
    <x v="524"/>
    <n v="9"/>
    <s v="MASTRO DI DIFETTO FORNITORI - PRIVATI"/>
    <n v="80100408"/>
    <s v="DISPOSITIVI PER APPARATO CARDIOCIRCOLATORIO - CND C - farmacia"/>
    <n v="66799.710000000006"/>
    <x v="1"/>
    <x v="14"/>
  </r>
  <r>
    <n v="2112"/>
    <s v="Dispositivi medici"/>
    <s v="N.G.C. MEDICAL S.R.L."/>
    <x v="524"/>
    <n v="9"/>
    <s v="MASTRO DI DIFETTO FORNITORI - PRIVATI"/>
    <n v="80100418"/>
    <s v="PRESIDI MEDICO CHIRURGICI SPECIALISTICI - CND B- G- N- Q- R- U"/>
    <n v="1912"/>
    <x v="1"/>
    <x v="14"/>
  </r>
  <r>
    <n v="2112"/>
    <s v="Dispositivi medici"/>
    <s v="NOVAMEDISAN ITALIA SRL"/>
    <x v="525"/>
    <n v="9"/>
    <s v="MASTRO DI DIFETTO FORNITORI - PRIVATI"/>
    <n v="80100418"/>
    <s v="PRESIDI MEDICO CHIRURGICI SPECIALISTICI - CND B- G- N- Q- R- U"/>
    <n v="1470"/>
    <x v="1"/>
    <x v="14"/>
  </r>
  <r>
    <n v="2112"/>
    <s v="Dispositivi medici"/>
    <s v="NOVAMEDISAN ITALIA SRL"/>
    <x v="525"/>
    <n v="9"/>
    <s v="MASTRO DI DIFETTO FORNITORI - PRIVATI"/>
    <n v="80100422"/>
    <s v="DISPOSITIVI DI PROTEZIONE E AUSILI PER INCONTINENZA (d.lgs. 46/97)  - CND T -"/>
    <n v="854.48"/>
    <x v="1"/>
    <x v="14"/>
  </r>
  <r>
    <n v="2112"/>
    <s v="Dispositivi medici"/>
    <s v="NUOVA FARMEC S.R.L."/>
    <x v="216"/>
    <n v="9"/>
    <s v="MASTRO DI DIFETTO FORNITORI - PRIVATI"/>
    <n v="80100413"/>
    <s v="ALTRI BENI E PRODOTTI SANITARI - (PRODOTTI SENZA REPERTORIO E/O CND) - economato"/>
    <n v="500"/>
    <x v="1"/>
    <x v="14"/>
  </r>
  <r>
    <n v="2112"/>
    <s v="Dispositivi medici"/>
    <s v="NUOVA FARMEC S.R.L."/>
    <x v="216"/>
    <n v="9"/>
    <s v="MASTRO DI DIFETTO FORNITORI - PRIVATI"/>
    <n v="80100419"/>
    <s v="DISINFETTANTI, PRODOTTI PER STERILIZZAZIONE E DISPOSITIVI VARI- CND D-S- V"/>
    <n v="1080"/>
    <x v="1"/>
    <x v="14"/>
  </r>
  <r>
    <n v="2112"/>
    <s v="Dispositivi medici"/>
    <s v="NUOVA ITALDIAGRAMMI S.N.C."/>
    <x v="526"/>
    <n v="9"/>
    <s v="MASTRO DI DIFETTO FORNITORI - PRIVATI"/>
    <n v="80100410"/>
    <s v="DISPOSITIVI MEDICI : MATERIALI DIAGNOSTICI - CND Z - economato - (mat.x appar. sanitarie + componen)"/>
    <n v="343.5"/>
    <x v="1"/>
    <x v="14"/>
  </r>
  <r>
    <n v="2112"/>
    <s v="Dispositivi medici"/>
    <s v="NUTRICIA ITALIA SPA"/>
    <x v="275"/>
    <n v="9"/>
    <s v="MASTRO DI DIFETTO FORNITORI - PRIVATI"/>
    <n v="80100418"/>
    <s v="PRESIDI MEDICO CHIRURGICI SPECIALISTICI - CND B- G- N- Q- R- U"/>
    <n v="1394.4"/>
    <x v="1"/>
    <x v="14"/>
  </r>
  <r>
    <n v="2112"/>
    <s v="Dispositivi medici"/>
    <s v="OFFICINA ORTOPEDICA FERRERO SRL"/>
    <x v="527"/>
    <n v="9"/>
    <s v="MASTRO DI DIFETTO FORNITORI - PRIVATI"/>
    <n v="80100423"/>
    <s v="SUPPORTI O AUSILI TECNICI PER PERSONE DISABILI - CND Y -"/>
    <n v="43736.25"/>
    <x v="1"/>
    <x v="14"/>
  </r>
  <r>
    <n v="2112"/>
    <s v="Dispositivi medici"/>
    <s v="OLYMPUS ITALIA SRL"/>
    <x v="528"/>
    <n v="9"/>
    <s v="MASTRO DI DIFETTO FORNITORI - PRIVATI"/>
    <n v="80100410"/>
    <s v="DISPOSITIVI MEDICI : MATERIALI DIAGNOSTICI - CND Z - economato - (mat.x appar. sanitarie + componen)"/>
    <n v="484"/>
    <x v="1"/>
    <x v="14"/>
  </r>
  <r>
    <n v="2112"/>
    <s v="Dispositivi medici"/>
    <s v="OLYMPUS ITALIA SRL"/>
    <x v="528"/>
    <n v="9"/>
    <s v="MASTRO DI DIFETTO FORNITORI - PRIVATI"/>
    <n v="80100416"/>
    <s v="STRUMENTARIO CHIRURGICO - CND   K - L -"/>
    <n v="20460"/>
    <x v="1"/>
    <x v="14"/>
  </r>
  <r>
    <n v="2112"/>
    <s v="Dispositivi medici"/>
    <s v="OLYMPUS ITALIA SRL"/>
    <x v="528"/>
    <n v="9"/>
    <s v="MASTRO DI DIFETTO FORNITORI - PRIVATI"/>
    <n v="80100417"/>
    <s v="DISPOSITIVI DA SOMMINISTRAZIONE, PRELIEVO E RACCOLTA - CND A -"/>
    <n v="360"/>
    <x v="1"/>
    <x v="14"/>
  </r>
  <r>
    <n v="2112"/>
    <s v="Dispositivi medici"/>
    <s v="OLYMPUS ITALIA SRL"/>
    <x v="528"/>
    <n v="9"/>
    <s v="MASTRO DI DIFETTO FORNITORI - PRIVATI"/>
    <n v="80100418"/>
    <s v="PRESIDI MEDICO CHIRURGICI SPECIALISTICI - CND B- G- N- Q- R- U"/>
    <n v="11975.5"/>
    <x v="1"/>
    <x v="14"/>
  </r>
  <r>
    <n v="2112"/>
    <s v="Dispositivi medici"/>
    <s v="OLYMPUS ITALIA SRL"/>
    <x v="528"/>
    <n v="9"/>
    <s v="MASTRO DI DIFETTO FORNITORI - PRIVATI"/>
    <n v="80100422"/>
    <s v="DISPOSITIVI DI PROTEZIONE E AUSILI PER INCONTINENZA (d.lgs. 46/97)  - CND T -"/>
    <n v="9219.84"/>
    <x v="1"/>
    <x v="14"/>
  </r>
  <r>
    <n v="2112"/>
    <s v="Dispositivi medici"/>
    <s v="OLYMPUS ITALIA SRL"/>
    <x v="528"/>
    <n v="9"/>
    <s v="MASTRO DI DIFETTO FORNITORI - PRIVATI"/>
    <n v="80100610"/>
    <s v="DISPOSITIVI MEDICI - CND P - MATERIALI PROTESICI - economato -  (endoprotesi non attive)"/>
    <n v="8820.24"/>
    <x v="1"/>
    <x v="14"/>
  </r>
  <r>
    <n v="2112"/>
    <s v="Dispositivi medici"/>
    <s v="ORTHOFIX S.R.L."/>
    <x v="529"/>
    <n v="9"/>
    <s v="MASTRO DI DIFETTO FORNITORI - PRIVATI"/>
    <n v="80100610"/>
    <s v="DISPOSITIVI MEDICI - CND P - MATERIALI PROTESICI - economato -  (endoprotesi non attive)"/>
    <n v="84939.11"/>
    <x v="1"/>
    <x v="14"/>
  </r>
  <r>
    <n v="2112"/>
    <s v="Dispositivi medici"/>
    <s v="OSCAR BOSCAROL S.R.L."/>
    <x v="530"/>
    <n v="9"/>
    <s v="MASTRO DI DIFETTO FORNITORI - PRIVATI"/>
    <n v="80100413"/>
    <s v="ALTRI BENI E PRODOTTI SANITARI - (PRODOTTI SENZA REPERTORIO E/O CND) - economato"/>
    <n v="2237.64"/>
    <x v="1"/>
    <x v="14"/>
  </r>
  <r>
    <n v="2112"/>
    <s v="Dispositivi medici"/>
    <s v="PALL ITALIA SRL"/>
    <x v="531"/>
    <n v="9"/>
    <s v="MASTRO DI DIFETTO FORNITORI - PRIVATI"/>
    <n v="80100417"/>
    <s v="DISPOSITIVI DA SOMMINISTRAZIONE, PRELIEVO E RACCOLTA - CND A -"/>
    <n v="404"/>
    <x v="1"/>
    <x v="14"/>
  </r>
  <r>
    <n v="2112"/>
    <s v="Dispositivi medici"/>
    <s v="PANZERI S.R.L."/>
    <x v="532"/>
    <n v="9"/>
    <s v="MASTRO DI DIFETTO FORNITORI - PRIVATI"/>
    <n v="80100413"/>
    <s v="ALTRI BENI E PRODOTTI SANITARI - (PRODOTTI SENZA REPERTORIO E/O CND) - economato"/>
    <n v="6535.68"/>
    <x v="1"/>
    <x v="14"/>
  </r>
  <r>
    <n v="2112"/>
    <s v="Dispositivi medici"/>
    <s v="PAUL HARTMANN  SPA"/>
    <x v="533"/>
    <n v="9"/>
    <s v="MASTRO DI DIFETTO FORNITORI - PRIVATI"/>
    <n v="80100421"/>
    <s v="DISPOSITIVI PER MEDICAZIONE - CND M -"/>
    <n v="1886.1"/>
    <x v="1"/>
    <x v="14"/>
  </r>
  <r>
    <n v="2112"/>
    <s v="Dispositivi medici"/>
    <s v="PAUL HARTMANN  SPA"/>
    <x v="533"/>
    <n v="9"/>
    <s v="MASTRO DI DIFETTO FORNITORI - PRIVATI"/>
    <n v="80100422"/>
    <s v="DISPOSITIVI DI PROTEZIONE E AUSILI PER INCONTINENZA (d.lgs. 46/97)  - CND T -"/>
    <n v="166383.45000000001"/>
    <x v="1"/>
    <x v="14"/>
  </r>
  <r>
    <n v="2112"/>
    <s v="Dispositivi medici"/>
    <s v="PHARMA EEC S.R.L."/>
    <x v="534"/>
    <n v="9"/>
    <s v="MASTRO DI DIFETTO FORNITORI - PRIVATI"/>
    <n v="80100413"/>
    <s v="ALTRI BENI E PRODOTTI SANITARI - (PRODOTTI SENZA REPERTORIO E/O CND) - economato"/>
    <n v="3555.46"/>
    <x v="1"/>
    <x v="14"/>
  </r>
  <r>
    <n v="2112"/>
    <s v="Dispositivi medici"/>
    <s v="PIKDARE S.R.L."/>
    <x v="535"/>
    <n v="9"/>
    <s v="MASTRO DI DIFETTO FORNITORI - PRIVATI"/>
    <n v="80100417"/>
    <s v="DISPOSITIVI DA SOMMINISTRAZIONE, PRELIEVO E RACCOLTA - CND A -"/>
    <n v="2288.8000000000002"/>
    <x v="1"/>
    <x v="14"/>
  </r>
  <r>
    <n v="2112"/>
    <s v="Dispositivi medici"/>
    <s v="PIKDARE S.R.L."/>
    <x v="535"/>
    <n v="9"/>
    <s v="MASTRO DI DIFETTO FORNITORI - PRIVATI"/>
    <n v="80100419"/>
    <s v="DISINFETTANTI, PRODOTTI PER STERILIZZAZIONE E DISPOSITIVI VARI- CND D-S- V"/>
    <n v="351"/>
    <x v="1"/>
    <x v="14"/>
  </r>
  <r>
    <n v="2112"/>
    <s v="Dispositivi medici"/>
    <s v="PIRAMAL CRITICAL CARE ITALIA S.P.A."/>
    <x v="536"/>
    <n v="9"/>
    <s v="MASTRO DI DIFETTO FORNITORI - PRIVATI"/>
    <n v="80100417"/>
    <s v="DISPOSITIVI DA SOMMINISTRAZIONE, PRELIEVO E RACCOLTA - CND A -"/>
    <n v="804"/>
    <x v="1"/>
    <x v="14"/>
  </r>
  <r>
    <n v="2112"/>
    <s v="Dispositivi medici"/>
    <s v="PIROLA COMM. FELICE SAS DI M. PIROLA E  C."/>
    <x v="537"/>
    <n v="9"/>
    <s v="MASTRO DI DIFETTO FORNITORI - PRIVATI"/>
    <n v="80100413"/>
    <s v="ALTRI BENI E PRODOTTI SANITARI - (PRODOTTI SENZA REPERTORIO E/O CND) - economato"/>
    <n v="155"/>
    <x v="1"/>
    <x v="14"/>
  </r>
  <r>
    <n v="2112"/>
    <s v="Dispositivi medici"/>
    <s v="PIRRONE S.R.L."/>
    <x v="538"/>
    <n v="9"/>
    <s v="MASTRO DI DIFETTO FORNITORI - PRIVATI"/>
    <n v="80100410"/>
    <s v="DISPOSITIVI MEDICI : MATERIALI DIAGNOSTICI - CND Z - economato - (mat.x appar. sanitarie + componen)"/>
    <n v="145.19999999999999"/>
    <x v="1"/>
    <x v="14"/>
  </r>
  <r>
    <n v="2112"/>
    <s v="Dispositivi medici"/>
    <s v="PLAN 1 HEALTH S.R.L."/>
    <x v="539"/>
    <n v="9"/>
    <s v="MASTRO DI DIFETTO FORNITORI - PRIVATI"/>
    <n v="80100408"/>
    <s v="DISPOSITIVI PER APPARATO CARDIOCIRCOLATORIO - CND C - farmacia"/>
    <n v="3675"/>
    <x v="1"/>
    <x v="14"/>
  </r>
  <r>
    <n v="2112"/>
    <s v="Dispositivi medici"/>
    <s v="POLYTECH HEALTH &amp; AESTHETICS ITALIA S.R.L."/>
    <x v="540"/>
    <n v="9"/>
    <s v="MASTRO DI DIFETTO FORNITORI - PRIVATI"/>
    <n v="80100419"/>
    <s v="DISINFETTANTI, PRODOTTI PER STERILIZZAZIONE E DISPOSITIVI VARI- CND D-S- V"/>
    <n v="70"/>
    <x v="1"/>
    <x v="14"/>
  </r>
  <r>
    <n v="2112"/>
    <s v="Dispositivi medici"/>
    <s v="POLYTECH HEALTH &amp; AESTHETICS ITALIA S.R.L."/>
    <x v="540"/>
    <n v="9"/>
    <s v="MASTRO DI DIFETTO FORNITORI - PRIVATI"/>
    <n v="80100610"/>
    <s v="DISPOSITIVI MEDICI - CND P - MATERIALI PROTESICI - economato -  (endoprotesi non attive)"/>
    <n v="850"/>
    <x v="1"/>
    <x v="14"/>
  </r>
  <r>
    <n v="2112"/>
    <s v="Dispositivi medici"/>
    <s v="PRAESIDIA S.R.L."/>
    <x v="541"/>
    <n v="9"/>
    <s v="MASTRO DI DIFETTO FORNITORI - PRIVATI"/>
    <n v="80100416"/>
    <s v="STRUMENTARIO CHIRURGICO - CND   K - L -"/>
    <n v="1382"/>
    <x v="1"/>
    <x v="14"/>
  </r>
  <r>
    <n v="2112"/>
    <s v="Dispositivi medici"/>
    <s v="PRO.MED. S.R.L."/>
    <x v="542"/>
    <n v="9"/>
    <s v="MASTRO DI DIFETTO FORNITORI - PRIVATI"/>
    <n v="80100416"/>
    <s v="STRUMENTARIO CHIRURGICO - CND   K - L -"/>
    <n v="2619.13"/>
    <x v="1"/>
    <x v="14"/>
  </r>
  <r>
    <n v="2112"/>
    <s v="Dispositivi medici"/>
    <s v="PURLING SRL"/>
    <x v="543"/>
    <n v="9"/>
    <s v="MASTRO DI DIFETTO FORNITORI - PRIVATI"/>
    <n v="80100418"/>
    <s v="PRESIDI MEDICO CHIRURGICI SPECIALISTICI - CND B- G- N- Q- R- U"/>
    <n v="194.4"/>
    <x v="1"/>
    <x v="14"/>
  </r>
  <r>
    <n v="2112"/>
    <s v="Dispositivi medici"/>
    <s v="RAYNER ITALIA S.R.L."/>
    <x v="544"/>
    <n v="9"/>
    <s v="MASTRO DI DIFETTO FORNITORI - PRIVATI"/>
    <n v="80100610"/>
    <s v="DISPOSITIVI MEDICI - CND P - MATERIALI PROTESICI - economato -  (endoprotesi non attive)"/>
    <n v="90688"/>
    <x v="1"/>
    <x v="14"/>
  </r>
  <r>
    <n v="2112"/>
    <s v="Dispositivi medici"/>
    <s v="RAYS S.P.A."/>
    <x v="545"/>
    <n v="9"/>
    <s v="MASTRO DI DIFETTO FORNITORI - PRIVATI"/>
    <n v="80100417"/>
    <s v="DISPOSITIVI DA SOMMINISTRAZIONE, PRELIEVO E RACCOLTA - CND A -"/>
    <n v="1660.68"/>
    <x v="1"/>
    <x v="14"/>
  </r>
  <r>
    <n v="2112"/>
    <s v="Dispositivi medici"/>
    <s v="RAYS S.P.A."/>
    <x v="545"/>
    <n v="9"/>
    <s v="MASTRO DI DIFETTO FORNITORI - PRIVATI"/>
    <n v="80100421"/>
    <s v="DISPOSITIVI PER MEDICAZIONE - CND M -"/>
    <n v="5518.66"/>
    <x v="1"/>
    <x v="14"/>
  </r>
  <r>
    <n v="2112"/>
    <s v="Dispositivi medici"/>
    <s v="REDAX SPA"/>
    <x v="546"/>
    <n v="9"/>
    <s v="MASTRO DI DIFETTO FORNITORI - PRIVATI"/>
    <n v="80100417"/>
    <s v="DISPOSITIVI DA SOMMINISTRAZIONE, PRELIEVO E RACCOLTA - CND A -"/>
    <n v="21524"/>
    <x v="1"/>
    <x v="14"/>
  </r>
  <r>
    <n v="2112"/>
    <s v="Dispositivi medici"/>
    <s v="REDAX SPA"/>
    <x v="546"/>
    <n v="9"/>
    <s v="MASTRO DI DIFETTO FORNITORI - PRIVATI"/>
    <n v="80100418"/>
    <s v="PRESIDI MEDICO CHIRURGICI SPECIALISTICI - CND B- G- N- Q- R- U"/>
    <n v="150"/>
    <x v="1"/>
    <x v="14"/>
  </r>
  <r>
    <n v="2112"/>
    <s v="Dispositivi medici"/>
    <s v="REDAX SPA"/>
    <x v="546"/>
    <n v="9"/>
    <s v="MASTRO DI DIFETTO FORNITORI - PRIVATI"/>
    <n v="80100425"/>
    <s v="DISPOSITIVI MEDICI CON REPERTORIO E SENZA CND (tipo 2, kit)"/>
    <n v="1976"/>
    <x v="1"/>
    <x v="14"/>
  </r>
  <r>
    <n v="2112"/>
    <s v="Dispositivi medici"/>
    <s v="ROCHE DIABETES CARE ITALY S.P.A."/>
    <x v="547"/>
    <n v="9"/>
    <s v="MASTRO DI DIFETTO FORNITORI - PRIVATI"/>
    <n v="80100410"/>
    <s v="DISPOSITIVI MEDICI : MATERIALI DIAGNOSTICI - CND Z - economato - (mat.x appar. sanitarie + componen)"/>
    <n v="55922.5"/>
    <x v="1"/>
    <x v="14"/>
  </r>
  <r>
    <n v="2112"/>
    <s v="Dispositivi medici"/>
    <s v="ROCHE DIABETES CARE ITALY S.P.A."/>
    <x v="547"/>
    <n v="9"/>
    <s v="MASTRO DI DIFETTO FORNITORI - PRIVATI"/>
    <n v="80100413"/>
    <s v="ALTRI BENI E PRODOTTI SANITARI - (PRODOTTI SENZA REPERTORIO E/O CND) - economato"/>
    <n v="493.81"/>
    <x v="1"/>
    <x v="14"/>
  </r>
  <r>
    <n v="2112"/>
    <s v="Dispositivi medici"/>
    <s v="ROCHE DIABETES CARE ITALY S.P.A."/>
    <x v="547"/>
    <n v="9"/>
    <s v="MASTRO DI DIFETTO FORNITORI - PRIVATI"/>
    <n v="80100417"/>
    <s v="DISPOSITIVI DA SOMMINISTRAZIONE, PRELIEVO E RACCOLTA - CND A -"/>
    <n v="11462.25"/>
    <x v="1"/>
    <x v="14"/>
  </r>
  <r>
    <n v="2112"/>
    <s v="Dispositivi medici"/>
    <s v="SABAI S.R.L."/>
    <x v="548"/>
    <n v="9"/>
    <s v="MASTRO DI DIFETTO FORNITORI - PRIVATI"/>
    <n v="80100410"/>
    <s v="DISPOSITIVI MEDICI : MATERIALI DIAGNOSTICI - CND Z - economato - (mat.x appar. sanitarie + componen)"/>
    <n v="193.9"/>
    <x v="1"/>
    <x v="14"/>
  </r>
  <r>
    <n v="2112"/>
    <s v="Dispositivi medici"/>
    <s v="SABAI S.R.L."/>
    <x v="548"/>
    <n v="9"/>
    <s v="MASTRO DI DIFETTO FORNITORI - PRIVATI"/>
    <n v="80100412"/>
    <s v="DISPOSITIVI PER APPARATO CARDIOCIRCOLATORIO - CND C - economato"/>
    <n v="2158.8000000000002"/>
    <x v="1"/>
    <x v="14"/>
  </r>
  <r>
    <n v="2112"/>
    <s v="Dispositivi medici"/>
    <s v="SABAI S.R.L."/>
    <x v="548"/>
    <n v="9"/>
    <s v="MASTRO DI DIFETTO FORNITORI - PRIVATI"/>
    <n v="80100413"/>
    <s v="ALTRI BENI E PRODOTTI SANITARI - (PRODOTTI SENZA REPERTORIO E/O CND) - economato"/>
    <n v="813.11"/>
    <x v="1"/>
    <x v="14"/>
  </r>
  <r>
    <n v="2112"/>
    <s v="Dispositivi medici"/>
    <s v="SABAI S.R.L."/>
    <x v="548"/>
    <n v="9"/>
    <s v="MASTRO DI DIFETTO FORNITORI - PRIVATI"/>
    <n v="80100416"/>
    <s v="STRUMENTARIO CHIRURGICO - CND   K - L -"/>
    <n v="162.44999999999999"/>
    <x v="1"/>
    <x v="14"/>
  </r>
  <r>
    <n v="2112"/>
    <s v="Dispositivi medici"/>
    <s v="SABAI S.R.L."/>
    <x v="548"/>
    <n v="9"/>
    <s v="MASTRO DI DIFETTO FORNITORI - PRIVATI"/>
    <n v="80100417"/>
    <s v="DISPOSITIVI DA SOMMINISTRAZIONE, PRELIEVO E RACCOLTA - CND A -"/>
    <n v="2845"/>
    <x v="1"/>
    <x v="14"/>
  </r>
  <r>
    <n v="2112"/>
    <s v="Dispositivi medici"/>
    <s v="SABAI S.R.L."/>
    <x v="548"/>
    <n v="9"/>
    <s v="MASTRO DI DIFETTO FORNITORI - PRIVATI"/>
    <n v="80100418"/>
    <s v="PRESIDI MEDICO CHIRURGICI SPECIALISTICI - CND B- G- N- Q- R- U"/>
    <n v="2032"/>
    <x v="1"/>
    <x v="14"/>
  </r>
  <r>
    <n v="2112"/>
    <s v="Dispositivi medici"/>
    <s v="SABAI S.R.L."/>
    <x v="548"/>
    <n v="9"/>
    <s v="MASTRO DI DIFETTO FORNITORI - PRIVATI"/>
    <n v="80100419"/>
    <s v="DISINFETTANTI, PRODOTTI PER STERILIZZAZIONE E DISPOSITIVI VARI- CND D-S- V"/>
    <n v="4636.5"/>
    <x v="1"/>
    <x v="14"/>
  </r>
  <r>
    <n v="2112"/>
    <s v="Dispositivi medici"/>
    <s v="SABAI S.R.L."/>
    <x v="548"/>
    <n v="9"/>
    <s v="MASTRO DI DIFETTO FORNITORI - PRIVATI"/>
    <n v="80100422"/>
    <s v="DISPOSITIVI DI PROTEZIONE E AUSILI PER INCONTINENZA (d.lgs. 46/97)  - CND T -"/>
    <n v="15606.2"/>
    <x v="1"/>
    <x v="14"/>
  </r>
  <r>
    <n v="2112"/>
    <s v="Dispositivi medici"/>
    <s v="SABAI S.R.L."/>
    <x v="548"/>
    <n v="9"/>
    <s v="MASTRO DI DIFETTO FORNITORI - PRIVATI"/>
    <n v="80100423"/>
    <s v="SUPPORTI O AUSILI TECNICI PER PERSONE DISABILI - CND Y -"/>
    <n v="5442.5"/>
    <x v="1"/>
    <x v="14"/>
  </r>
  <r>
    <n v="2112"/>
    <s v="Dispositivi medici"/>
    <s v="SABAI S.R.L."/>
    <x v="548"/>
    <n v="9"/>
    <s v="MASTRO DI DIFETTO FORNITORI - PRIVATI"/>
    <n v="80100610"/>
    <s v="DISPOSITIVI MEDICI - CND P - MATERIALI PROTESICI - economato -  (endoprotesi non attive)"/>
    <n v="1826"/>
    <x v="1"/>
    <x v="14"/>
  </r>
  <r>
    <n v="2112"/>
    <s v="Dispositivi medici"/>
    <s v="SAGO MEDICA SRL"/>
    <x v="549"/>
    <n v="9"/>
    <s v="MASTRO DI DIFETTO FORNITORI - PRIVATI"/>
    <n v="80100425"/>
    <s v="DISPOSITIVI MEDICI CON REPERTORIO E SENZA CND (tipo 2, kit)"/>
    <n v="914.4"/>
    <x v="1"/>
    <x v="14"/>
  </r>
  <r>
    <n v="2112"/>
    <s v="Dispositivi medici"/>
    <s v="SAKURA FINETEK ITALY SRL"/>
    <x v="550"/>
    <n v="9"/>
    <s v="MASTRO DI DIFETTO FORNITORI - PRIVATI"/>
    <n v="80100310"/>
    <s v="DISPOSITIVI MEDICO DIAGNOSTICI IN VITRO - CND W - MATERIALI DIAGNOSTICI - economato"/>
    <n v="3022.5"/>
    <x v="1"/>
    <x v="14"/>
  </r>
  <r>
    <n v="2112"/>
    <s v="Dispositivi medici"/>
    <s v="SALF SPA"/>
    <x v="234"/>
    <n v="9"/>
    <s v="MASTRO DI DIFETTO FORNITORI - PRIVATI"/>
    <n v="80100419"/>
    <s v="DISINFETTANTI, PRODOTTI PER STERILIZZAZIONE E DISPOSITIVI VARI- CND D-S- V"/>
    <n v="210"/>
    <x v="1"/>
    <x v="14"/>
  </r>
  <r>
    <n v="2112"/>
    <s v="Dispositivi medici"/>
    <s v="SALVADORI LUIGI  SPA"/>
    <x v="551"/>
    <n v="9"/>
    <s v="MASTRO DI DIFETTO FORNITORI - PRIVATI"/>
    <n v="80100421"/>
    <s v="DISPOSITIVI PER MEDICAZIONE - CND M -"/>
    <n v="3716.68"/>
    <x v="1"/>
    <x v="14"/>
  </r>
  <r>
    <n v="2112"/>
    <s v="Dispositivi medici"/>
    <s v="SANTEX SPA"/>
    <x v="552"/>
    <n v="9"/>
    <s v="MASTRO DI DIFETTO FORNITORI - PRIVATI"/>
    <n v="80100421"/>
    <s v="DISPOSITIVI PER MEDICAZIONE - CND M -"/>
    <n v="250.8"/>
    <x v="1"/>
    <x v="14"/>
  </r>
  <r>
    <n v="2112"/>
    <s v="Dispositivi medici"/>
    <s v="SANTEX SPA"/>
    <x v="552"/>
    <n v="9"/>
    <s v="MASTRO DI DIFETTO FORNITORI - PRIVATI"/>
    <n v="80100422"/>
    <s v="DISPOSITIVI DI PROTEZIONE E AUSILI PER INCONTINENZA (d.lgs. 46/97)  - CND T -"/>
    <n v="12829.79"/>
    <x v="1"/>
    <x v="14"/>
  </r>
  <r>
    <n v="2112"/>
    <s v="Dispositivi medici"/>
    <s v="SAPI MED S.P.A."/>
    <x v="553"/>
    <n v="9"/>
    <s v="MASTRO DI DIFETTO FORNITORI - PRIVATI"/>
    <n v="80100418"/>
    <s v="PRESIDI MEDICO CHIRURGICI SPECIALISTICI - CND B- G- N- Q- R- U"/>
    <n v="849.75"/>
    <x v="1"/>
    <x v="14"/>
  </r>
  <r>
    <n v="2112"/>
    <s v="Dispositivi medici"/>
    <s v="SAPIO LIFE SRL"/>
    <x v="238"/>
    <n v="9"/>
    <s v="MASTRO DI DIFETTO FORNITORI - PRIVATI"/>
    <n v="80100410"/>
    <s v="DISPOSITIVI MEDICI : MATERIALI DIAGNOSTICI - CND Z - economato - (mat.x appar. sanitarie + componen)"/>
    <n v="150"/>
    <x v="1"/>
    <x v="14"/>
  </r>
  <r>
    <n v="2112"/>
    <s v="Dispositivi medici"/>
    <s v="SAPIO LIFE SRL"/>
    <x v="238"/>
    <n v="9"/>
    <s v="MASTRO DI DIFETTO FORNITORI - PRIVATI"/>
    <n v="80100417"/>
    <s v="DISPOSITIVI DA SOMMINISTRAZIONE, PRELIEVO E RACCOLTA - CND A -"/>
    <n v="485.76"/>
    <x v="1"/>
    <x v="14"/>
  </r>
  <r>
    <n v="2112"/>
    <s v="Dispositivi medici"/>
    <s v="SAPIO LIFE SRL"/>
    <x v="238"/>
    <n v="9"/>
    <s v="MASTRO DI DIFETTO FORNITORI - PRIVATI"/>
    <n v="80100418"/>
    <s v="PRESIDI MEDICO CHIRURGICI SPECIALISTICI - CND B- G- N- Q- R- U"/>
    <n v="1009.65"/>
    <x v="1"/>
    <x v="14"/>
  </r>
  <r>
    <n v="2112"/>
    <s v="Dispositivi medici"/>
    <s v="SAPIO LIFE SRL"/>
    <x v="238"/>
    <n v="9"/>
    <s v="MASTRO DI DIFETTO FORNITORI - PRIVATI"/>
    <n v="80100423"/>
    <s v="SUPPORTI O AUSILI TECNICI PER PERSONE DISABILI - CND Y -"/>
    <n v="597"/>
    <x v="1"/>
    <x v="14"/>
  </r>
  <r>
    <n v="2112"/>
    <s v="Dispositivi medici"/>
    <s v="SARSTEDT SRL"/>
    <x v="554"/>
    <n v="9"/>
    <s v="MASTRO DI DIFETTO FORNITORI - PRIVATI"/>
    <n v="80100310"/>
    <s v="DISPOSITIVI MEDICO DIAGNOSTICI IN VITRO - CND W - MATERIALI DIAGNOSTICI - economato"/>
    <n v="237"/>
    <x v="1"/>
    <x v="14"/>
  </r>
  <r>
    <n v="2112"/>
    <s v="Dispositivi medici"/>
    <s v="SCS INTERNATIONAL SRL"/>
    <x v="555"/>
    <n v="9"/>
    <s v="MASTRO DI DIFETTO FORNITORI - PRIVATI"/>
    <n v="80100418"/>
    <s v="PRESIDI MEDICO CHIRURGICI SPECIALISTICI - CND B- G- N- Q- R- U"/>
    <n v="850.5"/>
    <x v="1"/>
    <x v="14"/>
  </r>
  <r>
    <n v="2112"/>
    <s v="Dispositivi medici"/>
    <s v="SEDA SPA"/>
    <x v="556"/>
    <n v="9"/>
    <s v="MASTRO DI DIFETTO FORNITORI - PRIVATI"/>
    <n v="80100408"/>
    <s v="DISPOSITIVI PER APPARATO CARDIOCIRCOLATORIO - CND C - farmacia"/>
    <n v="320"/>
    <x v="1"/>
    <x v="14"/>
  </r>
  <r>
    <n v="2112"/>
    <s v="Dispositivi medici"/>
    <s v="SEDA SPA"/>
    <x v="556"/>
    <n v="9"/>
    <s v="MASTRO DI DIFETTO FORNITORI - PRIVATI"/>
    <n v="80100417"/>
    <s v="DISPOSITIVI DA SOMMINISTRAZIONE, PRELIEVO E RACCOLTA - CND A -"/>
    <n v="3037.5"/>
    <x v="1"/>
    <x v="14"/>
  </r>
  <r>
    <n v="2112"/>
    <s v="Dispositivi medici"/>
    <s v="SEDA SPA"/>
    <x v="556"/>
    <n v="9"/>
    <s v="MASTRO DI DIFETTO FORNITORI - PRIVATI"/>
    <n v="80100418"/>
    <s v="PRESIDI MEDICO CHIRURGICI SPECIALISTICI - CND B- G- N- Q- R- U"/>
    <n v="5500"/>
    <x v="1"/>
    <x v="14"/>
  </r>
  <r>
    <n v="2112"/>
    <s v="Dispositivi medici"/>
    <s v="SEDA SPA"/>
    <x v="556"/>
    <n v="9"/>
    <s v="MASTRO DI DIFETTO FORNITORI - PRIVATI"/>
    <n v="80100419"/>
    <s v="DISINFETTANTI, PRODOTTI PER STERILIZZAZIONE E DISPOSITIVI VARI- CND D-S- V"/>
    <n v="2070"/>
    <x v="1"/>
    <x v="14"/>
  </r>
  <r>
    <n v="2112"/>
    <s v="Dispositivi medici"/>
    <s v="SEDA SPA"/>
    <x v="556"/>
    <n v="9"/>
    <s v="MASTRO DI DIFETTO FORNITORI - PRIVATI"/>
    <n v="80100421"/>
    <s v="DISPOSITIVI PER MEDICAZIONE - CND M -"/>
    <n v="6900"/>
    <x v="1"/>
    <x v="14"/>
  </r>
  <r>
    <n v="2112"/>
    <s v="Dispositivi medici"/>
    <s v="SEDA SPA"/>
    <x v="556"/>
    <n v="9"/>
    <s v="MASTRO DI DIFETTO FORNITORI - PRIVATI"/>
    <n v="80100425"/>
    <s v="DISPOSITIVI MEDICI CON REPERTORIO E SENZA CND (tipo 2, kit)"/>
    <n v="3840"/>
    <x v="1"/>
    <x v="14"/>
  </r>
  <r>
    <n v="2112"/>
    <s v="Dispositivi medici"/>
    <s v="SEDA SPA"/>
    <x v="556"/>
    <n v="9"/>
    <s v="MASTRO DI DIFETTO FORNITORI - PRIVATI"/>
    <n v="80100608"/>
    <s v="DISPOSITIVI MEDICI - CND P - MATERIALI PROTESICI - farmacia -  (endoprotesi non attive)"/>
    <n v="2300"/>
    <x v="1"/>
    <x v="14"/>
  </r>
  <r>
    <n v="2112"/>
    <s v="Dispositivi medici"/>
    <s v="SEDA SPA"/>
    <x v="556"/>
    <n v="9"/>
    <s v="MASTRO DI DIFETTO FORNITORI - PRIVATI"/>
    <n v="80100703"/>
    <s v="DISPOSITIVI MEDICI - CND F - MATERIALI PER EMODIALISI"/>
    <n v="8998"/>
    <x v="1"/>
    <x v="14"/>
  </r>
  <r>
    <n v="2112"/>
    <s v="Dispositivi medici"/>
    <s v="SERENITY S.P.A."/>
    <x v="557"/>
    <n v="9"/>
    <s v="MASTRO DI DIFETTO FORNITORI - PRIVATI"/>
    <n v="80100413"/>
    <s v="ALTRI BENI E PRODOTTI SANITARI - (PRODOTTI SENZA REPERTORIO E/O CND) - economato"/>
    <n v="12197.66"/>
    <x v="1"/>
    <x v="14"/>
  </r>
  <r>
    <n v="2112"/>
    <s v="Dispositivi medici"/>
    <s v="SERENITY S.P.A."/>
    <x v="557"/>
    <n v="9"/>
    <s v="MASTRO DI DIFETTO FORNITORI - PRIVATI"/>
    <n v="80100422"/>
    <s v="DISPOSITIVI DI PROTEZIONE E AUSILI PER INCONTINENZA (d.lgs. 46/97)  - CND T -"/>
    <n v="1406614.31"/>
    <x v="1"/>
    <x v="14"/>
  </r>
  <r>
    <n v="2112"/>
    <s v="Dispositivi medici"/>
    <s v="SEROM MEDICAL TECHNOLOGY SRL"/>
    <x v="558"/>
    <n v="9"/>
    <s v="MASTRO DI DIFETTO FORNITORI - PRIVATI"/>
    <n v="80100610"/>
    <s v="DISPOSITIVI MEDICI - CND P - MATERIALI PROTESICI - economato -  (endoprotesi non attive)"/>
    <n v="51885.36"/>
    <x v="1"/>
    <x v="14"/>
  </r>
  <r>
    <n v="2112"/>
    <s v="Dispositivi medici"/>
    <s v="S.I.A.L. SRL"/>
    <x v="559"/>
    <n v="9"/>
    <s v="MASTRO DI DIFETTO FORNITORI - PRIVATI"/>
    <n v="80100413"/>
    <s v="ALTRI BENI E PRODOTTI SANITARI - (PRODOTTI SENZA REPERTORIO E/O CND) - economato"/>
    <n v="450.02"/>
    <x v="1"/>
    <x v="14"/>
  </r>
  <r>
    <n v="2112"/>
    <s v="Dispositivi medici"/>
    <s v="S.I.D.EM. SPA"/>
    <x v="560"/>
    <n v="9"/>
    <s v="MASTRO DI DIFETTO FORNITORI - PRIVATI"/>
    <n v="80100410"/>
    <s v="DISPOSITIVI MEDICI : MATERIALI DIAGNOSTICI - CND Z - economato - (mat.x appar. sanitarie + componen)"/>
    <n v="2366.85"/>
    <x v="1"/>
    <x v="14"/>
  </r>
  <r>
    <n v="2112"/>
    <s v="Dispositivi medici"/>
    <s v="S.I.D.EM. SPA"/>
    <x v="560"/>
    <n v="9"/>
    <s v="MASTRO DI DIFETTO FORNITORI - PRIVATI"/>
    <n v="80100412"/>
    <s v="DISPOSITIVI PER APPARATO CARDIOCIRCOLATORIO - CND C - economato"/>
    <n v="12064.35"/>
    <x v="1"/>
    <x v="14"/>
  </r>
  <r>
    <n v="2112"/>
    <s v="Dispositivi medici"/>
    <s v="S.I.D.EM. SPA"/>
    <x v="560"/>
    <n v="9"/>
    <s v="MASTRO DI DIFETTO FORNITORI - PRIVATI"/>
    <n v="80100413"/>
    <s v="ALTRI BENI E PRODOTTI SANITARI - (PRODOTTI SENZA REPERTORIO E/O CND) - economato"/>
    <n v="962.6"/>
    <x v="1"/>
    <x v="14"/>
  </r>
  <r>
    <n v="2112"/>
    <s v="Dispositivi medici"/>
    <s v="S.I.D.EM. SPA"/>
    <x v="560"/>
    <n v="9"/>
    <s v="MASTRO DI DIFETTO FORNITORI - PRIVATI"/>
    <n v="80100418"/>
    <s v="PRESIDI MEDICO CHIRURGICI SPECIALISTICI - CND B- G- N- Q- R- U"/>
    <n v="3580"/>
    <x v="1"/>
    <x v="14"/>
  </r>
  <r>
    <n v="2112"/>
    <s v="Dispositivi medici"/>
    <s v="SIEM-NOVA S.R.L."/>
    <x v="561"/>
    <n v="9"/>
    <s v="MASTRO DI DIFETTO FORNITORI - PRIVATI"/>
    <n v="80100410"/>
    <s v="DISPOSITIVI MEDICI : MATERIALI DIAGNOSTICI - CND Z - economato - (mat.x appar. sanitarie + componen)"/>
    <n v="1533"/>
    <x v="1"/>
    <x v="14"/>
  </r>
  <r>
    <n v="2112"/>
    <s v="Dispositivi medici"/>
    <s v="SIFI SPA"/>
    <x v="244"/>
    <n v="9"/>
    <s v="MASTRO DI DIFETTO FORNITORI - PRIVATI"/>
    <n v="80100418"/>
    <s v="PRESIDI MEDICO CHIRURGICI SPECIALISTICI - CND B- G- N- Q- R- U"/>
    <n v="650"/>
    <x v="1"/>
    <x v="14"/>
  </r>
  <r>
    <n v="2112"/>
    <s v="Dispositivi medici"/>
    <s v="SMITH AND NEPHEW SRL"/>
    <x v="247"/>
    <n v="9"/>
    <s v="MASTRO DI DIFETTO FORNITORI - PRIVATI"/>
    <n v="80100413"/>
    <s v="ALTRI BENI E PRODOTTI SANITARI - (PRODOTTI SENZA REPERTORIO E/O CND) - economato"/>
    <n v="1330.25"/>
    <x v="1"/>
    <x v="14"/>
  </r>
  <r>
    <n v="2112"/>
    <s v="Dispositivi medici"/>
    <s v="SMITH AND NEPHEW SRL"/>
    <x v="247"/>
    <n v="9"/>
    <s v="MASTRO DI DIFETTO FORNITORI - PRIVATI"/>
    <n v="80100416"/>
    <s v="STRUMENTARIO CHIRURGICO - CND   K - L -"/>
    <n v="1140.3900000000001"/>
    <x v="1"/>
    <x v="14"/>
  </r>
  <r>
    <n v="2112"/>
    <s v="Dispositivi medici"/>
    <s v="SMITH AND NEPHEW SRL"/>
    <x v="247"/>
    <n v="9"/>
    <s v="MASTRO DI DIFETTO FORNITORI - PRIVATI"/>
    <n v="80100420"/>
    <s v="DISPOSITIVI DI SUTURA - CND H -"/>
    <n v="534"/>
    <x v="1"/>
    <x v="14"/>
  </r>
  <r>
    <n v="2112"/>
    <s v="Dispositivi medici"/>
    <s v="SMITH AND NEPHEW SRL"/>
    <x v="247"/>
    <n v="9"/>
    <s v="MASTRO DI DIFETTO FORNITORI - PRIVATI"/>
    <n v="80100422"/>
    <s v="DISPOSITIVI DI PROTEZIONE E AUSILI PER INCONTINENZA (d.lgs. 46/97)  - CND T -"/>
    <n v="1680"/>
    <x v="1"/>
    <x v="14"/>
  </r>
  <r>
    <n v="2112"/>
    <s v="Dispositivi medici"/>
    <s v="SMITH AND NEPHEW SRL"/>
    <x v="247"/>
    <n v="9"/>
    <s v="MASTRO DI DIFETTO FORNITORI - PRIVATI"/>
    <n v="80100610"/>
    <s v="DISPOSITIVI MEDICI - CND P - MATERIALI PROTESICI - economato -  (endoprotesi non attive)"/>
    <n v="12243.16"/>
    <x v="1"/>
    <x v="14"/>
  </r>
  <r>
    <n v="2112"/>
    <s v="Dispositivi medici"/>
    <s v="SMITHS MEDICAL ITALIA S.R.L."/>
    <x v="562"/>
    <n v="9"/>
    <s v="MASTRO DI DIFETTO FORNITORI - PRIVATI"/>
    <n v="80100410"/>
    <s v="DISPOSITIVI MEDICI : MATERIALI DIAGNOSTICI - CND Z - economato - (mat.x appar. sanitarie + componen)"/>
    <n v="197"/>
    <x v="1"/>
    <x v="14"/>
  </r>
  <r>
    <n v="2112"/>
    <s v="Dispositivi medici"/>
    <s v="SMITHS MEDICAL ITALIA S.R.L."/>
    <x v="562"/>
    <n v="9"/>
    <s v="MASTRO DI DIFETTO FORNITORI - PRIVATI"/>
    <n v="80100417"/>
    <s v="DISPOSITIVI DA SOMMINISTRAZIONE, PRELIEVO E RACCOLTA - CND A -"/>
    <n v="21302.32"/>
    <x v="1"/>
    <x v="14"/>
  </r>
  <r>
    <n v="2112"/>
    <s v="Dispositivi medici"/>
    <s v="SMITHS MEDICAL ITALIA S.R.L."/>
    <x v="562"/>
    <n v="9"/>
    <s v="MASTRO DI DIFETTO FORNITORI - PRIVATI"/>
    <n v="80100418"/>
    <s v="PRESIDI MEDICO CHIRURGICI SPECIALISTICI - CND B- G- N- Q- R- U"/>
    <n v="14088.04"/>
    <x v="1"/>
    <x v="14"/>
  </r>
  <r>
    <n v="2112"/>
    <s v="Dispositivi medici"/>
    <s v="SMITHS MEDICAL ITALIA S.R.L."/>
    <x v="562"/>
    <n v="9"/>
    <s v="MASTRO DI DIFETTO FORNITORI - PRIVATI"/>
    <n v="80100422"/>
    <s v="DISPOSITIVI DI PROTEZIONE E AUSILI PER INCONTINENZA (d.lgs. 46/97)  - CND T -"/>
    <n v="820"/>
    <x v="1"/>
    <x v="14"/>
  </r>
  <r>
    <n v="2112"/>
    <s v="Dispositivi medici"/>
    <s v="SORIN GROUP ITALIA S.R.L."/>
    <x v="563"/>
    <n v="9"/>
    <s v="MASTRO DI DIFETTO FORNITORI - PRIVATI"/>
    <n v="80100406"/>
    <s v="DISPOSITIVI MEDICI : MATERIALI DIAGNOSTICI - CND Z - farmacia - (mat. x appar. sanitarie + componen)"/>
    <n v="3555.6"/>
    <x v="1"/>
    <x v="14"/>
  </r>
  <r>
    <n v="2112"/>
    <s v="Dispositivi medici"/>
    <s v="SORIN GROUP ITALIA S.R.L."/>
    <x v="563"/>
    <n v="9"/>
    <s v="MASTRO DI DIFETTO FORNITORI - PRIVATI"/>
    <n v="80100408"/>
    <s v="DISPOSITIVI PER APPARATO CARDIOCIRCOLATORIO - CND C - farmacia"/>
    <n v="2966.5"/>
    <x v="1"/>
    <x v="14"/>
  </r>
  <r>
    <n v="2112"/>
    <s v="Dispositivi medici"/>
    <s v="SORIN GROUP ITALIA S.R.L."/>
    <x v="563"/>
    <n v="9"/>
    <s v="MASTRO DI DIFETTO FORNITORI - PRIVATI"/>
    <n v="80100417"/>
    <s v="DISPOSITIVI DA SOMMINISTRAZIONE, PRELIEVO E RACCOLTA - CND A -"/>
    <n v="487.25"/>
    <x v="1"/>
    <x v="14"/>
  </r>
  <r>
    <n v="2112"/>
    <s v="Dispositivi medici"/>
    <s v="SORIN GROUP ITALIA S.R.L."/>
    <x v="563"/>
    <n v="9"/>
    <s v="MASTRO DI DIFETTO FORNITORI - PRIVATI"/>
    <n v="80100418"/>
    <s v="PRESIDI MEDICO CHIRURGICI SPECIALISTICI - CND B- G- N- Q- R- U"/>
    <n v="14628"/>
    <x v="1"/>
    <x v="14"/>
  </r>
  <r>
    <n v="2112"/>
    <s v="Dispositivi medici"/>
    <s v="SORIN GROUP ITALIA S.R.L."/>
    <x v="563"/>
    <n v="9"/>
    <s v="MASTRO DI DIFETTO FORNITORI - PRIVATI"/>
    <n v="80100609"/>
    <s v="DISPOSITIVI MEDICI IMPIANTABILI ATTIVI - CND J - economato -  materiali protesici (endoprotesi)"/>
    <n v="147232"/>
    <x v="1"/>
    <x v="14"/>
  </r>
  <r>
    <n v="2112"/>
    <s v="Dispositivi medici"/>
    <s v="SO.V.EM. SNC CECCHETTO GIANCARLO E C"/>
    <x v="564"/>
    <n v="9"/>
    <s v="MASTRO DI DIFETTO FORNITORI - PRIVATI"/>
    <n v="80100410"/>
    <s v="DISPOSITIVI MEDICI : MATERIALI DIAGNOSTICI - CND Z - economato - (mat.x appar. sanitarie + componen)"/>
    <n v="3000"/>
    <x v="1"/>
    <x v="14"/>
  </r>
  <r>
    <n v="2112"/>
    <s v="Dispositivi medici"/>
    <s v="SPENCER ITALIA SRL"/>
    <x v="565"/>
    <n v="9"/>
    <s v="MASTRO DI DIFETTO FORNITORI - PRIVATI"/>
    <n v="80100419"/>
    <s v="DISINFETTANTI, PRODOTTI PER STERILIZZAZIONE E DISPOSITIVI VARI- CND D-S- V"/>
    <n v="327.06"/>
    <x v="1"/>
    <x v="14"/>
  </r>
  <r>
    <n v="2112"/>
    <s v="Dispositivi medici"/>
    <s v="STARLAB SRL"/>
    <x v="566"/>
    <n v="9"/>
    <s v="MASTRO DI DIFETTO FORNITORI - PRIVATI"/>
    <n v="80100310"/>
    <s v="DISPOSITIVI MEDICO DIAGNOSTICI IN VITRO - CND W - MATERIALI DIAGNOSTICI - economato"/>
    <n v="378"/>
    <x v="1"/>
    <x v="14"/>
  </r>
  <r>
    <n v="2112"/>
    <s v="Dispositivi medici"/>
    <s v="STERIS S.R.L."/>
    <x v="567"/>
    <n v="9"/>
    <s v="MASTRO DI DIFETTO FORNITORI - PRIVATI"/>
    <n v="80100413"/>
    <s v="ALTRI BENI E PRODOTTI SANITARI - (PRODOTTI SENZA REPERTORIO E/O CND) - economato"/>
    <n v="140"/>
    <x v="1"/>
    <x v="14"/>
  </r>
  <r>
    <n v="2112"/>
    <s v="Dispositivi medici"/>
    <s v="STERIS S.R.L."/>
    <x v="567"/>
    <n v="9"/>
    <s v="MASTRO DI DIFETTO FORNITORI - PRIVATI"/>
    <n v="80100419"/>
    <s v="DISINFETTANTI, PRODOTTI PER STERILIZZAZIONE E DISPOSITIVI VARI- CND D-S- V"/>
    <n v="2271"/>
    <x v="1"/>
    <x v="14"/>
  </r>
  <r>
    <n v="2112"/>
    <s v="Dispositivi medici"/>
    <s v="STRYKER ITALIA SRL"/>
    <x v="568"/>
    <n v="9"/>
    <s v="MASTRO DI DIFETTO FORNITORI - PRIVATI"/>
    <n v="60100540"/>
    <s v="TETTI 2021 - FATT. DA RICEVERE BENI E SERVIZI - SANITARIO"/>
    <n v="40"/>
    <x v="1"/>
    <x v="14"/>
  </r>
  <r>
    <n v="2112"/>
    <s v="Dispositivi medici"/>
    <s v="STRYKER ITALIA SRL"/>
    <x v="568"/>
    <n v="9"/>
    <s v="MASTRO DI DIFETTO FORNITORI - PRIVATI"/>
    <n v="80100408"/>
    <s v="DISPOSITIVI PER APPARATO CARDIOCIRCOLATORIO - CND C - farmacia"/>
    <n v="206530"/>
    <x v="1"/>
    <x v="14"/>
  </r>
  <r>
    <n v="2112"/>
    <s v="Dispositivi medici"/>
    <s v="STRYKER ITALIA SRL"/>
    <x v="568"/>
    <n v="9"/>
    <s v="MASTRO DI DIFETTO FORNITORI - PRIVATI"/>
    <n v="80100416"/>
    <s v="STRUMENTARIO CHIRURGICO - CND   K - L -"/>
    <n v="78.400000000000006"/>
    <x v="1"/>
    <x v="14"/>
  </r>
  <r>
    <n v="2112"/>
    <s v="Dispositivi medici"/>
    <s v="STRYKER ITALIA SRL"/>
    <x v="568"/>
    <n v="9"/>
    <s v="MASTRO DI DIFETTO FORNITORI - PRIVATI"/>
    <n v="80100417"/>
    <s v="DISPOSITIVI DA SOMMINISTRAZIONE, PRELIEVO E RACCOLTA - CND A -"/>
    <n v="140"/>
    <x v="1"/>
    <x v="14"/>
  </r>
  <r>
    <n v="2112"/>
    <s v="Dispositivi medici"/>
    <s v="STRYKER ITALIA SRL"/>
    <x v="568"/>
    <n v="9"/>
    <s v="MASTRO DI DIFETTO FORNITORI - PRIVATI"/>
    <n v="80100424"/>
    <s v="DISPOSITIVI MEDICI NON REGISTRATI IN ITALIA (senza repertorio e con CND assimilabile)"/>
    <n v="7580"/>
    <x v="1"/>
    <x v="14"/>
  </r>
  <r>
    <n v="2112"/>
    <s v="Dispositivi medici"/>
    <s v="STRYKER ITALIA SRL"/>
    <x v="568"/>
    <n v="9"/>
    <s v="MASTRO DI DIFETTO FORNITORI - PRIVATI"/>
    <n v="80100610"/>
    <s v="DISPOSITIVI MEDICI - CND P - MATERIALI PROTESICI - economato -  (endoprotesi non attive)"/>
    <n v="26664.05"/>
    <x v="1"/>
    <x v="14"/>
  </r>
  <r>
    <n v="2112"/>
    <s v="Dispositivi medici"/>
    <s v="SVAS BIOSANA SRL"/>
    <x v="569"/>
    <n v="9"/>
    <s v="MASTRO DI DIFETTO FORNITORI - PRIVATI"/>
    <n v="80100422"/>
    <s v="DISPOSITIVI DI PROTEZIONE E AUSILI PER INCONTINENZA (d.lgs. 46/97)  - CND T -"/>
    <n v="27720"/>
    <x v="1"/>
    <x v="14"/>
  </r>
  <r>
    <n v="2112"/>
    <s v="Dispositivi medici"/>
    <s v="SYLCO SRL"/>
    <x v="570"/>
    <n v="9"/>
    <s v="MASTRO DI DIFETTO FORNITORI - PRIVATI"/>
    <n v="80100412"/>
    <s v="DISPOSITIVI PER APPARATO CARDIOCIRCOLATORIO - CND C - economato"/>
    <n v="791"/>
    <x v="1"/>
    <x v="14"/>
  </r>
  <r>
    <n v="2112"/>
    <s v="Dispositivi medici"/>
    <s v="TAU MEDICA S.R.L."/>
    <x v="571"/>
    <n v="9"/>
    <s v="MASTRO DI DIFETTO FORNITORI - PRIVATI"/>
    <n v="80100408"/>
    <s v="DISPOSITIVI PER APPARATO CARDIOCIRCOLATORIO - CND C - farmacia"/>
    <n v="571.6"/>
    <x v="1"/>
    <x v="14"/>
  </r>
  <r>
    <n v="2112"/>
    <s v="Dispositivi medici"/>
    <s v="TECNICA SCIENTIFICA SERVICE SRL"/>
    <x v="572"/>
    <n v="9"/>
    <s v="MASTRO DI DIFETTO FORNITORI - PRIVATI"/>
    <n v="80100417"/>
    <s v="DISPOSITIVI DA SOMMINISTRAZIONE, PRELIEVO E RACCOLTA - CND A -"/>
    <n v="1280"/>
    <x v="1"/>
    <x v="14"/>
  </r>
  <r>
    <n v="2112"/>
    <s v="Dispositivi medici"/>
    <s v="TECNOSAN SRL"/>
    <x v="573"/>
    <n v="9"/>
    <s v="MASTRO DI DIFETTO FORNITORI - PRIVATI"/>
    <n v="80100422"/>
    <s v="DISPOSITIVI DI PROTEZIONE E AUSILI PER INCONTINENZA (d.lgs. 46/97)  - CND T -"/>
    <n v="4019.5"/>
    <x v="1"/>
    <x v="14"/>
  </r>
  <r>
    <n v="2112"/>
    <s v="Dispositivi medici"/>
    <s v="TECNOVETRO SRL"/>
    <x v="574"/>
    <n v="9"/>
    <s v="MASTRO DI DIFETTO FORNITORI - PRIVATI"/>
    <n v="80100310"/>
    <s v="DISPOSITIVI MEDICO DIAGNOSTICI IN VITRO - CND W - MATERIALI DIAGNOSTICI - economato"/>
    <n v="1380.18"/>
    <x v="1"/>
    <x v="14"/>
  </r>
  <r>
    <n v="2112"/>
    <s v="Dispositivi medici"/>
    <s v="TECNOVETRO SRL"/>
    <x v="574"/>
    <n v="9"/>
    <s v="MASTRO DI DIFETTO FORNITORI - PRIVATI"/>
    <n v="80100413"/>
    <s v="ALTRI BENI E PRODOTTI SANITARI - (PRODOTTI SENZA REPERTORIO E/O CND) - economato"/>
    <n v="5383.02"/>
    <x v="1"/>
    <x v="14"/>
  </r>
  <r>
    <n v="2112"/>
    <s v="Dispositivi medici"/>
    <s v="TEKNOSAN S.R.L."/>
    <x v="575"/>
    <n v="9"/>
    <s v="MASTRO DI DIFETTO FORNITORI - PRIVATI"/>
    <n v="80100410"/>
    <s v="DISPOSITIVI MEDICI : MATERIALI DIAGNOSTICI - CND Z - economato - (mat.x appar. sanitarie + componen)"/>
    <n v="121.6"/>
    <x v="1"/>
    <x v="14"/>
  </r>
  <r>
    <n v="2112"/>
    <s v="Dispositivi medici"/>
    <s v="TEKNOSAN S.R.L."/>
    <x v="575"/>
    <n v="9"/>
    <s v="MASTRO DI DIFETTO FORNITORI - PRIVATI"/>
    <n v="80100412"/>
    <s v="DISPOSITIVI PER APPARATO CARDIOCIRCOLATORIO - CND C - economato"/>
    <n v="6500"/>
    <x v="1"/>
    <x v="14"/>
  </r>
  <r>
    <n v="2112"/>
    <s v="Dispositivi medici"/>
    <s v="TEKNOSAN S.R.L."/>
    <x v="575"/>
    <n v="9"/>
    <s v="MASTRO DI DIFETTO FORNITORI - PRIVATI"/>
    <n v="80100416"/>
    <s v="STRUMENTARIO CHIRURGICO - CND   K - L -"/>
    <n v="855.79"/>
    <x v="1"/>
    <x v="14"/>
  </r>
  <r>
    <n v="2112"/>
    <s v="Dispositivi medici"/>
    <s v="TELEFLEX MEDICAL SRL"/>
    <x v="576"/>
    <n v="9"/>
    <s v="MASTRO DI DIFETTO FORNITORI - PRIVATI"/>
    <n v="80100408"/>
    <s v="DISPOSITIVI PER APPARATO CARDIOCIRCOLATORIO - CND C - farmacia"/>
    <n v="31116"/>
    <x v="1"/>
    <x v="14"/>
  </r>
  <r>
    <n v="2112"/>
    <s v="Dispositivi medici"/>
    <s v="TELEFLEX MEDICAL SRL"/>
    <x v="576"/>
    <n v="9"/>
    <s v="MASTRO DI DIFETTO FORNITORI - PRIVATI"/>
    <n v="80100417"/>
    <s v="DISPOSITIVI DA SOMMINISTRAZIONE, PRELIEVO E RACCOLTA - CND A -"/>
    <n v="5975.4"/>
    <x v="1"/>
    <x v="14"/>
  </r>
  <r>
    <n v="2112"/>
    <s v="Dispositivi medici"/>
    <s v="TELEFLEX MEDICAL SRL"/>
    <x v="576"/>
    <n v="9"/>
    <s v="MASTRO DI DIFETTO FORNITORI - PRIVATI"/>
    <n v="80100418"/>
    <s v="PRESIDI MEDICO CHIRURGICI SPECIALISTICI - CND B- G- N- Q- R- U"/>
    <n v="13487.67"/>
    <x v="1"/>
    <x v="14"/>
  </r>
  <r>
    <n v="2112"/>
    <s v="Dispositivi medici"/>
    <s v="TELEFLEX MEDICAL SRL"/>
    <x v="576"/>
    <n v="9"/>
    <s v="MASTRO DI DIFETTO FORNITORI - PRIVATI"/>
    <n v="80100420"/>
    <s v="DISPOSITIVI DI SUTURA - CND H -"/>
    <n v="6712.12"/>
    <x v="1"/>
    <x v="14"/>
  </r>
  <r>
    <n v="2112"/>
    <s v="Dispositivi medici"/>
    <s v="TELEFLEX MEDICAL SRL"/>
    <x v="576"/>
    <n v="9"/>
    <s v="MASTRO DI DIFETTO FORNITORI - PRIVATI"/>
    <n v="80100421"/>
    <s v="DISPOSITIVI PER MEDICAZIONE - CND M -"/>
    <n v="73.599999999999994"/>
    <x v="1"/>
    <x v="14"/>
  </r>
  <r>
    <n v="2112"/>
    <s v="Dispositivi medici"/>
    <s v="TELEFLEX MEDICAL SRL"/>
    <x v="576"/>
    <n v="9"/>
    <s v="MASTRO DI DIFETTO FORNITORI - PRIVATI"/>
    <n v="80100423"/>
    <s v="SUPPORTI O AUSILI TECNICI PER PERSONE DISABILI - CND Y -"/>
    <n v="2675"/>
    <x v="1"/>
    <x v="14"/>
  </r>
  <r>
    <n v="2112"/>
    <s v="Dispositivi medici"/>
    <s v="TEMA SINERGIE S.P.A."/>
    <x v="577"/>
    <n v="9"/>
    <s v="MASTRO DI DIFETTO FORNITORI - PRIVATI"/>
    <n v="80100417"/>
    <s v="DISPOSITIVI DA SOMMINISTRAZIONE, PRELIEVO E RACCOLTA - CND A -"/>
    <n v="18026.25"/>
    <x v="1"/>
    <x v="14"/>
  </r>
  <r>
    <n v="2112"/>
    <s v="Dispositivi medici"/>
    <s v="TEMENA S.R.L."/>
    <x v="578"/>
    <n v="9"/>
    <s v="MASTRO DI DIFETTO FORNITORI - PRIVATI"/>
    <n v="80100417"/>
    <s v="DISPOSITIVI DA SOMMINISTRAZIONE, PRELIEVO E RACCOLTA - CND A -"/>
    <n v="5400"/>
    <x v="1"/>
    <x v="14"/>
  </r>
  <r>
    <n v="2112"/>
    <s v="Dispositivi medici"/>
    <s v="TERUMO BCT ITALIA S.R.L. SOCIETA' UNIPERSONALE"/>
    <x v="579"/>
    <n v="9"/>
    <s v="MASTRO DI DIFETTO FORNITORI - PRIVATI"/>
    <n v="80100418"/>
    <s v="PRESIDI MEDICO CHIRURGICI SPECIALISTICI - CND B- G- N- Q- R- U"/>
    <n v="20413.8"/>
    <x v="1"/>
    <x v="14"/>
  </r>
  <r>
    <n v="2112"/>
    <s v="Dispositivi medici"/>
    <s v="TERUMO ITALIA S.R.L."/>
    <x v="580"/>
    <n v="9"/>
    <s v="MASTRO DI DIFETTO FORNITORI - PRIVATI"/>
    <n v="80100408"/>
    <s v="DISPOSITIVI PER APPARATO CARDIOCIRCOLATORIO - CND C - farmacia"/>
    <n v="51676.5"/>
    <x v="1"/>
    <x v="14"/>
  </r>
  <r>
    <n v="2112"/>
    <s v="Dispositivi medici"/>
    <s v="TERUMO ITALIA S.R.L."/>
    <x v="580"/>
    <n v="9"/>
    <s v="MASTRO DI DIFETTO FORNITORI - PRIVATI"/>
    <n v="80100610"/>
    <s v="DISPOSITIVI MEDICI - CND P - MATERIALI PROTESICI - economato -  (endoprotesi non attive)"/>
    <n v="2662.2"/>
    <x v="1"/>
    <x v="14"/>
  </r>
  <r>
    <n v="2112"/>
    <s v="Dispositivi medici"/>
    <s v="THD S.P.A."/>
    <x v="581"/>
    <n v="9"/>
    <s v="MASTRO DI DIFETTO FORNITORI - PRIVATI"/>
    <n v="80100418"/>
    <s v="PRESIDI MEDICO CHIRURGICI SPECIALISTICI - CND B- G- N- Q- R- U"/>
    <n v="2400"/>
    <x v="1"/>
    <x v="14"/>
  </r>
  <r>
    <n v="2112"/>
    <s v="Dispositivi medici"/>
    <s v="THERAS LIFETECH SRL"/>
    <x v="582"/>
    <n v="9"/>
    <s v="MASTRO DI DIFETTO FORNITORI - PRIVATI"/>
    <n v="80100410"/>
    <s v="DISPOSITIVI MEDICI : MATERIALI DIAGNOSTICI - CND Z - economato - (mat.x appar. sanitarie + componen)"/>
    <n v="298220"/>
    <x v="1"/>
    <x v="14"/>
  </r>
  <r>
    <n v="2112"/>
    <s v="Dispositivi medici"/>
    <s v="T.L.C. TECHNO LOGIC CONTACT s.r.l."/>
    <x v="583"/>
    <n v="9"/>
    <s v="MASTRO DI DIFETTO FORNITORI - PRIVATI"/>
    <n v="80100423"/>
    <s v="SUPPORTI O AUSILI TECNICI PER PERSONE DISABILI - CND Y -"/>
    <n v="2365.1999999999998"/>
    <x v="1"/>
    <x v="14"/>
  </r>
  <r>
    <n v="2112"/>
    <s v="Dispositivi medici"/>
    <s v="TRISTEL ITALIA SRL"/>
    <x v="584"/>
    <n v="9"/>
    <s v="MASTRO DI DIFETTO FORNITORI - PRIVATI"/>
    <n v="80100419"/>
    <s v="DISINFETTANTI, PRODOTTI PER STERILIZZAZIONE E DISPOSITIVI VARI- CND D-S- V"/>
    <n v="359"/>
    <x v="1"/>
    <x v="14"/>
  </r>
  <r>
    <n v="2112"/>
    <s v="Dispositivi medici"/>
    <s v="UBER ROS SPA"/>
    <x v="585"/>
    <n v="9"/>
    <s v="MASTRO DI DIFETTO FORNITORI - PRIVATI"/>
    <n v="80100410"/>
    <s v="DISPOSITIVI MEDICI : MATERIALI DIAGNOSTICI - CND Z - economato - (mat.x appar. sanitarie + componen)"/>
    <n v="2200"/>
    <x v="1"/>
    <x v="14"/>
  </r>
  <r>
    <n v="2112"/>
    <s v="Dispositivi medici"/>
    <s v="URGO MEDICAL ITALIA SRL"/>
    <x v="586"/>
    <n v="9"/>
    <s v="MASTRO DI DIFETTO FORNITORI - PRIVATI"/>
    <n v="80100421"/>
    <s v="DISPOSITIVI PER MEDICAZIONE - CND M -"/>
    <n v="545"/>
    <x v="1"/>
    <x v="14"/>
  </r>
  <r>
    <n v="2112"/>
    <s v="Dispositivi medici"/>
    <s v="VACUTEST KIMA S.R.L."/>
    <x v="587"/>
    <n v="9"/>
    <s v="MASTRO DI DIFETTO FORNITORI - PRIVATI"/>
    <n v="80100310"/>
    <s v="DISPOSITIVI MEDICO DIAGNOSTICI IN VITRO - CND W - MATERIALI DIAGNOSTICI - economato"/>
    <n v="5335.35"/>
    <x v="1"/>
    <x v="14"/>
  </r>
  <r>
    <n v="2112"/>
    <s v="Dispositivi medici"/>
    <s v="VASSILLI S.R.L."/>
    <x v="588"/>
    <n v="9"/>
    <s v="MASTRO DI DIFETTO FORNITORI - PRIVATI"/>
    <n v="80100423"/>
    <s v="SUPPORTI O AUSILI TECNICI PER PERSONE DISABILI - CND Y -"/>
    <n v="15429.7"/>
    <x v="1"/>
    <x v="14"/>
  </r>
  <r>
    <n v="2112"/>
    <s v="Dispositivi medici"/>
    <s v="VEGA S.P.A."/>
    <x v="589"/>
    <n v="9"/>
    <s v="MASTRO DI DIFETTO FORNITORI - PRIVATI"/>
    <n v="80100610"/>
    <s v="DISPOSITIVI MEDICI - CND P - MATERIALI PROTESICI - economato -  (endoprotesi non attive)"/>
    <n v="5663.5"/>
    <x v="1"/>
    <x v="14"/>
  </r>
  <r>
    <n v="2112"/>
    <s v="Dispositivi medici"/>
    <s v="VERATHON MEDICAL B.V."/>
    <x v="590"/>
    <n v="9"/>
    <s v="MASTRO DI DIFETTO FORNITORI - PRIVATI"/>
    <n v="60100540"/>
    <s v="TETTI 2021 - FATT. DA RICEVERE BENI E SERVIZI - SANITARIO"/>
    <n v="1098"/>
    <x v="1"/>
    <x v="14"/>
  </r>
  <r>
    <n v="2112"/>
    <s v="Dispositivi medici"/>
    <s v="VERATHON MEDICAL B.V."/>
    <x v="590"/>
    <n v="9"/>
    <s v="MASTRO DI DIFETTO FORNITORI - PRIVATI"/>
    <n v="60100821"/>
    <s v="I.V.A. SU FATTURE  EMESSE - PAESI INTRACOMUNITARI"/>
    <n v="-2827"/>
    <x v="1"/>
    <x v="14"/>
  </r>
  <r>
    <n v="2112"/>
    <s v="Dispositivi medici"/>
    <s v="VERATHON MEDICAL B.V."/>
    <x v="590"/>
    <n v="9"/>
    <s v="MASTRO DI DIFETTO FORNITORI - PRIVATI"/>
    <n v="75200129"/>
    <s v="SOPRAVVENIENZE ATTIVE V/SO TERZI PER BENI E SERVIZI"/>
    <n v="-396.5"/>
    <x v="1"/>
    <x v="14"/>
  </r>
  <r>
    <n v="2112"/>
    <s v="Dispositivi medici"/>
    <s v="VERATHON MEDICAL B.V."/>
    <x v="590"/>
    <n v="9"/>
    <s v="MASTRO DI DIFETTO FORNITORI - PRIVATI"/>
    <n v="80100410"/>
    <s v="DISPOSITIVI MEDICI : MATERIALI DIAGNOSTICI - CND Z - economato - (mat.x appar. sanitarie + componen)"/>
    <n v="14975.5"/>
    <x v="1"/>
    <x v="14"/>
  </r>
  <r>
    <n v="2112"/>
    <s v="Dispositivi medici"/>
    <s v="VIGEO S.R.L."/>
    <x v="591"/>
    <n v="9"/>
    <s v="MASTRO DI DIFETTO FORNITORI - PRIVATI"/>
    <n v="80100408"/>
    <s v="DISPOSITIVI PER APPARATO CARDIOCIRCOLATORIO - CND C - farmacia"/>
    <n v="2500"/>
    <x v="1"/>
    <x v="14"/>
  </r>
  <r>
    <n v="2112"/>
    <s v="Dispositivi medici"/>
    <s v="VIGEO S.R.L."/>
    <x v="591"/>
    <n v="9"/>
    <s v="MASTRO DI DIFETTO FORNITORI - PRIVATI"/>
    <n v="80100417"/>
    <s v="DISPOSITIVI DA SOMMINISTRAZIONE, PRELIEVO E RACCOLTA - CND A -"/>
    <n v="6758.96"/>
    <x v="1"/>
    <x v="14"/>
  </r>
  <r>
    <n v="2112"/>
    <s v="Dispositivi medici"/>
    <s v="VIGEO S.R.L."/>
    <x v="591"/>
    <n v="9"/>
    <s v="MASTRO DI DIFETTO FORNITORI - PRIVATI"/>
    <n v="80100418"/>
    <s v="PRESIDI MEDICO CHIRURGICI SPECIALISTICI - CND B- G- N- Q- R- U"/>
    <n v="856.8"/>
    <x v="1"/>
    <x v="14"/>
  </r>
  <r>
    <n v="2112"/>
    <s v="Dispositivi medici"/>
    <s v="VISIOCARE S.R.L."/>
    <x v="592"/>
    <n v="9"/>
    <s v="MASTRO DI DIFETTO FORNITORI - PRIVATI"/>
    <n v="80100421"/>
    <s v="DISPOSITIVI PER MEDICAZIONE - CND M -"/>
    <n v="180"/>
    <x v="1"/>
    <x v="14"/>
  </r>
  <r>
    <n v="2112"/>
    <s v="Dispositivi medici"/>
    <s v="VIVISOL S.R.L."/>
    <x v="593"/>
    <n v="9"/>
    <s v="MASTRO DI DIFETTO FORNITORI - PRIVATI"/>
    <n v="80100417"/>
    <s v="DISPOSITIVI DA SOMMINISTRAZIONE, PRELIEVO E RACCOLTA - CND A -"/>
    <n v="1581"/>
    <x v="1"/>
    <x v="14"/>
  </r>
  <r>
    <n v="2112"/>
    <s v="Dispositivi medici"/>
    <s v="VWR INTERNATIONAL  S.R.L."/>
    <x v="594"/>
    <n v="9"/>
    <s v="MASTRO DI DIFETTO FORNITORI - PRIVATI"/>
    <n v="80100310"/>
    <s v="DISPOSITIVI MEDICO DIAGNOSTICI IN VITRO - CND W - MATERIALI DIAGNOSTICI - economato"/>
    <n v="1729.56"/>
    <x v="1"/>
    <x v="14"/>
  </r>
  <r>
    <n v="2112"/>
    <s v="Dispositivi medici"/>
    <s v="VWR INTERNATIONAL  S.R.L."/>
    <x v="594"/>
    <n v="9"/>
    <s v="MASTRO DI DIFETTO FORNITORI - PRIVATI"/>
    <n v="80100413"/>
    <s v="ALTRI BENI E PRODOTTI SANITARI - (PRODOTTI SENZA REPERTORIO E/O CND) - economato"/>
    <n v="112.57"/>
    <x v="1"/>
    <x v="14"/>
  </r>
  <r>
    <n v="2112"/>
    <s v="Dispositivi medici"/>
    <s v="VYAIRE S.R.L."/>
    <x v="595"/>
    <n v="9"/>
    <s v="MASTRO DI DIFETTO FORNITORI - PRIVATI"/>
    <n v="80100412"/>
    <s v="DISPOSITIVI PER APPARATO CARDIOCIRCOLATORIO - CND C - economato"/>
    <n v="3510"/>
    <x v="1"/>
    <x v="14"/>
  </r>
  <r>
    <n v="2112"/>
    <s v="Dispositivi medici"/>
    <s v="VYAIRE S.R.L."/>
    <x v="595"/>
    <n v="9"/>
    <s v="MASTRO DI DIFETTO FORNITORI - PRIVATI"/>
    <n v="80100418"/>
    <s v="PRESIDI MEDICO CHIRURGICI SPECIALISTICI - CND B- G- N- Q- R- U"/>
    <n v="1585.6"/>
    <x v="1"/>
    <x v="14"/>
  </r>
  <r>
    <n v="2112"/>
    <s v="Dispositivi medici"/>
    <s v="VYGON ITALIA  S.R.L."/>
    <x v="596"/>
    <n v="9"/>
    <s v="MASTRO DI DIFETTO FORNITORI - PRIVATI"/>
    <n v="80100408"/>
    <s v="DISPOSITIVI PER APPARATO CARDIOCIRCOLATORIO - CND C - farmacia"/>
    <n v="1680"/>
    <x v="1"/>
    <x v="14"/>
  </r>
  <r>
    <n v="2112"/>
    <s v="Dispositivi medici"/>
    <s v="VYGON ITALIA  S.R.L."/>
    <x v="596"/>
    <n v="9"/>
    <s v="MASTRO DI DIFETTO FORNITORI - PRIVATI"/>
    <n v="80100417"/>
    <s v="DISPOSITIVI DA SOMMINISTRAZIONE, PRELIEVO E RACCOLTA - CND A -"/>
    <n v="11223.64"/>
    <x v="1"/>
    <x v="14"/>
  </r>
  <r>
    <n v="2112"/>
    <s v="Dispositivi medici"/>
    <s v="VYGON ITALIA  S.R.L."/>
    <x v="596"/>
    <n v="9"/>
    <s v="MASTRO DI DIFETTO FORNITORI - PRIVATI"/>
    <n v="80100418"/>
    <s v="PRESIDI MEDICO CHIRURGICI SPECIALISTICI - CND B- G- N- Q- R- U"/>
    <n v="4995.3500000000004"/>
    <x v="1"/>
    <x v="14"/>
  </r>
  <r>
    <n v="2112"/>
    <s v="Dispositivi medici"/>
    <s v="VYGON ITALIA  S.R.L."/>
    <x v="596"/>
    <n v="9"/>
    <s v="MASTRO DI DIFETTO FORNITORI - PRIVATI"/>
    <n v="80100425"/>
    <s v="DISPOSITIVI MEDICI CON REPERTORIO E SENZA CND (tipo 2, kit)"/>
    <n v="1680"/>
    <x v="1"/>
    <x v="14"/>
  </r>
  <r>
    <n v="2112"/>
    <s v="Dispositivi medici"/>
    <s v="WAK-CHEMIE MEDICAL GMBH"/>
    <x v="597"/>
    <n v="9"/>
    <s v="MASTRO DI DIFETTO FORNITORI - PRIVATI"/>
    <n v="60100821"/>
    <s v="I.V.A. SU FATTURE  EMESSE - PAESI INTRACOMUNITARI"/>
    <n v="-352"/>
    <x v="1"/>
    <x v="14"/>
  </r>
  <r>
    <n v="2112"/>
    <s v="Dispositivi medici"/>
    <s v="WAK-CHEMIE MEDICAL GMBH"/>
    <x v="597"/>
    <n v="9"/>
    <s v="MASTRO DI DIFETTO FORNITORI - PRIVATI"/>
    <n v="80100418"/>
    <s v="PRESIDI MEDICO CHIRURGICI SPECIALISTICI - CND B- G- N- Q- R- U"/>
    <n v="1952"/>
    <x v="1"/>
    <x v="14"/>
  </r>
  <r>
    <n v="2112"/>
    <s v="Dispositivi medici"/>
    <s v="WALDNER TECNOLOGIE MEDICALI SRL"/>
    <x v="598"/>
    <n v="9"/>
    <s v="MASTRO DI DIFETTO FORNITORI - PRIVATI"/>
    <n v="80100417"/>
    <s v="DISPOSITIVI DA SOMMINISTRAZIONE, PRELIEVO E RACCOLTA - CND A -"/>
    <n v="2310"/>
    <x v="1"/>
    <x v="14"/>
  </r>
  <r>
    <n v="2112"/>
    <s v="Dispositivi medici"/>
    <s v="WALDNER TECNOLOGIE MEDICALI SRL"/>
    <x v="598"/>
    <n v="9"/>
    <s v="MASTRO DI DIFETTO FORNITORI - PRIVATI"/>
    <n v="80100421"/>
    <s v="DISPOSITIVI PER MEDICAZIONE - CND M -"/>
    <n v="906"/>
    <x v="1"/>
    <x v="14"/>
  </r>
  <r>
    <n v="2112"/>
    <s v="Dispositivi medici"/>
    <s v="WEBBIT S.R.L."/>
    <x v="599"/>
    <n v="9"/>
    <s v="MASTRO DI DIFETTO FORNITORI - PRIVATI"/>
    <n v="80100413"/>
    <s v="ALTRI BENI E PRODOTTI SANITARI - (PRODOTTI SENZA REPERTORIO E/O CND) - economato"/>
    <n v="672.57"/>
    <x v="1"/>
    <x v="14"/>
  </r>
  <r>
    <n v="2112"/>
    <s v="Dispositivi medici"/>
    <s v="WELCARE INDUSTRIES S.P.A."/>
    <x v="600"/>
    <n v="9"/>
    <s v="MASTRO DI DIFETTO FORNITORI - PRIVATI"/>
    <n v="80100422"/>
    <s v="DISPOSITIVI DI PROTEZIONE E AUSILI PER INCONTINENZA (d.lgs. 46/97)  - CND T -"/>
    <n v="2268"/>
    <x v="1"/>
    <x v="14"/>
  </r>
  <r>
    <n v="2112"/>
    <s v="Dispositivi medici"/>
    <s v="WELLSPECT S.R.L."/>
    <x v="601"/>
    <n v="9"/>
    <s v="MASTRO DI DIFETTO FORNITORI - PRIVATI"/>
    <n v="80100418"/>
    <s v="PRESIDI MEDICO CHIRURGICI SPECIALISTICI - CND B- G- N- Q- R- U"/>
    <n v="666"/>
    <x v="1"/>
    <x v="14"/>
  </r>
  <r>
    <n v="2112"/>
    <s v="Dispositivi medici"/>
    <s v="W.L. GORE E ASSOCIATI SRL"/>
    <x v="602"/>
    <n v="9"/>
    <s v="MASTRO DI DIFETTO FORNITORI - PRIVATI"/>
    <n v="80100412"/>
    <s v="DISPOSITIVI PER APPARATO CARDIOCIRCOLATORIO - CND C - economato"/>
    <n v="6480"/>
    <x v="1"/>
    <x v="14"/>
  </r>
  <r>
    <n v="2112"/>
    <s v="Dispositivi medici"/>
    <s v="W.L. GORE E ASSOCIATI SRL"/>
    <x v="602"/>
    <n v="9"/>
    <s v="MASTRO DI DIFETTO FORNITORI - PRIVATI"/>
    <n v="80100420"/>
    <s v="DISPOSITIVI DI SUTURA - CND H -"/>
    <n v="1558.8"/>
    <x v="1"/>
    <x v="14"/>
  </r>
  <r>
    <n v="2112"/>
    <s v="Dispositivi medici"/>
    <s v="W.L. GORE E ASSOCIATI SRL"/>
    <x v="602"/>
    <n v="9"/>
    <s v="MASTRO DI DIFETTO FORNITORI - PRIVATI"/>
    <n v="80100608"/>
    <s v="DISPOSITIVI MEDICI - CND P - MATERIALI PROTESICI - farmacia -  (endoprotesi non attive)"/>
    <n v="9900"/>
    <x v="1"/>
    <x v="14"/>
  </r>
  <r>
    <n v="2112"/>
    <s v="Dispositivi medici"/>
    <s v="W.L. GORE E ASSOCIATI SRL"/>
    <x v="602"/>
    <n v="9"/>
    <s v="MASTRO DI DIFETTO FORNITORI - PRIVATI"/>
    <n v="80100610"/>
    <s v="DISPOSITIVI MEDICI - CND P - MATERIALI PROTESICI - economato -  (endoprotesi non attive)"/>
    <n v="24651"/>
    <x v="1"/>
    <x v="14"/>
  </r>
  <r>
    <n v="2112"/>
    <s v="Dispositivi medici"/>
    <s v="YPSOMED ITALIA SRL soc. a socio unico"/>
    <x v="603"/>
    <n v="9"/>
    <s v="MASTRO DI DIFETTO FORNITORI - PRIVATI"/>
    <n v="80100410"/>
    <s v="DISPOSITIVI MEDICI : MATERIALI DIAGNOSTICI - CND Z - economato - (mat.x appar. sanitarie + componen)"/>
    <n v="2074"/>
    <x v="1"/>
    <x v="14"/>
  </r>
  <r>
    <n v="2112"/>
    <s v="Dispositivi medici"/>
    <s v="ZIMMER BIOMET ITALIA S.R.L."/>
    <x v="604"/>
    <n v="9"/>
    <s v="MASTRO DI DIFETTO FORNITORI - PRIVATI"/>
    <n v="80100410"/>
    <s v="DISPOSITIVI MEDICI : MATERIALI DIAGNOSTICI - CND Z - economato - (mat.x appar. sanitarie + componen)"/>
    <n v="604"/>
    <x v="1"/>
    <x v="14"/>
  </r>
  <r>
    <n v="2112"/>
    <s v="Dispositivi medici"/>
    <s v="ZIMMER BIOMET ITALIA S.R.L."/>
    <x v="604"/>
    <n v="9"/>
    <s v="MASTRO DI DIFETTO FORNITORI - PRIVATI"/>
    <n v="80100418"/>
    <s v="PRESIDI MEDICO CHIRURGICI SPECIALISTICI - CND B- G- N- Q- R- U"/>
    <n v="5016"/>
    <x v="1"/>
    <x v="14"/>
  </r>
  <r>
    <n v="2112"/>
    <s v="Dispositivi medici"/>
    <s v="ZIMMER BIOMET ITALIA S.R.L."/>
    <x v="604"/>
    <n v="9"/>
    <s v="MASTRO DI DIFETTO FORNITORI - PRIVATI"/>
    <n v="80100610"/>
    <s v="DISPOSITIVI MEDICI - CND P - MATERIALI PROTESICI - economato -  (endoprotesi non attive)"/>
    <n v="28010.07"/>
    <x v="1"/>
    <x v="14"/>
  </r>
  <r>
    <n v="2112"/>
    <s v="Dispositivi medici"/>
    <s v="ZOLL MEDICAL ITALIA  S.R.L."/>
    <x v="605"/>
    <n v="9"/>
    <s v="MASTRO DI DIFETTO FORNITORI - PRIVATI"/>
    <n v="80100410"/>
    <s v="DISPOSITIVI MEDICI : MATERIALI DIAGNOSTICI - CND Z - economato - (mat.x appar. sanitarie + componen)"/>
    <n v="38.4"/>
    <x v="1"/>
    <x v="14"/>
  </r>
  <r>
    <n v="2112"/>
    <s v="Dispositivi medici"/>
    <s v="ZOLL MEDICAL ITALIA  S.R.L."/>
    <x v="605"/>
    <n v="9"/>
    <s v="MASTRO DI DIFETTO FORNITORI - PRIVATI"/>
    <n v="80100412"/>
    <s v="DISPOSITIVI PER APPARATO CARDIOCIRCOLATORIO - CND C - economato"/>
    <n v="4496"/>
    <x v="1"/>
    <x v="14"/>
  </r>
  <r>
    <n v="2113"/>
    <s v="Prodotti chimici"/>
    <s v="AB ANALITICA S.R.L."/>
    <x v="606"/>
    <n v="9"/>
    <s v="MASTRO DI DIFETTO FORNITORI - PRIVATI"/>
    <n v="80100308"/>
    <s v="DISPOSITIVI MEDICO DIAGNOSTICI IN VITRO - CND W - MATERIALI DIAGNOSTICI - farmacia"/>
    <n v="330"/>
    <x v="1"/>
    <x v="15"/>
  </r>
  <r>
    <n v="2113"/>
    <s v="Prodotti chimici"/>
    <s v="ABBOTT RAPID DIAGNOSTICS S.R.L."/>
    <x v="607"/>
    <n v="9"/>
    <s v="MASTRO DI DIFETTO FORNITORI - PRIVATI"/>
    <n v="80100308"/>
    <s v="DISPOSITIVI MEDICO DIAGNOSTICI IN VITRO - CND W - MATERIALI DIAGNOSTICI - farmacia"/>
    <n v="604.59"/>
    <x v="1"/>
    <x v="15"/>
  </r>
  <r>
    <n v="2113"/>
    <s v="Prodotti chimici"/>
    <s v="ABBOTT S.R.L."/>
    <x v="272"/>
    <n v="9"/>
    <s v="MASTRO DI DIFETTO FORNITORI - PRIVATI"/>
    <n v="80100308"/>
    <s v="DISPOSITIVI MEDICO DIAGNOSTICI IN VITRO - CND W - MATERIALI DIAGNOSTICI - farmacia"/>
    <n v="263413.01"/>
    <x v="1"/>
    <x v="15"/>
  </r>
  <r>
    <n v="2113"/>
    <s v="Prodotti chimici"/>
    <s v="A.C.E.F. SPA. AZIENDA CHIMICA E FARMAC."/>
    <x v="95"/>
    <n v="9"/>
    <s v="MASTRO DI DIFETTO FORNITORI - PRIVATI"/>
    <n v="80100309"/>
    <s v="PRODOTTI CHIMICI : MATERIALI DIAGNOSTICI - SENZA CND - farmacia"/>
    <n v="1724.12"/>
    <x v="1"/>
    <x v="15"/>
  </r>
  <r>
    <n v="2113"/>
    <s v="Prodotti chimici"/>
    <s v="A.D.A. SRL"/>
    <x v="286"/>
    <n v="9"/>
    <s v="MASTRO DI DIFETTO FORNITORI - PRIVATI"/>
    <n v="80100308"/>
    <s v="DISPOSITIVI MEDICO DIAGNOSTICI IN VITRO - CND W - MATERIALI DIAGNOSTICI - farmacia"/>
    <n v="410"/>
    <x v="1"/>
    <x v="15"/>
  </r>
  <r>
    <n v="2113"/>
    <s v="Prodotti chimici"/>
    <s v="AGILENT TECHNOLOGIES ITALIA SPA"/>
    <x v="608"/>
    <n v="9"/>
    <s v="MASTRO DI DIFETTO FORNITORI - PRIVATI"/>
    <n v="80100308"/>
    <s v="DISPOSITIVI MEDICO DIAGNOSTICI IN VITRO - CND W - MATERIALI DIAGNOSTICI - farmacia"/>
    <n v="23609.72"/>
    <x v="1"/>
    <x v="15"/>
  </r>
  <r>
    <n v="2113"/>
    <s v="Prodotti chimici"/>
    <s v="AGILENT TECHNOLOGIES ITALIA SPA"/>
    <x v="608"/>
    <n v="9"/>
    <s v="MASTRO DI DIFETTO FORNITORI - PRIVATI"/>
    <n v="80100309"/>
    <s v="PRODOTTI CHIMICI : MATERIALI DIAGNOSTICI - SENZA CND - farmacia"/>
    <n v="53342.5"/>
    <x v="1"/>
    <x v="15"/>
  </r>
  <r>
    <n v="2113"/>
    <s v="Prodotti chimici"/>
    <s v="AL.CHI.MI.A. SRL"/>
    <x v="295"/>
    <n v="9"/>
    <s v="MASTRO DI DIFETTO FORNITORI - PRIVATI"/>
    <n v="80100308"/>
    <s v="DISPOSITIVI MEDICO DIAGNOSTICI IN VITRO - CND W - MATERIALI DIAGNOSTICI - farmacia"/>
    <n v="10440"/>
    <x v="1"/>
    <x v="15"/>
  </r>
  <r>
    <n v="2113"/>
    <s v="Prodotti chimici"/>
    <s v="ALIFAX S.R.L."/>
    <x v="609"/>
    <n v="9"/>
    <s v="MASTRO DI DIFETTO FORNITORI - PRIVATI"/>
    <n v="80100308"/>
    <s v="DISPOSITIVI MEDICO DIAGNOSTICI IN VITRO - CND W - MATERIALI DIAGNOSTICI - farmacia"/>
    <n v="33738.46"/>
    <x v="1"/>
    <x v="15"/>
  </r>
  <r>
    <n v="2113"/>
    <s v="Prodotti chimici"/>
    <s v="ALIFAX S.R.L."/>
    <x v="609"/>
    <n v="9"/>
    <s v="MASTRO DI DIFETTO FORNITORI - PRIVATI"/>
    <n v="80100309"/>
    <s v="PRODOTTI CHIMICI : MATERIALI DIAGNOSTICI - SENZA CND - farmacia"/>
    <n v="106.98"/>
    <x v="1"/>
    <x v="15"/>
  </r>
  <r>
    <n v="2113"/>
    <s v="Prodotti chimici"/>
    <s v="ARNIKA S.R.L."/>
    <x v="610"/>
    <n v="9"/>
    <s v="MASTRO DI DIFETTO FORNITORI - PRIVATI"/>
    <n v="80100308"/>
    <s v="DISPOSITIVI MEDICO DIAGNOSTICI IN VITRO - CND W - MATERIALI DIAGNOSTICI - farmacia"/>
    <n v="1696"/>
    <x v="1"/>
    <x v="15"/>
  </r>
  <r>
    <n v="2113"/>
    <s v="Prodotti chimici"/>
    <s v="ARROW DIAGNOSTICS S.R.L."/>
    <x v="611"/>
    <n v="9"/>
    <s v="MASTRO DI DIFETTO FORNITORI - PRIVATI"/>
    <n v="80100308"/>
    <s v="DISPOSITIVI MEDICO DIAGNOSTICI IN VITRO - CND W - MATERIALI DIAGNOSTICI - farmacia"/>
    <n v="37900.870000000003"/>
    <x v="1"/>
    <x v="15"/>
  </r>
  <r>
    <n v="2113"/>
    <s v="Prodotti chimici"/>
    <s v="BECKMAN COULTER S.R.L."/>
    <x v="612"/>
    <n v="9"/>
    <s v="MASTRO DI DIFETTO FORNITORI - PRIVATI"/>
    <n v="80100309"/>
    <s v="PRODOTTI CHIMICI : MATERIALI DIAGNOSTICI - SENZA CND - farmacia"/>
    <n v="322.5"/>
    <x v="1"/>
    <x v="15"/>
  </r>
  <r>
    <n v="2113"/>
    <s v="Prodotti chimici"/>
    <s v="BECTON DICKINSON ITALIA SPA"/>
    <x v="122"/>
    <n v="9"/>
    <s v="MASTRO DI DIFETTO FORNITORI - PRIVATI"/>
    <n v="80100308"/>
    <s v="DISPOSITIVI MEDICO DIAGNOSTICI IN VITRO - CND W - MATERIALI DIAGNOSTICI - farmacia"/>
    <n v="32480.85"/>
    <x v="1"/>
    <x v="15"/>
  </r>
  <r>
    <n v="2113"/>
    <s v="Prodotti chimici"/>
    <s v="BECTON DICKINSON ITALIA SPA"/>
    <x v="122"/>
    <n v="9"/>
    <s v="MASTRO DI DIFETTO FORNITORI - PRIVATI"/>
    <n v="80100309"/>
    <s v="PRODOTTI CHIMICI : MATERIALI DIAGNOSTICI - SENZA CND - farmacia"/>
    <n v="6006.5"/>
    <x v="1"/>
    <x v="15"/>
  </r>
  <r>
    <n v="2113"/>
    <s v="Prodotti chimici"/>
    <s v="BIOHIT HEALTHCARE S.R.L."/>
    <x v="613"/>
    <n v="9"/>
    <s v="MASTRO DI DIFETTO FORNITORI - PRIVATI"/>
    <n v="80100308"/>
    <s v="DISPOSITIVI MEDICO DIAGNOSTICI IN VITRO - CND W - MATERIALI DIAGNOSTICI - farmacia"/>
    <n v="412.5"/>
    <x v="1"/>
    <x v="15"/>
  </r>
  <r>
    <n v="2113"/>
    <s v="Prodotti chimici"/>
    <s v="BIOMEDICAL SERVICE S.R.L."/>
    <x v="614"/>
    <n v="9"/>
    <s v="MASTRO DI DIFETTO FORNITORI - PRIVATI"/>
    <n v="80100308"/>
    <s v="DISPOSITIVI MEDICO DIAGNOSTICI IN VITRO - CND W - MATERIALI DIAGNOSTICI - farmacia"/>
    <n v="1040"/>
    <x v="1"/>
    <x v="15"/>
  </r>
  <r>
    <n v="2113"/>
    <s v="Prodotti chimici"/>
    <s v="BIOMEDICAL SERVICE S.R.L."/>
    <x v="614"/>
    <n v="9"/>
    <s v="MASTRO DI DIFETTO FORNITORI - PRIVATI"/>
    <n v="80100309"/>
    <s v="PRODOTTI CHIMICI : MATERIALI DIAGNOSTICI - SENZA CND - farmacia"/>
    <n v="264"/>
    <x v="1"/>
    <x v="15"/>
  </r>
  <r>
    <n v="2113"/>
    <s v="Prodotti chimici"/>
    <s v="BIOMERIEUX ITALIA SPA"/>
    <x v="615"/>
    <n v="9"/>
    <s v="MASTRO DI DIFETTO FORNITORI - PRIVATI"/>
    <n v="80100308"/>
    <s v="DISPOSITIVI MEDICO DIAGNOSTICI IN VITRO - CND W - MATERIALI DIAGNOSTICI - farmacia"/>
    <n v="61209.9"/>
    <x v="1"/>
    <x v="15"/>
  </r>
  <r>
    <n v="2113"/>
    <s v="Prodotti chimici"/>
    <s v="BIOMERIEUX ITALIA SPA"/>
    <x v="615"/>
    <n v="9"/>
    <s v="MASTRO DI DIFETTO FORNITORI - PRIVATI"/>
    <n v="80100309"/>
    <s v="PRODOTTI CHIMICI : MATERIALI DIAGNOSTICI - SENZA CND - farmacia"/>
    <n v="2694.1"/>
    <x v="1"/>
    <x v="15"/>
  </r>
  <r>
    <n v="2113"/>
    <s v="Prodotti chimici"/>
    <s v="BIO OPTICA MILANO S.P.A."/>
    <x v="339"/>
    <n v="9"/>
    <s v="MASTRO DI DIFETTO FORNITORI - PRIVATI"/>
    <n v="80100308"/>
    <s v="DISPOSITIVI MEDICO DIAGNOSTICI IN VITRO - CND W - MATERIALI DIAGNOSTICI - farmacia"/>
    <n v="15439.04"/>
    <x v="1"/>
    <x v="15"/>
  </r>
  <r>
    <n v="2113"/>
    <s v="Prodotti chimici"/>
    <s v="BIO OPTICA MILANO S.P.A."/>
    <x v="339"/>
    <n v="9"/>
    <s v="MASTRO DI DIFETTO FORNITORI - PRIVATI"/>
    <n v="80100309"/>
    <s v="PRODOTTI CHIMICI : MATERIALI DIAGNOSTICI - SENZA CND - farmacia"/>
    <n v="471.75"/>
    <x v="1"/>
    <x v="15"/>
  </r>
  <r>
    <n v="2113"/>
    <s v="Prodotti chimici"/>
    <s v="BIO-RAD LABORATORIES SRL"/>
    <x v="616"/>
    <n v="9"/>
    <s v="MASTRO DI DIFETTO FORNITORI - PRIVATI"/>
    <n v="80100308"/>
    <s v="DISPOSITIVI MEDICO DIAGNOSTICI IN VITRO - CND W - MATERIALI DIAGNOSTICI - farmacia"/>
    <n v="30529.45"/>
    <x v="1"/>
    <x v="15"/>
  </r>
  <r>
    <n v="2113"/>
    <s v="Prodotti chimici"/>
    <s v="BIO-RAD LABORATORIES SRL"/>
    <x v="616"/>
    <n v="9"/>
    <s v="MASTRO DI DIFETTO FORNITORI - PRIVATI"/>
    <n v="80100309"/>
    <s v="PRODOTTI CHIMICI : MATERIALI DIAGNOSTICI - SENZA CND - farmacia"/>
    <n v="145.68"/>
    <x v="1"/>
    <x v="15"/>
  </r>
  <r>
    <n v="2113"/>
    <s v="Prodotti chimici"/>
    <s v="BIOSIGMA S.P.A."/>
    <x v="342"/>
    <n v="9"/>
    <s v="MASTRO DI DIFETTO FORNITORI - PRIVATI"/>
    <n v="80100308"/>
    <s v="DISPOSITIVI MEDICO DIAGNOSTICI IN VITRO - CND W - MATERIALI DIAGNOSTICI - farmacia"/>
    <n v="108"/>
    <x v="1"/>
    <x v="15"/>
  </r>
  <r>
    <n v="2113"/>
    <s v="Prodotti chimici"/>
    <s v="BIO-TECHNE S.R.L."/>
    <x v="617"/>
    <n v="9"/>
    <s v="MASTRO DI DIFETTO FORNITORI - PRIVATI"/>
    <n v="80100309"/>
    <s v="PRODOTTI CHIMICI : MATERIALI DIAGNOSTICI - SENZA CND - farmacia"/>
    <n v="2118"/>
    <x v="1"/>
    <x v="15"/>
  </r>
  <r>
    <n v="2113"/>
    <s v="Prodotti chimici"/>
    <s v="B.S.N.   BIOLOGICAL SALES NETWORK S.R.L."/>
    <x v="618"/>
    <n v="9"/>
    <s v="MASTRO DI DIFETTO FORNITORI - PRIVATI"/>
    <n v="80100308"/>
    <s v="DISPOSITIVI MEDICO DIAGNOSTICI IN VITRO - CND W - MATERIALI DIAGNOSTICI - farmacia"/>
    <n v="9000"/>
    <x v="1"/>
    <x v="15"/>
  </r>
  <r>
    <n v="2113"/>
    <s v="Prodotti chimici"/>
    <s v="CARLO ERBA REAGENTS S.R.L."/>
    <x v="133"/>
    <n v="9"/>
    <s v="MASTRO DI DIFETTO FORNITORI - PRIVATI"/>
    <n v="80100309"/>
    <s v="PRODOTTI CHIMICI : MATERIALI DIAGNOSTICI - SENZA CND - farmacia"/>
    <n v="4.1500000000000004"/>
    <x v="1"/>
    <x v="15"/>
  </r>
  <r>
    <n v="2113"/>
    <s v="Prodotti chimici"/>
    <s v="CEPHEID S.R.L."/>
    <x v="619"/>
    <n v="9"/>
    <s v="MASTRO DI DIFETTO FORNITORI - PRIVATI"/>
    <n v="80100308"/>
    <s v="DISPOSITIVI MEDICO DIAGNOSTICI IN VITRO - CND W - MATERIALI DIAGNOSTICI - farmacia"/>
    <n v="18280"/>
    <x v="1"/>
    <x v="15"/>
  </r>
  <r>
    <n v="2113"/>
    <s v="Prodotti chimici"/>
    <s v="CHARLES RIVER MICROBIAL SOLUTIONS INTERN.LIMITED"/>
    <x v="620"/>
    <n v="9"/>
    <s v="MASTRO DI DIFETTO FORNITORI - PRIVATI"/>
    <n v="60100821"/>
    <s v="I.V.A. SU FATTURE  EMESSE - PAESI INTRACOMUNITARI"/>
    <n v="-492.4"/>
    <x v="1"/>
    <x v="15"/>
  </r>
  <r>
    <n v="2113"/>
    <s v="Prodotti chimici"/>
    <s v="CHARLES RIVER MICROBIAL SOLUTIONS INTERN.LIMITED"/>
    <x v="620"/>
    <n v="9"/>
    <s v="MASTRO DI DIFETTO FORNITORI - PRIVATI"/>
    <n v="80100309"/>
    <s v="PRODOTTI CHIMICI : MATERIALI DIAGNOSTICI - SENZA CND - farmacia"/>
    <n v="2730.57"/>
    <x v="1"/>
    <x v="15"/>
  </r>
  <r>
    <n v="2113"/>
    <s v="Prodotti chimici"/>
    <s v="CHROMSYSTEMS CHEMICAL &amp; INSTRUMENTS GMBH (SRL)"/>
    <x v="621"/>
    <n v="9"/>
    <s v="MASTRO DI DIFETTO FORNITORI - PRIVATI"/>
    <n v="60100821"/>
    <s v="I.V.A. SU FATTURE  EMESSE - PAESI INTRACOMUNITARI"/>
    <n v="-172.04"/>
    <x v="1"/>
    <x v="15"/>
  </r>
  <r>
    <n v="2113"/>
    <s v="Prodotti chimici"/>
    <s v="CHROMSYSTEMS CHEMICAL &amp; INSTRUMENTS GMBH (SRL)"/>
    <x v="621"/>
    <n v="9"/>
    <s v="MASTRO DI DIFETTO FORNITORI - PRIVATI"/>
    <n v="80100308"/>
    <s v="DISPOSITIVI MEDICO DIAGNOSTICI IN VITRO - CND W - MATERIALI DIAGNOSTICI - farmacia"/>
    <n v="954.04"/>
    <x v="1"/>
    <x v="15"/>
  </r>
  <r>
    <n v="2113"/>
    <s v="Prodotti chimici"/>
    <s v="DASIT SPA"/>
    <x v="622"/>
    <n v="9"/>
    <s v="MASTRO DI DIFETTO FORNITORI - PRIVATI"/>
    <n v="80100308"/>
    <s v="DISPOSITIVI MEDICO DIAGNOSTICI IN VITRO - CND W - MATERIALI DIAGNOSTICI - farmacia"/>
    <n v="33159.769999999997"/>
    <x v="1"/>
    <x v="15"/>
  </r>
  <r>
    <n v="2113"/>
    <s v="Prodotti chimici"/>
    <s v="D.B.A. ITALIA S.R.L."/>
    <x v="623"/>
    <n v="9"/>
    <s v="MASTRO DI DIFETTO FORNITORI - PRIVATI"/>
    <n v="80100309"/>
    <s v="PRODOTTI CHIMICI : MATERIALI DIAGNOSTICI - SENZA CND - farmacia"/>
    <n v="350"/>
    <x v="1"/>
    <x v="15"/>
  </r>
  <r>
    <n v="2113"/>
    <s v="Prodotti chimici"/>
    <s v="DIAMETRA S.R.L."/>
    <x v="624"/>
    <n v="9"/>
    <s v="MASTRO DI DIFETTO FORNITORI - PRIVATI"/>
    <n v="80100309"/>
    <s v="PRODOTTI CHIMICI : MATERIALI DIAGNOSTICI - SENZA CND - farmacia"/>
    <n v="162"/>
    <x v="1"/>
    <x v="15"/>
  </r>
  <r>
    <n v="2113"/>
    <s v="Prodotti chimici"/>
    <s v="DIAPATH S.P.A."/>
    <x v="625"/>
    <n v="9"/>
    <s v="MASTRO DI DIFETTO FORNITORI - PRIVATI"/>
    <n v="80100308"/>
    <s v="DISPOSITIVI MEDICO DIAGNOSTICI IN VITRO - CND W - MATERIALI DIAGNOSTICI - farmacia"/>
    <n v="2830"/>
    <x v="1"/>
    <x v="15"/>
  </r>
  <r>
    <n v="2113"/>
    <s v="Prodotti chimici"/>
    <s v="DIASORIN ITALIA S.P.A."/>
    <x v="626"/>
    <n v="9"/>
    <s v="MASTRO DI DIFETTO FORNITORI - PRIVATI"/>
    <n v="80100308"/>
    <s v="DISPOSITIVI MEDICO DIAGNOSTICI IN VITRO - CND W - MATERIALI DIAGNOSTICI - farmacia"/>
    <n v="54046"/>
    <x v="1"/>
    <x v="15"/>
  </r>
  <r>
    <n v="2113"/>
    <s v="Prodotti chimici"/>
    <s v="DIASORIN S.P.A."/>
    <x v="627"/>
    <n v="9"/>
    <s v="MASTRO DI DIFETTO FORNITORI - PRIVATI"/>
    <n v="80100308"/>
    <s v="DISPOSITIVI MEDICO DIAGNOSTICI IN VITRO - CND W - MATERIALI DIAGNOSTICI - farmacia"/>
    <n v="250"/>
    <x v="1"/>
    <x v="15"/>
  </r>
  <r>
    <n v="2113"/>
    <s v="Prodotti chimici"/>
    <s v="DIATECH LAB LINE SRL A SOCIO UNICO"/>
    <x v="628"/>
    <n v="9"/>
    <s v="MASTRO DI DIFETTO FORNITORI - PRIVATI"/>
    <n v="80100309"/>
    <s v="PRODOTTI CHIMICI : MATERIALI DIAGNOSTICI - SENZA CND - farmacia"/>
    <n v="15538.78"/>
    <x v="1"/>
    <x v="15"/>
  </r>
  <r>
    <n v="2113"/>
    <s v="Prodotti chimici"/>
    <s v="DIATECH PHARMACOGENETICS S.R.L."/>
    <x v="382"/>
    <n v="9"/>
    <s v="MASTRO DI DIFETTO FORNITORI - PRIVATI"/>
    <n v="80100308"/>
    <s v="DISPOSITIVI MEDICO DIAGNOSTICI IN VITRO - CND W - MATERIALI DIAGNOSTICI - farmacia"/>
    <n v="45600"/>
    <x v="1"/>
    <x v="15"/>
  </r>
  <r>
    <n v="2113"/>
    <s v="Prodotti chimici"/>
    <s v="DIATECH PHARMACOGENETICS S.R.L."/>
    <x v="382"/>
    <n v="9"/>
    <s v="MASTRO DI DIFETTO FORNITORI - PRIVATI"/>
    <n v="80100309"/>
    <s v="PRODOTTI CHIMICI : MATERIALI DIAGNOSTICI - SENZA CND - farmacia"/>
    <n v="4657.3999999999996"/>
    <x v="1"/>
    <x v="15"/>
  </r>
  <r>
    <n v="2113"/>
    <s v="Prodotti chimici"/>
    <s v="DID DIAGNOSTIC INT.DISTRIBUTION SPA"/>
    <x v="384"/>
    <n v="9"/>
    <s v="MASTRO DI DIFETTO FORNITORI - PRIVATI"/>
    <n v="80100308"/>
    <s v="DISPOSITIVI MEDICO DIAGNOSTICI IN VITRO - CND W - MATERIALI DIAGNOSTICI - farmacia"/>
    <n v="22629"/>
    <x v="1"/>
    <x v="15"/>
  </r>
  <r>
    <n v="2113"/>
    <s v="Prodotti chimici"/>
    <s v="DYASET S.R.L."/>
    <x v="629"/>
    <n v="9"/>
    <s v="MASTRO DI DIFETTO FORNITORI - PRIVATI"/>
    <n v="80100308"/>
    <s v="DISPOSITIVI MEDICO DIAGNOSTICI IN VITRO - CND W - MATERIALI DIAGNOSTICI - farmacia"/>
    <n v="6705"/>
    <x v="1"/>
    <x v="15"/>
  </r>
  <r>
    <n v="2113"/>
    <s v="Prodotti chimici"/>
    <s v="EFFEGIEMME S.R.L."/>
    <x v="630"/>
    <n v="9"/>
    <s v="MASTRO DI DIFETTO FORNITORI - PRIVATI"/>
    <n v="80100308"/>
    <s v="DISPOSITIVI MEDICO DIAGNOSTICI IN VITRO - CND W - MATERIALI DIAGNOSTICI - farmacia"/>
    <n v="270"/>
    <x v="1"/>
    <x v="15"/>
  </r>
  <r>
    <n v="2113"/>
    <s v="Prodotti chimici"/>
    <s v="ELITECHGROUP S.P.A."/>
    <x v="631"/>
    <n v="9"/>
    <s v="MASTRO DI DIFETTO FORNITORI - PRIVATI"/>
    <n v="80100308"/>
    <s v="DISPOSITIVI MEDICO DIAGNOSTICI IN VITRO - CND W - MATERIALI DIAGNOSTICI - farmacia"/>
    <n v="90175"/>
    <x v="1"/>
    <x v="15"/>
  </r>
  <r>
    <n v="2113"/>
    <s v="Prodotti chimici"/>
    <s v="ELITECHGROUP S.P.A."/>
    <x v="631"/>
    <n v="9"/>
    <s v="MASTRO DI DIFETTO FORNITORI - PRIVATI"/>
    <n v="80100309"/>
    <s v="PRODOTTI CHIMICI : MATERIALI DIAGNOSTICI - SENZA CND - farmacia"/>
    <n v="1680"/>
    <x v="1"/>
    <x v="15"/>
  </r>
  <r>
    <n v="2113"/>
    <s v="Prodotti chimici"/>
    <s v="ERARIO ACQUISTI - SPLIT PAYMENT - AGENZIA DELLE ENTRATE"/>
    <x v="148"/>
    <m/>
    <m/>
    <n v="80100308"/>
    <s v="DISPOSITIVI MEDICO DIAGNOSTICI IN VITRO - CND W - MATERIALI DIAGNOSTICI - farmacia"/>
    <n v="302057.05"/>
    <x v="1"/>
    <x v="15"/>
  </r>
  <r>
    <n v="2113"/>
    <s v="Prodotti chimici"/>
    <s v="ERARIO ACQUISTI - SPLIT PAYMENT - AGENZIA DELLE ENTRATE"/>
    <x v="148"/>
    <m/>
    <m/>
    <n v="80100309"/>
    <s v="PRODOTTI CHIMICI : MATERIALI DIAGNOSTICI - SENZA CND - farmacia"/>
    <n v="50950.65"/>
    <x v="1"/>
    <x v="15"/>
  </r>
  <r>
    <n v="2113"/>
    <s v="Prodotti chimici"/>
    <s v="ERARIO ACQUISTI - SPLIT PAYMENT - AGENZIA DELLE ENTRATE"/>
    <x v="148"/>
    <m/>
    <m/>
    <n v="80100311"/>
    <s v="PRODOTTI CHIMICI : MATERIALI DIAGNOSTICI - SENZA CND - economato"/>
    <n v="2549.37"/>
    <x v="1"/>
    <x v="15"/>
  </r>
  <r>
    <n v="2113"/>
    <s v="Prodotti chimici"/>
    <s v="EUROCLONE S.P.A."/>
    <x v="410"/>
    <n v="9"/>
    <s v="MASTRO DI DIFETTO FORNITORI - PRIVATI"/>
    <n v="80100308"/>
    <s v="DISPOSITIVI MEDICO DIAGNOSTICI IN VITRO - CND W - MATERIALI DIAGNOSTICI - farmacia"/>
    <n v="3531.38"/>
    <x v="1"/>
    <x v="15"/>
  </r>
  <r>
    <n v="2113"/>
    <s v="Prodotti chimici"/>
    <s v="EUROCLONE S.P.A."/>
    <x v="410"/>
    <n v="9"/>
    <s v="MASTRO DI DIFETTO FORNITORI - PRIVATI"/>
    <n v="80100309"/>
    <s v="PRODOTTI CHIMICI : MATERIALI DIAGNOSTICI - SENZA CND - farmacia"/>
    <n v="15310.9"/>
    <x v="1"/>
    <x v="15"/>
  </r>
  <r>
    <n v="2113"/>
    <s v="Prodotti chimici"/>
    <s v="EUROIMMUN ITALIA SRL"/>
    <x v="632"/>
    <n v="9"/>
    <s v="MASTRO DI DIFETTO FORNITORI - PRIVATI"/>
    <n v="80100308"/>
    <s v="DISPOSITIVI MEDICO DIAGNOSTICI IN VITRO - CND W - MATERIALI DIAGNOSTICI - farmacia"/>
    <n v="12899.94"/>
    <x v="1"/>
    <x v="15"/>
  </r>
  <r>
    <n v="2113"/>
    <s v="Prodotti chimici"/>
    <s v="FAGRON ITALIA S.R.L."/>
    <x v="633"/>
    <n v="9"/>
    <s v="MASTRO DI DIFETTO FORNITORI - PRIVATI"/>
    <n v="80100309"/>
    <s v="PRODOTTI CHIMICI : MATERIALI DIAGNOSTICI - SENZA CND - farmacia"/>
    <n v="835.14"/>
    <x v="1"/>
    <x v="15"/>
  </r>
  <r>
    <n v="2113"/>
    <s v="Prodotti chimici"/>
    <s v="FUJIREBIO ITALIA S.R.L."/>
    <x v="634"/>
    <n v="9"/>
    <s v="MASTRO DI DIFETTO FORNITORI - PRIVATI"/>
    <n v="80100308"/>
    <s v="DISPOSITIVI MEDICO DIAGNOSTICI IN VITRO - CND W - MATERIALI DIAGNOSTICI - farmacia"/>
    <n v="1000"/>
    <x v="1"/>
    <x v="15"/>
  </r>
  <r>
    <n v="2113"/>
    <s v="Prodotti chimici"/>
    <s v="HAEMONETICS ITALIA SRL"/>
    <x v="441"/>
    <n v="9"/>
    <s v="MASTRO DI DIFETTO FORNITORI - PRIVATI"/>
    <n v="80100308"/>
    <s v="DISPOSITIVI MEDICO DIAGNOSTICI IN VITRO - CND W - MATERIALI DIAGNOSTICI - farmacia"/>
    <n v="6373.47"/>
    <x v="1"/>
    <x v="15"/>
  </r>
  <r>
    <n v="2113"/>
    <s v="Prodotti chimici"/>
    <s v="HAEMONETICS ITALIA SRL"/>
    <x v="441"/>
    <n v="9"/>
    <s v="MASTRO DI DIFETTO FORNITORI - PRIVATI"/>
    <n v="80100309"/>
    <s v="PRODOTTI CHIMICI : MATERIALI DIAGNOSTICI - SENZA CND - farmacia"/>
    <n v="200"/>
    <x v="1"/>
    <x v="15"/>
  </r>
  <r>
    <n v="2113"/>
    <s v="Prodotti chimici"/>
    <s v="HOLOGIC ITALIA S.R.L."/>
    <x v="446"/>
    <n v="9"/>
    <s v="MASTRO DI DIFETTO FORNITORI - PRIVATI"/>
    <n v="80100308"/>
    <s v="DISPOSITIVI MEDICO DIAGNOSTICI IN VITRO - CND W - MATERIALI DIAGNOSTICI - farmacia"/>
    <n v="4238.75"/>
    <x v="1"/>
    <x v="15"/>
  </r>
  <r>
    <n v="2113"/>
    <s v="Prodotti chimici"/>
    <s v="ILLUMINA ITALY S.R.L."/>
    <x v="635"/>
    <n v="9"/>
    <s v="MASTRO DI DIFETTO FORNITORI - PRIVATI"/>
    <n v="80100309"/>
    <s v="PRODOTTI CHIMICI : MATERIALI DIAGNOSTICI - SENZA CND - farmacia"/>
    <n v="8559.2000000000007"/>
    <x v="1"/>
    <x v="15"/>
  </r>
  <r>
    <n v="2113"/>
    <s v="Prodotti chimici"/>
    <s v="INFRATEC SRL"/>
    <x v="636"/>
    <n v="9"/>
    <s v="MASTRO DI DIFETTO FORNITORI - PRIVATI"/>
    <n v="80100308"/>
    <s v="DISPOSITIVI MEDICO DIAGNOSTICI IN VITRO - CND W - MATERIALI DIAGNOSTICI - farmacia"/>
    <n v="94"/>
    <x v="1"/>
    <x v="15"/>
  </r>
  <r>
    <n v="2113"/>
    <s v="Prodotti chimici"/>
    <s v="INFRATEC SRL"/>
    <x v="636"/>
    <n v="9"/>
    <s v="MASTRO DI DIFETTO FORNITORI - PRIVATI"/>
    <n v="80100309"/>
    <s v="PRODOTTI CHIMICI : MATERIALI DIAGNOSTICI - SENZA CND - farmacia"/>
    <n v="188"/>
    <x v="1"/>
    <x v="15"/>
  </r>
  <r>
    <n v="2113"/>
    <s v="Prodotti chimici"/>
    <s v="INSTRUMENTATION LABORATORY SPA"/>
    <x v="637"/>
    <n v="9"/>
    <s v="MASTRO DI DIFETTO FORNITORI - PRIVATI"/>
    <n v="80100308"/>
    <s v="DISPOSITIVI MEDICO DIAGNOSTICI IN VITRO - CND W - MATERIALI DIAGNOSTICI - farmacia"/>
    <n v="80885.84"/>
    <x v="1"/>
    <x v="15"/>
  </r>
  <r>
    <n v="2113"/>
    <s v="Prodotti chimici"/>
    <s v="KALTEK SRL"/>
    <x v="463"/>
    <n v="9"/>
    <s v="MASTRO DI DIFETTO FORNITORI - PRIVATI"/>
    <n v="80100309"/>
    <s v="PRODOTTI CHIMICI : MATERIALI DIAGNOSTICI - SENZA CND - farmacia"/>
    <n v="620"/>
    <x v="1"/>
    <x v="15"/>
  </r>
  <r>
    <n v="2113"/>
    <s v="Prodotti chimici"/>
    <s v="LAGITRE SRL"/>
    <x v="638"/>
    <n v="9"/>
    <s v="MASTRO DI DIFETTO FORNITORI - PRIVATI"/>
    <n v="80100308"/>
    <s v="DISPOSITIVI MEDICO DIAGNOSTICI IN VITRO - CND W - MATERIALI DIAGNOSTICI - farmacia"/>
    <n v="9457.5"/>
    <x v="1"/>
    <x v="15"/>
  </r>
  <r>
    <n v="2113"/>
    <s v="Prodotti chimici"/>
    <s v="LAGITRE SRL"/>
    <x v="638"/>
    <n v="9"/>
    <s v="MASTRO DI DIFETTO FORNITORI - PRIVATI"/>
    <n v="80100309"/>
    <s v="PRODOTTI CHIMICI : MATERIALI DIAGNOSTICI - SENZA CND - farmacia"/>
    <n v="4290"/>
    <x v="1"/>
    <x v="15"/>
  </r>
  <r>
    <n v="2113"/>
    <s v="Prodotti chimici"/>
    <s v="LIFESCAN ITALY S.R.L."/>
    <x v="639"/>
    <n v="9"/>
    <s v="MASTRO DI DIFETTO FORNITORI - PRIVATI"/>
    <n v="80100308"/>
    <s v="DISPOSITIVI MEDICO DIAGNOSTICI IN VITRO - CND W - MATERIALI DIAGNOSTICI - farmacia"/>
    <n v="960"/>
    <x v="1"/>
    <x v="15"/>
  </r>
  <r>
    <n v="2113"/>
    <s v="Prodotti chimici"/>
    <s v="LIFE TECHNOLOGIES ITALIA (APPLIED BIOSYSTEMS DIV.)"/>
    <x v="640"/>
    <n v="9"/>
    <s v="MASTRO DI DIFETTO FORNITORI - PRIVATI"/>
    <n v="80100308"/>
    <s v="DISPOSITIVI MEDICO DIAGNOSTICI IN VITRO - CND W - MATERIALI DIAGNOSTICI - farmacia"/>
    <n v="2128.4"/>
    <x v="1"/>
    <x v="15"/>
  </r>
  <r>
    <n v="2113"/>
    <s v="Prodotti chimici"/>
    <s v="LIFE TECHNOLOGIES ITALIA (APPLIED BIOSYSTEMS DIV.)"/>
    <x v="640"/>
    <n v="9"/>
    <s v="MASTRO DI DIFETTO FORNITORI - PRIVATI"/>
    <n v="80100309"/>
    <s v="PRODOTTI CHIMICI : MATERIALI DIAGNOSTICI - SENZA CND - farmacia"/>
    <n v="145164.63"/>
    <x v="1"/>
    <x v="15"/>
  </r>
  <r>
    <n v="2113"/>
    <s v="Prodotti chimici"/>
    <s v="MEDICAL SYSTEMS SPA"/>
    <x v="641"/>
    <n v="9"/>
    <s v="MASTRO DI DIFETTO FORNITORI - PRIVATI"/>
    <n v="80100308"/>
    <s v="DISPOSITIVI MEDICO DIAGNOSTICI IN VITRO - CND W - MATERIALI DIAGNOSTICI - farmacia"/>
    <n v="1658.6"/>
    <x v="1"/>
    <x v="15"/>
  </r>
  <r>
    <n v="2113"/>
    <s v="Prodotti chimici"/>
    <s v="MERCK LIFE SCIENCE S.R.L."/>
    <x v="502"/>
    <n v="9"/>
    <s v="MASTRO DI DIFETTO FORNITORI - PRIVATI"/>
    <n v="80100309"/>
    <s v="PRODOTTI CHIMICI : MATERIALI DIAGNOSTICI - SENZA CND - farmacia"/>
    <n v="2342.02"/>
    <x v="1"/>
    <x v="15"/>
  </r>
  <r>
    <n v="2113"/>
    <s v="Prodotti chimici"/>
    <s v="MERIDIAN BIOSCIENCE EUROPE  S.R.L."/>
    <x v="642"/>
    <n v="9"/>
    <s v="MASTRO DI DIFETTO FORNITORI - PRIVATI"/>
    <n v="80100308"/>
    <s v="DISPOSITIVI MEDICO DIAGNOSTICI IN VITRO - CND W - MATERIALI DIAGNOSTICI - farmacia"/>
    <n v="5072.5200000000004"/>
    <x v="1"/>
    <x v="15"/>
  </r>
  <r>
    <n v="2113"/>
    <s v="Prodotti chimici"/>
    <s v="MILTENYI BIOTEC S.R.L."/>
    <x v="643"/>
    <n v="9"/>
    <s v="MASTRO DI DIFETTO FORNITORI - PRIVATI"/>
    <n v="80100309"/>
    <s v="PRODOTTI CHIMICI : MATERIALI DIAGNOSTICI - SENZA CND - farmacia"/>
    <n v="2581"/>
    <x v="1"/>
    <x v="15"/>
  </r>
  <r>
    <n v="2113"/>
    <s v="Prodotti chimici"/>
    <s v="NUCLEAR LASER MEDICINE SRL"/>
    <x v="644"/>
    <n v="9"/>
    <s v="MASTRO DI DIFETTO FORNITORI - PRIVATI"/>
    <n v="80100308"/>
    <s v="DISPOSITIVI MEDICO DIAGNOSTICI IN VITRO - CND W - MATERIALI DIAGNOSTICI - farmacia"/>
    <n v="11500"/>
    <x v="1"/>
    <x v="15"/>
  </r>
  <r>
    <n v="2113"/>
    <s v="Prodotti chimici"/>
    <s v="PIECO SRL"/>
    <x v="645"/>
    <n v="9"/>
    <s v="MASTRO DI DIFETTO FORNITORI - PRIVATI"/>
    <n v="80100308"/>
    <s v="DISPOSITIVI MEDICO DIAGNOSTICI IN VITRO - CND W - MATERIALI DIAGNOSTICI - farmacia"/>
    <n v="1276.9000000000001"/>
    <x v="1"/>
    <x v="15"/>
  </r>
  <r>
    <n v="2113"/>
    <s v="Prodotti chimici"/>
    <s v="PRODOTTI GIANNI SRL"/>
    <x v="646"/>
    <n v="9"/>
    <s v="MASTRO DI DIFETTO FORNITORI - PRIVATI"/>
    <n v="80100309"/>
    <s v="PRODOTTI CHIMICI : MATERIALI DIAGNOSTICI - SENZA CND - farmacia"/>
    <n v="493"/>
    <x v="1"/>
    <x v="15"/>
  </r>
  <r>
    <n v="2113"/>
    <s v="Prodotti chimici"/>
    <s v="PROMEGA ITALIA SRL"/>
    <x v="647"/>
    <n v="9"/>
    <s v="MASTRO DI DIFETTO FORNITORI - PRIVATI"/>
    <n v="80100308"/>
    <s v="DISPOSITIVI MEDICO DIAGNOSTICI IN VITRO - CND W - MATERIALI DIAGNOSTICI - farmacia"/>
    <n v="9554"/>
    <x v="1"/>
    <x v="15"/>
  </r>
  <r>
    <n v="2113"/>
    <s v="Prodotti chimici"/>
    <s v="PROMEGA ITALIA SRL"/>
    <x v="647"/>
    <n v="9"/>
    <s v="MASTRO DI DIFETTO FORNITORI - PRIVATI"/>
    <n v="80100309"/>
    <s v="PRODOTTI CHIMICI : MATERIALI DIAGNOSTICI - SENZA CND - farmacia"/>
    <n v="5700"/>
    <x v="1"/>
    <x v="15"/>
  </r>
  <r>
    <n v="2113"/>
    <s v="Prodotti chimici"/>
    <s v="QIAGEN S.R.L."/>
    <x v="648"/>
    <n v="9"/>
    <s v="MASTRO DI DIFETTO FORNITORI - PRIVATI"/>
    <n v="80100308"/>
    <s v="DISPOSITIVI MEDICO DIAGNOSTICI IN VITRO - CND W - MATERIALI DIAGNOSTICI - farmacia"/>
    <n v="915.24"/>
    <x v="1"/>
    <x v="15"/>
  </r>
  <r>
    <n v="2113"/>
    <s v="Prodotti chimici"/>
    <s v="RELAB SRL"/>
    <x v="649"/>
    <n v="9"/>
    <s v="MASTRO DI DIFETTO FORNITORI - PRIVATI"/>
    <n v="80100308"/>
    <s v="DISPOSITIVI MEDICO DIAGNOSTICI IN VITRO - CND W - MATERIALI DIAGNOSTICI - farmacia"/>
    <n v="113282"/>
    <x v="1"/>
    <x v="15"/>
  </r>
  <r>
    <n v="2113"/>
    <s v="Prodotti chimici"/>
    <s v="RELAB SRL"/>
    <x v="649"/>
    <n v="9"/>
    <s v="MASTRO DI DIFETTO FORNITORI - PRIVATI"/>
    <n v="80100309"/>
    <s v="PRODOTTI CHIMICI : MATERIALI DIAGNOSTICI - SENZA CND - farmacia"/>
    <n v="0.03"/>
    <x v="1"/>
    <x v="15"/>
  </r>
  <r>
    <n v="2113"/>
    <s v="Prodotti chimici"/>
    <s v="RESNOVA SRL"/>
    <x v="650"/>
    <n v="9"/>
    <s v="MASTRO DI DIFETTO FORNITORI - PRIVATI"/>
    <n v="80100309"/>
    <s v="PRODOTTI CHIMICI : MATERIALI DIAGNOSTICI - SENZA CND - farmacia"/>
    <n v="6155.7"/>
    <x v="1"/>
    <x v="15"/>
  </r>
  <r>
    <n v="2113"/>
    <s v="Prodotti chimici"/>
    <s v="ROCHE DIAGNOSTICS S.P.A."/>
    <x v="651"/>
    <n v="9"/>
    <s v="MASTRO DI DIFETTO FORNITORI - PRIVATI"/>
    <n v="80100308"/>
    <s v="DISPOSITIVI MEDICO DIAGNOSTICI IN VITRO - CND W - MATERIALI DIAGNOSTICI - farmacia"/>
    <n v="301584.71999999997"/>
    <x v="1"/>
    <x v="15"/>
  </r>
  <r>
    <n v="2113"/>
    <s v="Prodotti chimici"/>
    <s v="SAFIC-ALCAN S.P.A."/>
    <x v="652"/>
    <n v="9"/>
    <s v="MASTRO DI DIFETTO FORNITORI - PRIVATI"/>
    <n v="80100309"/>
    <s v="PRODOTTI CHIMICI : MATERIALI DIAGNOSTICI - SENZA CND - farmacia"/>
    <n v="1975.28"/>
    <x v="1"/>
    <x v="15"/>
  </r>
  <r>
    <n v="2113"/>
    <s v="Prodotti chimici"/>
    <s v="SARTORIUS STEDIM ITALY SRL"/>
    <x v="653"/>
    <n v="9"/>
    <s v="MASTRO DI DIFETTO FORNITORI - PRIVATI"/>
    <n v="80100309"/>
    <s v="PRODOTTI CHIMICI : MATERIALI DIAGNOSTICI - SENZA CND - farmacia"/>
    <n v="3460"/>
    <x v="1"/>
    <x v="15"/>
  </r>
  <r>
    <n v="2113"/>
    <s v="Prodotti chimici"/>
    <s v="SEBIA ITALIA S.R.L."/>
    <x v="654"/>
    <n v="9"/>
    <s v="MASTRO DI DIFETTO FORNITORI - PRIVATI"/>
    <n v="80100308"/>
    <s v="DISPOSITIVI MEDICO DIAGNOSTICI IN VITRO - CND W - MATERIALI DIAGNOSTICI - farmacia"/>
    <n v="10860"/>
    <x v="1"/>
    <x v="15"/>
  </r>
  <r>
    <n v="2113"/>
    <s v="Prodotti chimici"/>
    <s v="SIEMENS HEALTHCARE S.R.L."/>
    <x v="655"/>
    <n v="9"/>
    <s v="MASTRO DI DIFETTO FORNITORI - PRIVATI"/>
    <n v="80100308"/>
    <s v="DISPOSITIVI MEDICO DIAGNOSTICI IN VITRO - CND W - MATERIALI DIAGNOSTICI - farmacia"/>
    <n v="85487.7"/>
    <x v="1"/>
    <x v="15"/>
  </r>
  <r>
    <n v="2113"/>
    <s v="Prodotti chimici"/>
    <s v="SOC.PRODOTTI ANTIBIOTICI SPA"/>
    <x v="656"/>
    <n v="9"/>
    <s v="MASTRO DI DIFETTO FORNITORI - PRIVATI"/>
    <n v="80100308"/>
    <s v="DISPOSITIVI MEDICO DIAGNOSTICI IN VITRO - CND W - MATERIALI DIAGNOSTICI - farmacia"/>
    <n v="13865.28"/>
    <x v="1"/>
    <x v="15"/>
  </r>
  <r>
    <n v="2113"/>
    <s v="Prodotti chimici"/>
    <s v="SOC.PRODOTTI ANTIBIOTICI SPA"/>
    <x v="656"/>
    <n v="9"/>
    <s v="MASTRO DI DIFETTO FORNITORI - PRIVATI"/>
    <n v="80100309"/>
    <s v="PRODOTTI CHIMICI : MATERIALI DIAGNOSTICI - SENZA CND - farmacia"/>
    <n v="10907.9"/>
    <x v="1"/>
    <x v="15"/>
  </r>
  <r>
    <n v="2113"/>
    <s v="Prodotti chimici"/>
    <s v="SYSMEX PARTEC ITALIA SRL"/>
    <x v="657"/>
    <n v="9"/>
    <s v="MASTRO DI DIFETTO FORNITORI - PRIVATI"/>
    <n v="80100308"/>
    <s v="DISPOSITIVI MEDICO DIAGNOSTICI IN VITRO - CND W - MATERIALI DIAGNOSTICI - farmacia"/>
    <n v="7573.68"/>
    <x v="1"/>
    <x v="15"/>
  </r>
  <r>
    <n v="2113"/>
    <s v="Prodotti chimici"/>
    <s v="TECHNOGENETICS SRL"/>
    <x v="658"/>
    <n v="9"/>
    <s v="MASTRO DI DIFETTO FORNITORI - PRIVATI"/>
    <n v="80100308"/>
    <s v="DISPOSITIVI MEDICO DIAGNOSTICI IN VITRO - CND W - MATERIALI DIAGNOSTICI - farmacia"/>
    <n v="1104"/>
    <x v="1"/>
    <x v="15"/>
  </r>
  <r>
    <n v="2113"/>
    <s v="Prodotti chimici"/>
    <s v="TECNORAD SRL"/>
    <x v="659"/>
    <n v="9"/>
    <s v="MASTRO DI DIFETTO FORNITORI - PRIVATI"/>
    <n v="80100311"/>
    <s v="PRODOTTI CHIMICI : MATERIALI DIAGNOSTICI - SENZA CND - economato"/>
    <n v="396"/>
    <x v="1"/>
    <x v="15"/>
  </r>
  <r>
    <n v="2113"/>
    <s v="Prodotti chimici"/>
    <s v="THE BINDING SITE S.R.L."/>
    <x v="660"/>
    <n v="9"/>
    <s v="MASTRO DI DIFETTO FORNITORI - PRIVATI"/>
    <n v="80100308"/>
    <s v="DISPOSITIVI MEDICO DIAGNOSTICI IN VITRO - CND W - MATERIALI DIAGNOSTICI - farmacia"/>
    <n v="25473"/>
    <x v="1"/>
    <x v="15"/>
  </r>
  <r>
    <n v="2113"/>
    <s v="Prodotti chimici"/>
    <s v="THERMO FISHER DIAGNOSTICS S.P.A."/>
    <x v="661"/>
    <n v="9"/>
    <s v="MASTRO DI DIFETTO FORNITORI - PRIVATI"/>
    <n v="80100308"/>
    <s v="DISPOSITIVI MEDICO DIAGNOSTICI IN VITRO - CND W - MATERIALI DIAGNOSTICI - farmacia"/>
    <n v="71454.73"/>
    <x v="1"/>
    <x v="15"/>
  </r>
  <r>
    <n v="2113"/>
    <s v="Prodotti chimici"/>
    <s v="THERMO FISHER DIAGNOSTICS S.P.A."/>
    <x v="661"/>
    <n v="9"/>
    <s v="MASTRO DI DIFETTO FORNITORI - PRIVATI"/>
    <n v="80100309"/>
    <s v="PRODOTTI CHIMICI : MATERIALI DIAGNOSTICI - SENZA CND - farmacia"/>
    <n v="7071"/>
    <x v="1"/>
    <x v="15"/>
  </r>
  <r>
    <n v="2113"/>
    <s v="Prodotti chimici"/>
    <s v="VWR INTERNATIONAL  S.R.L."/>
    <x v="594"/>
    <n v="9"/>
    <s v="MASTRO DI DIFETTO FORNITORI - PRIVATI"/>
    <n v="80100308"/>
    <s v="DISPOSITIVI MEDICO DIAGNOSTICI IN VITRO - CND W - MATERIALI DIAGNOSTICI - farmacia"/>
    <n v="1103.6500000000001"/>
    <x v="1"/>
    <x v="15"/>
  </r>
  <r>
    <n v="2113"/>
    <s v="Prodotti chimici"/>
    <s v="VWR INTERNATIONAL  S.R.L."/>
    <x v="594"/>
    <n v="9"/>
    <s v="MASTRO DI DIFETTO FORNITORI - PRIVATI"/>
    <n v="80100309"/>
    <s v="PRODOTTI CHIMICI : MATERIALI DIAGNOSTICI - SENZA CND - farmacia"/>
    <n v="1252.67"/>
    <x v="1"/>
    <x v="15"/>
  </r>
  <r>
    <n v="2113"/>
    <s v="Prodotti chimici"/>
    <s v="X GAMMAGUARD DI LAURA PINI"/>
    <x v="662"/>
    <n v="9"/>
    <s v="MASTRO DI DIFETTO FORNITORI - PRIVATI"/>
    <n v="80100311"/>
    <s v="PRODOTTI CHIMICI : MATERIALI DIAGNOSTICI - SENZA CND - economato"/>
    <n v="11924.9"/>
    <x v="1"/>
    <x v="15"/>
  </r>
  <r>
    <n v="2201"/>
    <s v="Prodotti alimentari"/>
    <s v="CENTRO DIURNO - MONZA - UOP 36"/>
    <x v="663"/>
    <m/>
    <m/>
    <n v="80100801"/>
    <s v="PRODOTTI  ALIMENTARI"/>
    <n v="1345.86"/>
    <x v="1"/>
    <x v="16"/>
  </r>
  <r>
    <n v="2201"/>
    <s v="Prodotti alimentari"/>
    <s v="CENTRO PSICO SOCIALE - MONZA - UOP 36"/>
    <x v="664"/>
    <m/>
    <m/>
    <n v="80100801"/>
    <s v="PRODOTTI  ALIMENTARI"/>
    <n v="327.18"/>
    <x v="1"/>
    <x v="16"/>
  </r>
  <r>
    <n v="2201"/>
    <s v="Prodotti alimentari"/>
    <s v="CRT/CP/CD - BRUGHERIO - UDR - UOP 37"/>
    <x v="665"/>
    <m/>
    <m/>
    <n v="80100801"/>
    <s v="PRODOTTI  ALIMENTARI"/>
    <n v="1936.5"/>
    <x v="1"/>
    <x v="16"/>
  </r>
  <r>
    <n v="2201"/>
    <s v="Prodotti alimentari"/>
    <s v="CSTA LO SCARABOCCHIO"/>
    <x v="666"/>
    <m/>
    <m/>
    <n v="80100801"/>
    <s v="PRODOTTI  ALIMENTARI"/>
    <n v="1286.52"/>
    <x v="1"/>
    <x v="16"/>
  </r>
  <r>
    <n v="2202"/>
    <s v="Materiali di guardaroba"/>
    <s v="A.M. INSTRUMENTS  S.R.L."/>
    <x v="109"/>
    <n v="9"/>
    <s v="MASTRO DI DIFETTO FORNITORI - PRIVATI"/>
    <n v="80101102"/>
    <s v="MATERIALI DI PULIZIA"/>
    <n v="2470"/>
    <x v="1"/>
    <x v="17"/>
  </r>
  <r>
    <n v="2202"/>
    <s v="Materiali di guardaroba"/>
    <s v="BLO ITALIA SRL"/>
    <x v="667"/>
    <n v="9"/>
    <s v="MASTRO DI DIFETTO FORNITORI - PRIVATI"/>
    <n v="80101102"/>
    <s v="MATERIALI DI PULIZIA"/>
    <n v="460"/>
    <x v="1"/>
    <x v="17"/>
  </r>
  <r>
    <n v="2202"/>
    <s v="Materiali di guardaroba"/>
    <s v="BONSAGLIO SRL"/>
    <x v="668"/>
    <n v="9"/>
    <s v="MASTRO DI DIFETTO FORNITORI - PRIVATI"/>
    <n v="80101102"/>
    <s v="MATERIALI DI PULIZIA"/>
    <n v="2935.6"/>
    <x v="1"/>
    <x v="17"/>
  </r>
  <r>
    <n v="2202"/>
    <s v="Materiali di guardaroba"/>
    <s v="BRAMBILLA UNIVERSAL SHOES"/>
    <x v="669"/>
    <n v="9"/>
    <s v="MASTRO DI DIFETTO FORNITORI - PRIVATI"/>
    <n v="80101101"/>
    <s v="GUARDAROBA"/>
    <n v="1225"/>
    <x v="1"/>
    <x v="17"/>
  </r>
  <r>
    <n v="2202"/>
    <s v="Materiali di guardaroba"/>
    <s v="CLAM CARTOTECNICA PER L'UFFICIO DI TOFFETTI S.A.S."/>
    <x v="670"/>
    <n v="9"/>
    <s v="MASTRO DI DIFETTO FORNITORI - PRIVATI"/>
    <n v="80101102"/>
    <s v="MATERIALI DI PULIZIA"/>
    <n v="570"/>
    <x v="1"/>
    <x v="17"/>
  </r>
  <r>
    <n v="2202"/>
    <s v="Materiali di guardaroba"/>
    <s v="C.T.C. COMMERCIALE TESSILI CONFEZIONI S.R.L."/>
    <x v="671"/>
    <n v="9"/>
    <s v="MASTRO DI DIFETTO FORNITORI - PRIVATI"/>
    <n v="80101101"/>
    <s v="GUARDAROBA"/>
    <n v="638"/>
    <x v="1"/>
    <x v="17"/>
  </r>
  <r>
    <n v="2202"/>
    <s v="Materiali di guardaroba"/>
    <s v="ERARIO ACQUISTI - SPLIT PAYMENT - AGENZIA DELLE ENTRATE"/>
    <x v="148"/>
    <m/>
    <m/>
    <n v="75200129"/>
    <s v="SOPRAVVENIENZE ATTIVE V/SO TERZI PER BENI E SERVIZI"/>
    <n v="-4.5999999999999996"/>
    <x v="1"/>
    <x v="17"/>
  </r>
  <r>
    <n v="2202"/>
    <s v="Materiali di guardaroba"/>
    <s v="ERARIO ACQUISTI - SPLIT PAYMENT - AGENZIA DELLE ENTRATE"/>
    <x v="148"/>
    <m/>
    <m/>
    <n v="80101101"/>
    <s v="GUARDAROBA"/>
    <n v="779.08"/>
    <x v="1"/>
    <x v="17"/>
  </r>
  <r>
    <n v="2202"/>
    <s v="Materiali di guardaroba"/>
    <s v="ERARIO ACQUISTI - SPLIT PAYMENT - AGENZIA DELLE ENTRATE"/>
    <x v="148"/>
    <m/>
    <m/>
    <n v="80101102"/>
    <s v="MATERIALI DI PULIZIA"/>
    <n v="3487.42"/>
    <x v="1"/>
    <x v="17"/>
  </r>
  <r>
    <n v="2202"/>
    <s v="Materiali di guardaroba"/>
    <s v="GIANNONI GROUP S.R.L. UNIPERSONALE"/>
    <x v="672"/>
    <n v="9"/>
    <s v="MASTRO DI DIFETTO FORNITORI - PRIVATI"/>
    <n v="80101101"/>
    <s v="GUARDAROBA"/>
    <n v="325.19"/>
    <x v="1"/>
    <x v="17"/>
  </r>
  <r>
    <n v="2202"/>
    <s v="Materiali di guardaroba"/>
    <s v="LA CASALINDA  S.R.L."/>
    <x v="466"/>
    <n v="9"/>
    <s v="MASTRO DI DIFETTO FORNITORI - PRIVATI"/>
    <n v="80101102"/>
    <s v="MATERIALI DI PULIZIA"/>
    <n v="2571.8000000000002"/>
    <x v="1"/>
    <x v="17"/>
  </r>
  <r>
    <n v="2202"/>
    <s v="Materiali di guardaroba"/>
    <s v="MIELE ITALIA SRL"/>
    <x v="507"/>
    <n v="9"/>
    <s v="MASTRO DI DIFETTO FORNITORI - PRIVATI"/>
    <n v="80101102"/>
    <s v="MATERIALI DI PULIZIA"/>
    <n v="54"/>
    <x v="1"/>
    <x v="17"/>
  </r>
  <r>
    <n v="2202"/>
    <s v="Materiali di guardaroba"/>
    <s v="ORTOPEDIA CASTAGNA S.R.L."/>
    <x v="673"/>
    <n v="9"/>
    <s v="MASTRO DI DIFETTO FORNITORI - PRIVATI"/>
    <n v="80101101"/>
    <s v="GUARDAROBA"/>
    <n v="2096"/>
    <x v="1"/>
    <x v="17"/>
  </r>
  <r>
    <n v="2202"/>
    <s v="Materiali di guardaroba"/>
    <s v="PAGANI P. SAS DI MARIOLINA PAGANI &amp; C."/>
    <x v="674"/>
    <n v="9"/>
    <s v="MASTRO DI DIFETTO FORNITORI - PRIVATI"/>
    <n v="80101102"/>
    <s v="MATERIALI DI PULIZIA"/>
    <n v="150"/>
    <x v="1"/>
    <x v="17"/>
  </r>
  <r>
    <n v="2202"/>
    <s v="Materiali di guardaroba"/>
    <s v="PAREDES ITALIA S.P.A."/>
    <x v="675"/>
    <n v="9"/>
    <s v="MASTRO DI DIFETTO FORNITORI - PRIVATI"/>
    <n v="80101102"/>
    <s v="MATERIALI DI PULIZIA"/>
    <n v="6360.53"/>
    <x v="1"/>
    <x v="17"/>
  </r>
  <r>
    <n v="2202"/>
    <s v="Materiali di guardaroba"/>
    <s v="PERPULIRE S.R.L."/>
    <x v="676"/>
    <n v="9"/>
    <s v="MASTRO DI DIFETTO FORNITORI - PRIVATI"/>
    <n v="80101102"/>
    <s v="MATERIALI DI PULIZIA"/>
    <n v="104.64"/>
    <x v="1"/>
    <x v="17"/>
  </r>
  <r>
    <n v="2202"/>
    <s v="Materiali di guardaroba"/>
    <s v="VIRCOL S.P.A."/>
    <x v="677"/>
    <n v="9"/>
    <s v="MASTRO DI DIFETTO FORNITORI - PRIVATI"/>
    <n v="80101102"/>
    <s v="MATERIALI DI PULIZIA"/>
    <n v="4354.5600000000004"/>
    <x v="1"/>
    <x v="17"/>
  </r>
  <r>
    <n v="2203"/>
    <s v="Combustibili"/>
    <s v="ACINQUE INNOVAZIONE S.R.L."/>
    <x v="678"/>
    <n v="9"/>
    <s v="MASTRO DI DIFETTO FORNITORI - PRIVATI"/>
    <n v="80100902"/>
    <s v="CARBURANTI E LUBRIFICANTI"/>
    <n v="3473.33"/>
    <x v="1"/>
    <x v="18"/>
  </r>
  <r>
    <n v="2203"/>
    <s v="Combustibili"/>
    <s v="ERARIO ACQUISTI - SPLIT PAYMENT - AGENZIA DELLE ENTRATE"/>
    <x v="148"/>
    <m/>
    <m/>
    <n v="80100902"/>
    <s v="CARBURANTI E LUBRIFICANTI"/>
    <n v="1659.14"/>
    <x v="1"/>
    <x v="18"/>
  </r>
  <r>
    <n v="2203"/>
    <s v="Combustibili"/>
    <s v="KUWAIT PETROLEUM ITALIA S.P.A."/>
    <x v="679"/>
    <n v="9"/>
    <s v="MASTRO DI DIFETTO FORNITORI - PRIVATI"/>
    <n v="80100902"/>
    <s v="CARBURANTI E LUBRIFICANTI"/>
    <n v="6921.18"/>
    <x v="1"/>
    <x v="18"/>
  </r>
  <r>
    <n v="2203"/>
    <s v="Combustibili"/>
    <s v="METANO AUTO DESIO SRL"/>
    <x v="680"/>
    <n v="9"/>
    <s v="MASTRO DI DIFETTO FORNITORI - PRIVATI"/>
    <n v="80100902"/>
    <s v="CARBURANTI E LUBRIFICANTI"/>
    <n v="1130.3800000000001"/>
    <x v="1"/>
    <x v="18"/>
  </r>
  <r>
    <n v="2204"/>
    <s v="Supporti informatici e cancelleria"/>
    <s v="ARTI GRAFICHE CARDAMONE S.R.L."/>
    <x v="681"/>
    <n v="9"/>
    <s v="MASTRO DI DIFETTO FORNITORI - PRIVATI"/>
    <n v="80101104"/>
    <s v="CANCELLERIA, STAMPATI E SUPP. MECC."/>
    <n v="3492.75"/>
    <x v="1"/>
    <x v="19"/>
  </r>
  <r>
    <n v="2204"/>
    <s v="Supporti informatici e cancelleria"/>
    <s v="BIO OPTICA MILANO S.P.A."/>
    <x v="339"/>
    <n v="9"/>
    <s v="MASTRO DI DIFETTO FORNITORI - PRIVATI"/>
    <n v="80101104"/>
    <s v="CANCELLERIA, STAMPATI E SUPP. MECC."/>
    <n v="581.4"/>
    <x v="1"/>
    <x v="19"/>
  </r>
  <r>
    <n v="2204"/>
    <s v="Supporti informatici e cancelleria"/>
    <s v="BLO ITALIA SRL"/>
    <x v="667"/>
    <n v="9"/>
    <s v="MASTRO DI DIFETTO FORNITORI - PRIVATI"/>
    <n v="80101104"/>
    <s v="CANCELLERIA, STAMPATI E SUPP. MECC."/>
    <n v="248.5"/>
    <x v="1"/>
    <x v="19"/>
  </r>
  <r>
    <n v="2204"/>
    <s v="Supporti informatici e cancelleria"/>
    <s v="CARTOTECNICA LOMBARDA S.N.C."/>
    <x v="682"/>
    <n v="9"/>
    <s v="MASTRO DI DIFETTO FORNITORI - PRIVATI"/>
    <n v="80101104"/>
    <s v="CANCELLERIA, STAMPATI E SUPP. MECC."/>
    <n v="225"/>
    <x v="1"/>
    <x v="19"/>
  </r>
  <r>
    <n v="2204"/>
    <s v="Supporti informatici e cancelleria"/>
    <s v="D.E.I. S.R.L."/>
    <x v="683"/>
    <n v="9"/>
    <s v="MASTRO DI DIFETTO FORNITORI - PRIVATI"/>
    <n v="80101104"/>
    <s v="CANCELLERIA, STAMPATI E SUPP. MECC."/>
    <n v="1044"/>
    <x v="1"/>
    <x v="19"/>
  </r>
  <r>
    <n v="2204"/>
    <s v="Supporti informatici e cancelleria"/>
    <s v="DELTA SERVICE GROUP SRL"/>
    <x v="684"/>
    <n v="9"/>
    <s v="MASTRO DI DIFETTO FORNITORI - PRIVATI"/>
    <n v="80101104"/>
    <s v="CANCELLERIA, STAMPATI E SUPP. MECC."/>
    <n v="288.8"/>
    <x v="1"/>
    <x v="19"/>
  </r>
  <r>
    <n v="2204"/>
    <s v="Supporti informatici e cancelleria"/>
    <s v="ECOREFILL SRL"/>
    <x v="685"/>
    <n v="9"/>
    <s v="MASTRO DI DIFETTO FORNITORI - PRIVATI"/>
    <n v="80101104"/>
    <s v="CANCELLERIA, STAMPATI E SUPP. MECC."/>
    <n v="323.32"/>
    <x v="1"/>
    <x v="19"/>
  </r>
  <r>
    <n v="2204"/>
    <s v="Supporti informatici e cancelleria"/>
    <s v="EMME ESSE M.S. SRL"/>
    <x v="402"/>
    <n v="9"/>
    <s v="MASTRO DI DIFETTO FORNITORI - PRIVATI"/>
    <n v="80101104"/>
    <s v="CANCELLERIA, STAMPATI E SUPP. MECC."/>
    <n v="340"/>
    <x v="1"/>
    <x v="19"/>
  </r>
  <r>
    <n v="2204"/>
    <s v="Supporti informatici e cancelleria"/>
    <s v="ERARIO ACQUISTI - SPLIT PAYMENT - AGENZIA DELLE ENTRATE"/>
    <x v="148"/>
    <m/>
    <m/>
    <n v="80101104"/>
    <s v="CANCELLERIA, STAMPATI E SUPP. MECC."/>
    <n v="9748.2000000000007"/>
    <x v="1"/>
    <x v="19"/>
  </r>
  <r>
    <n v="2204"/>
    <s v="Supporti informatici e cancelleria"/>
    <s v="ERARIO ACQUISTI - SPLIT PAYMENT - AGENZIA DELLE ENTRATE"/>
    <x v="148"/>
    <m/>
    <m/>
    <n v="80101108"/>
    <s v="CANCELLERIA, STAMPATI - SERVICE FLEET MANGEMENT"/>
    <n v="11341.42"/>
    <x v="1"/>
    <x v="19"/>
  </r>
  <r>
    <n v="2204"/>
    <s v="Supporti informatici e cancelleria"/>
    <s v="ERREBIAN S.P.A."/>
    <x v="686"/>
    <n v="9"/>
    <s v="MASTRO DI DIFETTO FORNITORI - PRIVATI"/>
    <n v="80101104"/>
    <s v="CANCELLERIA, STAMPATI E SUPP. MECC."/>
    <n v="176.26"/>
    <x v="1"/>
    <x v="19"/>
  </r>
  <r>
    <n v="2204"/>
    <s v="Supporti informatici e cancelleria"/>
    <s v="GANDUS SALDATRICI SRL"/>
    <x v="687"/>
    <n v="9"/>
    <s v="MASTRO DI DIFETTO FORNITORI - PRIVATI"/>
    <n v="80101104"/>
    <s v="CANCELLERIA, STAMPATI E SUPP. MECC."/>
    <n v="620"/>
    <x v="1"/>
    <x v="19"/>
  </r>
  <r>
    <n v="2204"/>
    <s v="Supporti informatici e cancelleria"/>
    <s v="GSA-TEA SRL"/>
    <x v="688"/>
    <n v="9"/>
    <s v="MASTRO DI DIFETTO FORNITORI - PRIVATI"/>
    <n v="80101104"/>
    <s v="CANCELLERIA, STAMPATI E SUPP. MECC."/>
    <n v="3279"/>
    <x v="1"/>
    <x v="19"/>
  </r>
  <r>
    <n v="2204"/>
    <s v="Supporti informatici e cancelleria"/>
    <s v="INFOLIO S.C.A.R.L."/>
    <x v="689"/>
    <n v="9"/>
    <s v="MASTRO DI DIFETTO FORNITORI - PRIVATI"/>
    <n v="80101104"/>
    <s v="CANCELLERIA, STAMPATI E SUPP. MECC."/>
    <n v="1332.14"/>
    <x v="1"/>
    <x v="19"/>
  </r>
  <r>
    <n v="2204"/>
    <s v="Supporti informatici e cancelleria"/>
    <s v="INGROS CARTA GIUSTACCHINI SPA"/>
    <x v="690"/>
    <n v="9"/>
    <s v="MASTRO DI DIFETTO FORNITORI - PRIVATI"/>
    <n v="80101104"/>
    <s v="CANCELLERIA, STAMPATI E SUPP. MECC."/>
    <n v="4744.21"/>
    <x v="1"/>
    <x v="19"/>
  </r>
  <r>
    <n v="2204"/>
    <s v="Supporti informatici e cancelleria"/>
    <s v="KIT UFFICIO S.R.L."/>
    <x v="691"/>
    <n v="9"/>
    <s v="MASTRO DI DIFETTO FORNITORI - PRIVATI"/>
    <n v="80101104"/>
    <s v="CANCELLERIA, STAMPATI E SUPP. MECC."/>
    <n v="7903.68"/>
    <x v="1"/>
    <x v="19"/>
  </r>
  <r>
    <n v="2204"/>
    <s v="Supporti informatici e cancelleria"/>
    <s v="LA BOTTEGA DEL TIMBRO S.R.L."/>
    <x v="692"/>
    <n v="9"/>
    <s v="MASTRO DI DIFETTO FORNITORI - PRIVATI"/>
    <n v="80101104"/>
    <s v="CANCELLERIA, STAMPATI E SUPP. MECC."/>
    <n v="148.6"/>
    <x v="1"/>
    <x v="19"/>
  </r>
  <r>
    <n v="2204"/>
    <s v="Supporti informatici e cancelleria"/>
    <s v="LA TIPOGRAFIA MONZESE SNC-POLLASTRI E C."/>
    <x v="693"/>
    <n v="9"/>
    <s v="MASTRO DI DIFETTO FORNITORI - PRIVATI"/>
    <n v="80101104"/>
    <s v="CANCELLERIA, STAMPATI E SUPP. MECC."/>
    <n v="600"/>
    <x v="1"/>
    <x v="19"/>
  </r>
  <r>
    <n v="2204"/>
    <s v="Supporti informatici e cancelleria"/>
    <s v="LEICA MICROSYSTEMS SPA"/>
    <x v="694"/>
    <n v="9"/>
    <s v="MASTRO DI DIFETTO FORNITORI - PRIVATI"/>
    <n v="80101104"/>
    <s v="CANCELLERIA, STAMPATI E SUPP. MECC."/>
    <n v="2595.6"/>
    <x v="1"/>
    <x v="19"/>
  </r>
  <r>
    <n v="2204"/>
    <s v="Supporti informatici e cancelleria"/>
    <s v="MIDA S.R.L."/>
    <x v="695"/>
    <n v="9"/>
    <s v="MASTRO DI DIFETTO FORNITORI - PRIVATI"/>
    <n v="80101104"/>
    <s v="CANCELLERIA, STAMPATI E SUPP. MECC."/>
    <n v="2520.37"/>
    <x v="1"/>
    <x v="19"/>
  </r>
  <r>
    <n v="2204"/>
    <s v="Supporti informatici e cancelleria"/>
    <s v="MS ETICHETTE SRLS"/>
    <x v="696"/>
    <n v="9"/>
    <s v="MASTRO DI DIFETTO FORNITORI - PRIVATI"/>
    <n v="80101104"/>
    <s v="CANCELLERIA, STAMPATI E SUPP. MECC."/>
    <n v="4635.05"/>
    <x v="1"/>
    <x v="19"/>
  </r>
  <r>
    <n v="2204"/>
    <s v="Supporti informatici e cancelleria"/>
    <s v="MYO S.P.A."/>
    <x v="697"/>
    <n v="9"/>
    <s v="MASTRO DI DIFETTO FORNITORI - PRIVATI"/>
    <n v="80101104"/>
    <s v="CANCELLERIA, STAMPATI E SUPP. MECC."/>
    <n v="159.30000000000001"/>
    <x v="1"/>
    <x v="19"/>
  </r>
  <r>
    <n v="2204"/>
    <s v="Supporti informatici e cancelleria"/>
    <s v="TIM S.P.A."/>
    <x v="698"/>
    <n v="9"/>
    <s v="MASTRO DI DIFETTO FORNITORI - PRIVATI"/>
    <n v="80101108"/>
    <s v="CANCELLERIA, STAMPATI - SERVICE FLEET MANGEMENT"/>
    <n v="46949.74"/>
    <x v="1"/>
    <x v="19"/>
  </r>
  <r>
    <n v="2204"/>
    <s v="Supporti informatici e cancelleria"/>
    <s v="VALSECCHI CANCELLERIA S.R.L."/>
    <x v="699"/>
    <n v="9"/>
    <s v="MASTRO DI DIFETTO FORNITORI - PRIVATI"/>
    <n v="80101104"/>
    <s v="CANCELLERIA, STAMPATI E SUPP. MECC."/>
    <n v="24585"/>
    <x v="1"/>
    <x v="19"/>
  </r>
  <r>
    <n v="2205"/>
    <s v="Pubblicazioni"/>
    <s v="CENTRO DIURNO - MONZA - UOP 36"/>
    <x v="663"/>
    <m/>
    <m/>
    <n v="80650201"/>
    <s v="ABBONAMENTI, ACQUISTO RIVISTE, GIORNALI"/>
    <n v="389.8"/>
    <x v="1"/>
    <x v="20"/>
  </r>
  <r>
    <n v="2205"/>
    <s v="Pubblicazioni"/>
    <s v="CRT/CP/CD - BRUGHERIO - UDR - UOP 37"/>
    <x v="665"/>
    <m/>
    <m/>
    <n v="80650201"/>
    <s v="ABBONAMENTI, ACQUISTO RIVISTE, GIORNALI"/>
    <n v="24.4"/>
    <x v="1"/>
    <x v="20"/>
  </r>
  <r>
    <n v="2205"/>
    <s v="Pubblicazioni"/>
    <s v="CSTA LO SCARABOCCHIO"/>
    <x v="666"/>
    <m/>
    <m/>
    <n v="80650201"/>
    <s v="ABBONAMENTI, ACQUISTO RIVISTE, GIORNALI"/>
    <n v="27.4"/>
    <x v="1"/>
    <x v="20"/>
  </r>
  <r>
    <n v="2205"/>
    <s v="Pubblicazioni"/>
    <s v="EBSCO INFORMATION SERVICES S.R.L."/>
    <x v="700"/>
    <n v="9"/>
    <s v="MASTRO DI DIFETTO FORNITORI - PRIVATI"/>
    <n v="80650201"/>
    <s v="ABBONAMENTI, ACQUISTO RIVISTE, GIORNALI"/>
    <n v="4550.63"/>
    <x v="1"/>
    <x v="20"/>
  </r>
  <r>
    <n v="2205"/>
    <s v="Pubblicazioni"/>
    <s v="ERARIO ACQUISTI - SPLIT PAYMENT - AGENZIA DELLE ENTRATE"/>
    <x v="148"/>
    <m/>
    <m/>
    <n v="80650201"/>
    <s v="ABBONAMENTI, ACQUISTO RIVISTE, GIORNALI"/>
    <n v="139.19999999999999"/>
    <x v="1"/>
    <x v="20"/>
  </r>
  <r>
    <n v="2205"/>
    <s v="Pubblicazioni"/>
    <s v="LIBRERIA ISTITUTI NUOVI di Ferrari Piergiorgio"/>
    <x v="701"/>
    <n v="9"/>
    <s v="MASTRO DI DIFETTO FORNITORI - PRIVATI"/>
    <n v="80650201"/>
    <s v="ABBONAMENTI, ACQUISTO RIVISTE, GIORNALI"/>
    <n v="270"/>
    <x v="1"/>
    <x v="20"/>
  </r>
  <r>
    <n v="2205"/>
    <s v="Pubblicazioni"/>
    <s v="MEDLIFE SRL"/>
    <x v="702"/>
    <n v="9"/>
    <s v="MASTRO DI DIFETTO FORNITORI - PRIVATI"/>
    <n v="80650201"/>
    <s v="ABBONAMENTI, ACQUISTO RIVISTE, GIORNALI"/>
    <n v="222"/>
    <x v="1"/>
    <x v="20"/>
  </r>
  <r>
    <n v="2205"/>
    <s v="Pubblicazioni"/>
    <s v="NEW BUSINESS MEDIA SRL"/>
    <x v="703"/>
    <n v="9"/>
    <s v="MASTRO DI DIFETTO FORNITORI - PRIVATI"/>
    <n v="80650201"/>
    <s v="ABBONAMENTI, ACQUISTO RIVISTE, GIORNALI"/>
    <n v="239"/>
    <x v="1"/>
    <x v="20"/>
  </r>
  <r>
    <n v="2205"/>
    <s v="Pubblicazioni"/>
    <s v="REGISTER S.P.A."/>
    <x v="704"/>
    <n v="9"/>
    <s v="MASTRO DI DIFETTO FORNITORI - PRIVATI"/>
    <n v="80650201"/>
    <s v="ABBONAMENTI, ACQUISTO RIVISTE, GIORNALI"/>
    <n v="36.75"/>
    <x v="1"/>
    <x v="20"/>
  </r>
  <r>
    <n v="2205"/>
    <s v="Pubblicazioni"/>
    <s v="S.I.F.I.C. S.R.L. EDITRICE"/>
    <x v="705"/>
    <n v="9"/>
    <s v="MASTRO DI DIFETTO FORNITORI - PRIVATI"/>
    <n v="80650201"/>
    <s v="ABBONAMENTI, ACQUISTO RIVISTE, GIORNALI"/>
    <n v="990"/>
    <x v="1"/>
    <x v="20"/>
  </r>
  <r>
    <n v="2205"/>
    <s v="Pubblicazioni"/>
    <s v="TELPRESS ITALIA S.R.L."/>
    <x v="706"/>
    <n v="9"/>
    <s v="MASTRO DI DIFETTO FORNITORI - PRIVATI"/>
    <n v="80650201"/>
    <s v="ABBONAMENTI, ACQUISTO RIVISTE, GIORNALI"/>
    <n v="518"/>
    <x v="1"/>
    <x v="20"/>
  </r>
  <r>
    <n v="2205"/>
    <s v="Pubblicazioni"/>
    <s v="UONPIA - DAY HOSPITAL - MONZA"/>
    <x v="707"/>
    <m/>
    <m/>
    <n v="80650201"/>
    <s v="ABBONAMENTI, ACQUISTO RIVISTE, GIORNALI"/>
    <n v="7.9"/>
    <x v="1"/>
    <x v="20"/>
  </r>
  <r>
    <n v="2206"/>
    <s v="Acquisto di materiali per la manutenzione"/>
    <s v="BIOIDEA 2  S.A.S."/>
    <x v="708"/>
    <n v="9"/>
    <s v="MASTRO DI DIFETTO FORNITORI - PRIVATI"/>
    <n v="80101003"/>
    <s v="MATERIALE PER MANUTENZIONE E RIPARAZIONE ATTREZZATURE SANITARIE"/>
    <n v="228"/>
    <x v="1"/>
    <x v="21"/>
  </r>
  <r>
    <n v="2206"/>
    <s v="Acquisto di materiali per la manutenzione"/>
    <s v="CASSA ECONOMALE"/>
    <x v="709"/>
    <m/>
    <m/>
    <n v="80101001"/>
    <s v="MATERIALE PER MANUTENZIONE E RIPARAZIONE IMMOBILI  E LORO PERTINENZE"/>
    <n v="95.5"/>
    <x v="1"/>
    <x v="21"/>
  </r>
  <r>
    <n v="2206"/>
    <s v="Acquisto di materiali per la manutenzione"/>
    <s v="ERARIO ACQUISTI - SPLIT PAYMENT - AGENZIA DELLE ENTRATE"/>
    <x v="148"/>
    <m/>
    <m/>
    <n v="80101001"/>
    <s v="MATERIALE PER MANUTENZIONE E RIPARAZIONE IMMOBILI  E LORO PERTINENZE"/>
    <n v="11495.35"/>
    <x v="1"/>
    <x v="21"/>
  </r>
  <r>
    <n v="2206"/>
    <s v="Acquisto di materiali per la manutenzione"/>
    <s v="FERRUTENSIL RCM S.R.L."/>
    <x v="710"/>
    <n v="9"/>
    <s v="MASTRO DI DIFETTO FORNITORI - PRIVATI"/>
    <n v="80101001"/>
    <s v="MATERIALE PER MANUTENZIONE E RIPARAZIONE IMMOBILI  E LORO PERTINENZE"/>
    <n v="3245.7"/>
    <x v="1"/>
    <x v="21"/>
  </r>
  <r>
    <n v="2206"/>
    <s v="Acquisto di materiali per la manutenzione"/>
    <s v="L'IMPRONTA SAS DI D.REGONDI &amp; C."/>
    <x v="711"/>
    <n v="9"/>
    <s v="MASTRO DI DIFETTO FORNITORI - PRIVATI"/>
    <n v="80101001"/>
    <s v="MATERIALE PER MANUTENZIONE E RIPARAZIONE IMMOBILI  E LORO PERTINENZE"/>
    <n v="13943.46"/>
    <x v="1"/>
    <x v="21"/>
  </r>
  <r>
    <n v="2206"/>
    <s v="Acquisto di materiali per la manutenzione"/>
    <s v="MIRSA SNC"/>
    <x v="712"/>
    <n v="9"/>
    <s v="MASTRO DI DIFETTO FORNITORI - PRIVATI"/>
    <n v="80101001"/>
    <s v="MATERIALE PER MANUTENZIONE E RIPARAZIONE IMMOBILI  E LORO PERTINENZE"/>
    <n v="23078.54"/>
    <x v="1"/>
    <x v="21"/>
  </r>
  <r>
    <n v="2206"/>
    <s v="Acquisto di materiali per la manutenzione"/>
    <s v="SACCHI GIUSEPPE SPA"/>
    <x v="713"/>
    <n v="9"/>
    <s v="MASTRO DI DIFETTO FORNITORI - PRIVATI"/>
    <n v="80101001"/>
    <s v="MATERIALE PER MANUTENZIONE E RIPARAZIONE IMMOBILI  E LORO PERTINENZE"/>
    <n v="4509.3500000000004"/>
    <x v="1"/>
    <x v="21"/>
  </r>
  <r>
    <n v="2298"/>
    <s v="Altri beni non sanitari"/>
    <s v="BANDIRALI SRL"/>
    <x v="714"/>
    <n v="9"/>
    <s v="MASTRO DI DIFETTO FORNITORI - PRIVATI"/>
    <n v="80101103"/>
    <s v="ARTICOLI DIVERSI"/>
    <n v="621.04"/>
    <x v="1"/>
    <x v="22"/>
  </r>
  <r>
    <n v="2298"/>
    <s v="Altri beni non sanitari"/>
    <s v="BONSAGLIO SRL"/>
    <x v="668"/>
    <n v="9"/>
    <s v="MASTRO DI DIFETTO FORNITORI - PRIVATI"/>
    <n v="80101103"/>
    <s v="ARTICOLI DIVERSI"/>
    <n v="1173"/>
    <x v="1"/>
    <x v="22"/>
  </r>
  <r>
    <n v="2298"/>
    <s v="Altri beni non sanitari"/>
    <s v="CEA SPA"/>
    <x v="357"/>
    <n v="9"/>
    <s v="MASTRO DI DIFETTO FORNITORI - PRIVATI"/>
    <n v="80101103"/>
    <s v="ARTICOLI DIVERSI"/>
    <n v="203.1"/>
    <x v="1"/>
    <x v="22"/>
  </r>
  <r>
    <n v="2298"/>
    <s v="Altri beni non sanitari"/>
    <s v="CELCAR  SAS DI MARIANI &amp; C."/>
    <x v="715"/>
    <n v="9"/>
    <s v="MASTRO DI DIFETTO FORNITORI - PRIVATI"/>
    <n v="80101103"/>
    <s v="ARTICOLI DIVERSI"/>
    <n v="140"/>
    <x v="1"/>
    <x v="22"/>
  </r>
  <r>
    <n v="2298"/>
    <s v="Altri beni non sanitari"/>
    <s v="CENTRO DIURNO - MONZA - UOP 36"/>
    <x v="663"/>
    <m/>
    <m/>
    <n v="80101103"/>
    <s v="ARTICOLI DIVERSI"/>
    <n v="843.88"/>
    <x v="1"/>
    <x v="22"/>
  </r>
  <r>
    <n v="2298"/>
    <s v="Altri beni non sanitari"/>
    <s v="CENTRO PSICO SOCIALE - MONZA - UOP 36"/>
    <x v="664"/>
    <m/>
    <m/>
    <n v="80101103"/>
    <s v="ARTICOLI DIVERSI"/>
    <n v="39.200000000000003"/>
    <x v="1"/>
    <x v="22"/>
  </r>
  <r>
    <n v="2298"/>
    <s v="Altri beni non sanitari"/>
    <s v="CRT/CP/CD - BRUGHERIO - UDR - UOP 37"/>
    <x v="665"/>
    <m/>
    <m/>
    <n v="80101103"/>
    <s v="ARTICOLI DIVERSI"/>
    <n v="903.66"/>
    <x v="1"/>
    <x v="22"/>
  </r>
  <r>
    <n v="2298"/>
    <s v="Altri beni non sanitari"/>
    <s v="CRT/CP/CD - BRUGHERIO - UDR - UOP 37"/>
    <x v="665"/>
    <m/>
    <m/>
    <n v="80101106"/>
    <s v="ALTRO MATERIALE DI CONSUMO"/>
    <n v="3"/>
    <x v="1"/>
    <x v="22"/>
  </r>
  <r>
    <n v="2298"/>
    <s v="Altri beni non sanitari"/>
    <s v="CSTA LO SCARABOCCHIO"/>
    <x v="666"/>
    <m/>
    <m/>
    <n v="80101103"/>
    <s v="ARTICOLI DIVERSI"/>
    <n v="381.34"/>
    <x v="1"/>
    <x v="22"/>
  </r>
  <r>
    <n v="2298"/>
    <s v="Altri beni non sanitari"/>
    <s v="ENERGY SERVICE DI MATTEO ZAMBONI"/>
    <x v="716"/>
    <n v="9"/>
    <s v="MASTRO DI DIFETTO FORNITORI - PRIVATI"/>
    <n v="80101103"/>
    <s v="ARTICOLI DIVERSI"/>
    <n v="1649.84"/>
    <x v="1"/>
    <x v="22"/>
  </r>
  <r>
    <n v="2298"/>
    <s v="Altri beni non sanitari"/>
    <s v="ERARIO ACQUISTI - SPLIT PAYMENT - AGENZIA DELLE ENTRATE"/>
    <x v="148"/>
    <m/>
    <m/>
    <n v="75200129"/>
    <s v="SOPRAVVENIENZE ATTIVE V/SO TERZI PER BENI E SERVIZI"/>
    <n v="-174.24"/>
    <x v="1"/>
    <x v="22"/>
  </r>
  <r>
    <n v="2298"/>
    <s v="Altri beni non sanitari"/>
    <s v="ERARIO ACQUISTI - SPLIT PAYMENT - AGENZIA DELLE ENTRATE"/>
    <x v="148"/>
    <m/>
    <m/>
    <n v="80101002"/>
    <s v="GAS TECNICI"/>
    <n v="257.39999999999998"/>
    <x v="1"/>
    <x v="22"/>
  </r>
  <r>
    <n v="2298"/>
    <s v="Altri beni non sanitari"/>
    <s v="ERARIO ACQUISTI - SPLIT PAYMENT - AGENZIA DELLE ENTRATE"/>
    <x v="148"/>
    <m/>
    <m/>
    <n v="80101103"/>
    <s v="ARTICOLI DIVERSI"/>
    <n v="3391.3"/>
    <x v="1"/>
    <x v="22"/>
  </r>
  <r>
    <n v="2298"/>
    <s v="Altri beni non sanitari"/>
    <s v="ERARIO ACQUISTI - SPLIT PAYMENT - AGENZIA DELLE ENTRATE"/>
    <x v="148"/>
    <m/>
    <m/>
    <n v="80101106"/>
    <s v="ALTRO MATERIALE DI CONSUMO"/>
    <n v="6.17"/>
    <x v="1"/>
    <x v="22"/>
  </r>
  <r>
    <n v="2298"/>
    <s v="Altri beni non sanitari"/>
    <s v="FERRUTENSIL RCM S.R.L."/>
    <x v="710"/>
    <n v="9"/>
    <s v="MASTRO DI DIFETTO FORNITORI - PRIVATI"/>
    <n v="80101106"/>
    <s v="ALTRO MATERIALE DI CONSUMO"/>
    <n v="37.4"/>
    <x v="1"/>
    <x v="22"/>
  </r>
  <r>
    <n v="2298"/>
    <s v="Altri beni non sanitari"/>
    <s v="GIUNTI PSYCHOMETRICS SRL"/>
    <x v="717"/>
    <n v="9"/>
    <s v="MASTRO DI DIFETTO FORNITORI - PRIVATI"/>
    <n v="80101103"/>
    <s v="ARTICOLI DIVERSI"/>
    <n v="100"/>
    <x v="1"/>
    <x v="22"/>
  </r>
  <r>
    <n v="2298"/>
    <s v="Altri beni non sanitari"/>
    <s v="KARREL HEALTH SOLUTIONS. S.R.L."/>
    <x v="718"/>
    <n v="9"/>
    <s v="MASTRO DI DIFETTO FORNITORI - PRIVATI"/>
    <n v="80101103"/>
    <s v="ARTICOLI DIVERSI"/>
    <n v="1532.16"/>
    <x v="1"/>
    <x v="22"/>
  </r>
  <r>
    <n v="2298"/>
    <s v="Altri beni non sanitari"/>
    <s v="KIT UFFICIO S.R.L."/>
    <x v="691"/>
    <n v="9"/>
    <s v="MASTRO DI DIFETTO FORNITORI - PRIVATI"/>
    <n v="80101103"/>
    <s v="ARTICOLI DIVERSI"/>
    <n v="128.4"/>
    <x v="1"/>
    <x v="22"/>
  </r>
  <r>
    <n v="2298"/>
    <s v="Altri beni non sanitari"/>
    <s v="LA CASALINDA  S.R.L."/>
    <x v="466"/>
    <n v="9"/>
    <s v="MASTRO DI DIFETTO FORNITORI - PRIVATI"/>
    <n v="80101103"/>
    <s v="ARTICOLI DIVERSI"/>
    <n v="9218.16"/>
    <x v="1"/>
    <x v="22"/>
  </r>
  <r>
    <n v="2298"/>
    <s v="Altri beni non sanitari"/>
    <s v="MIS MEDICAL SRL"/>
    <x v="719"/>
    <n v="9"/>
    <s v="MASTRO DI DIFETTO FORNITORI - PRIVATI"/>
    <n v="80101103"/>
    <s v="ARTICOLI DIVERSI"/>
    <n v="480"/>
    <x v="1"/>
    <x v="22"/>
  </r>
  <r>
    <n v="2298"/>
    <s v="Altri beni non sanitari"/>
    <s v="MYLAN ITALIA S.R.L."/>
    <x v="209"/>
    <n v="9"/>
    <s v="MASTRO DI DIFETTO FORNITORI - PRIVATI"/>
    <n v="80101103"/>
    <s v="ARTICOLI DIVERSI"/>
    <n v="1060.8"/>
    <x v="1"/>
    <x v="22"/>
  </r>
  <r>
    <n v="2298"/>
    <s v="Altri beni non sanitari"/>
    <s v="SIAD SPA SOC.ITAL.ACETILENE E DERIVATI"/>
    <x v="242"/>
    <n v="9"/>
    <s v="MASTRO DI DIFETTO FORNITORI - PRIVATI"/>
    <n v="80101002"/>
    <s v="GAS TECNICI"/>
    <n v="720"/>
    <x v="1"/>
    <x v="22"/>
  </r>
  <r>
    <n v="2298"/>
    <s v="Altri beni non sanitari"/>
    <s v="SO.C.A.M. SOC. COOP."/>
    <x v="720"/>
    <n v="9"/>
    <s v="MASTRO DI DIFETTO FORNITORI - PRIVATI"/>
    <n v="80101103"/>
    <s v="ARTICOLI DIVERSI"/>
    <n v="1200"/>
    <x v="1"/>
    <x v="22"/>
  </r>
  <r>
    <n v="2298"/>
    <s v="Altri beni non sanitari"/>
    <s v="TECNOVETRO SRL"/>
    <x v="574"/>
    <n v="9"/>
    <s v="MASTRO DI DIFETTO FORNITORI - PRIVATI"/>
    <n v="80101103"/>
    <s v="ARTICOLI DIVERSI"/>
    <n v="200"/>
    <x v="1"/>
    <x v="22"/>
  </r>
  <r>
    <n v="2298"/>
    <s v="Altri beni non sanitari"/>
    <s v="TELEFLEX MEDICAL SRL"/>
    <x v="576"/>
    <n v="9"/>
    <s v="MASTRO DI DIFETTO FORNITORI - PRIVATI"/>
    <n v="80101002"/>
    <s v="GAS TECNICI"/>
    <n v="450"/>
    <x v="1"/>
    <x v="22"/>
  </r>
  <r>
    <n v="2298"/>
    <s v="Altri beni non sanitari"/>
    <s v="UONPIA - AMBULATORIO MONZA -"/>
    <x v="721"/>
    <m/>
    <m/>
    <n v="80101103"/>
    <s v="ARTICOLI DIVERSI"/>
    <n v="519.66999999999996"/>
    <x v="1"/>
    <x v="22"/>
  </r>
  <r>
    <n v="2298"/>
    <s v="Altri beni non sanitari"/>
    <s v="UONPIA - DAY HOSPITAL - MONZA"/>
    <x v="707"/>
    <m/>
    <m/>
    <n v="80101103"/>
    <s v="ARTICOLI DIVERSI"/>
    <n v="462.28"/>
    <x v="2"/>
    <x v="22"/>
  </r>
  <r>
    <n v="3109"/>
    <s v="Acquisti di servizi sanitari per assistenza specialistica ambulatoriale da privati"/>
    <s v="E.N.P.A.M."/>
    <x v="722"/>
    <n v="10"/>
    <s v="DEBITI VERSO  ALTRI"/>
    <n v="80400202"/>
    <s v="MEDICI SPEC. AMB.LI EX SUMAI"/>
    <n v="65796.2"/>
    <x v="2"/>
    <x v="23"/>
  </r>
  <r>
    <n v="3109"/>
    <s v="Acquisti di servizi sanitari per assistenza specialistica ambulatoriale da privati"/>
    <s v="E.N.P.A.M."/>
    <x v="722"/>
    <n v="10"/>
    <s v="DEBITI VERSO  ALTRI"/>
    <n v="80400317"/>
    <s v="MEDICI DELL'EMERGENZA TERRITORIALE"/>
    <n v="5449.87"/>
    <x v="2"/>
    <x v="23"/>
  </r>
  <r>
    <n v="3109"/>
    <s v="Acquisti di servizi sanitari per assistenza specialistica ambulatoriale da privati"/>
    <s v="E.N.P.A.P."/>
    <x v="723"/>
    <n v="10"/>
    <s v="DEBITI VERSO  ALTRI"/>
    <n v="80400203"/>
    <s v="PSICOLOGI E BIOLOGI AMBULATORIALI"/>
    <n v="2087.35"/>
    <x v="2"/>
    <x v="23"/>
  </r>
  <r>
    <n v="3109"/>
    <s v="Acquisti di servizi sanitari per assistenza specialistica ambulatoriale da privati"/>
    <s v="E.N.P.A.P."/>
    <x v="723"/>
    <n v="10"/>
    <s v="DEBITI VERSO  ALTRI"/>
    <n v="80400204"/>
    <s v="ONERI SOCIALI SPECIALISTI AMBULATORIALI"/>
    <n v="27522.77"/>
    <x v="2"/>
    <x v="23"/>
  </r>
  <r>
    <n v="3109"/>
    <s v="Acquisti di servizi sanitari per assistenza specialistica ambulatoriale da privati"/>
    <s v="MEDICI SPEC. AMBULATORIALI EX SUMAI"/>
    <x v="3"/>
    <m/>
    <m/>
    <n v="60100820"/>
    <s v="IRE SPECIALISTI AMBULATORIALI EX SUMAI"/>
    <n v="-82573.83"/>
    <x v="2"/>
    <x v="23"/>
  </r>
  <r>
    <n v="3109"/>
    <s v="Acquisti di servizi sanitari per assistenza specialistica ambulatoriale da privati"/>
    <s v="MEDICI SPEC. AMBULATORIALI EX SUMAI"/>
    <x v="3"/>
    <m/>
    <m/>
    <n v="60100914"/>
    <s v="CONTRIBUTI PREVIDENZIALI ENPAM"/>
    <n v="-60393.16"/>
    <x v="2"/>
    <x v="23"/>
  </r>
  <r>
    <n v="3109"/>
    <s v="Acquisti di servizi sanitari per assistenza specialistica ambulatoriale da privati"/>
    <s v="MEDICI SPEC. AMBULATORIALI EX SUMAI"/>
    <x v="3"/>
    <m/>
    <m/>
    <n v="60101030"/>
    <s v="QUOTE SINDACALI"/>
    <n v="-911.55"/>
    <x v="2"/>
    <x v="23"/>
  </r>
  <r>
    <n v="3109"/>
    <s v="Acquisti di servizi sanitari per assistenza specialistica ambulatoriale da privati"/>
    <s v="MEDICI SPEC. AMBULATORIALI EX SUMAI"/>
    <x v="3"/>
    <m/>
    <m/>
    <n v="80400202"/>
    <s v="MEDICI SPEC. AMB.LI EX SUMAI"/>
    <n v="342981.65"/>
    <x v="2"/>
    <x v="23"/>
  </r>
  <r>
    <n v="3109"/>
    <s v="Acquisti di servizi sanitari per assistenza specialistica ambulatoriale da privati"/>
    <s v="MEDICI SPECIALISTICI SERVIZIO 118"/>
    <x v="724"/>
    <m/>
    <m/>
    <n v="60100820"/>
    <s v="IRE SPECIALISTI AMBULATORIALI EX SUMAI"/>
    <n v="-10953.95"/>
    <x v="2"/>
    <x v="23"/>
  </r>
  <r>
    <n v="3109"/>
    <s v="Acquisti di servizi sanitari per assistenza specialistica ambulatoriale da privati"/>
    <s v="MEDICI SPECIALISTICI SERVIZIO 118"/>
    <x v="724"/>
    <m/>
    <m/>
    <n v="60100914"/>
    <s v="CONTRIBUTI PREVIDENZIALI ENPAM"/>
    <n v="-5206.12"/>
    <x v="2"/>
    <x v="23"/>
  </r>
  <r>
    <n v="3109"/>
    <s v="Acquisti di servizi sanitari per assistenza specialistica ambulatoriale da privati"/>
    <s v="MEDICI SPECIALISTICI SERVIZIO 118"/>
    <x v="724"/>
    <m/>
    <m/>
    <n v="80400317"/>
    <s v="MEDICI DELL'EMERGENZA TERRITORIALE"/>
    <n v="38210.120000000003"/>
    <x v="2"/>
    <x v="23"/>
  </r>
  <r>
    <n v="3109"/>
    <s v="Acquisti di servizi sanitari per assistenza specialistica ambulatoriale da privati"/>
    <s v="PSICOLOGI BIOLOGI AMBULATORIALI"/>
    <x v="725"/>
    <m/>
    <m/>
    <n v="60100819"/>
    <s v="IRE CONVENZIONATI"/>
    <n v="-28639.32"/>
    <x v="2"/>
    <x v="23"/>
  </r>
  <r>
    <n v="3109"/>
    <s v="Acquisti di servizi sanitari per assistenza specialistica ambulatoriale da privati"/>
    <s v="PSICOLOGI BIOLOGI AMBULATORIALI"/>
    <x v="725"/>
    <m/>
    <m/>
    <n v="60100916"/>
    <s v="CONTRIBUTI PREVIDENZIALI ENPAP"/>
    <n v="-15297.59"/>
    <x v="2"/>
    <x v="23"/>
  </r>
  <r>
    <n v="3109"/>
    <s v="Acquisti di servizi sanitari per assistenza specialistica ambulatoriale da privati"/>
    <s v="PSICOLOGI BIOLOGI AMBULATORIALI"/>
    <x v="725"/>
    <m/>
    <m/>
    <n v="60101030"/>
    <s v="QUOTE SINDACALI"/>
    <n v="-437.91"/>
    <x v="2"/>
    <x v="23"/>
  </r>
  <r>
    <n v="3109"/>
    <s v="Acquisti di servizi sanitari per assistenza specialistica ambulatoriale da privati"/>
    <s v="PSICOLOGI BIOLOGI AMBULATORIALI"/>
    <x v="725"/>
    <m/>
    <m/>
    <n v="80400203"/>
    <s v="PSICOLOGI E BIOLOGI AMBULATORIALI"/>
    <n v="157259.88"/>
    <x v="2"/>
    <x v="23"/>
  </r>
  <r>
    <n v="3112"/>
    <s v="Acquisti di servizi sanitari per assistenza riabilitativa da privati"/>
    <s v="ACUSTICA S.R.L."/>
    <x v="726"/>
    <n v="9"/>
    <s v="MASTRO DI DIFETTO FORNITORI - PRIVATI"/>
    <n v="80100611"/>
    <s v="ASSIST.ZA PROTESICA NON EROGATA TRAMITE FARMACIE CONVENZIONATE -cd Protesica Maggiore"/>
    <n v="3041.2"/>
    <x v="2"/>
    <x v="24"/>
  </r>
  <r>
    <n v="3112"/>
    <s v="Acquisti di servizi sanitari per assistenza riabilitativa da privati"/>
    <s v="AMPLIFON ITALIA SPA"/>
    <x v="727"/>
    <n v="9"/>
    <s v="MASTRO DI DIFETTO FORNITORI - PRIVATI"/>
    <n v="80100611"/>
    <s v="ASSIST.ZA PROTESICA NON EROGATA TRAMITE FARMACIE CONVENZIONATE -cd Protesica Maggiore"/>
    <n v="272864.24"/>
    <x v="2"/>
    <x v="24"/>
  </r>
  <r>
    <n v="3112"/>
    <s v="Acquisti di servizi sanitari per assistenza riabilitativa da privati"/>
    <s v="ARTE ORTOPEDICA S.R.L."/>
    <x v="728"/>
    <n v="9"/>
    <s v="MASTRO DI DIFETTO FORNITORI - PRIVATI"/>
    <n v="80100611"/>
    <s v="ASSIST.ZA PROTESICA NON EROGATA TRAMITE FARMACIE CONVENZIONATE -cd Protesica Maggiore"/>
    <n v="1337.98"/>
    <x v="2"/>
    <x v="24"/>
  </r>
  <r>
    <n v="3112"/>
    <s v="Acquisti di servizi sanitari per assistenza riabilitativa da privati"/>
    <s v="AUDIOMEDICA DI GIULIO REDAELLI"/>
    <x v="729"/>
    <n v="9"/>
    <s v="MASTRO DI DIFETTO FORNITORI - PRIVATI"/>
    <n v="80100611"/>
    <s v="ASSIST.ZA PROTESICA NON EROGATA TRAMITE FARMACIE CONVENZIONATE -cd Protesica Maggiore"/>
    <n v="3869.38"/>
    <x v="2"/>
    <x v="24"/>
  </r>
  <r>
    <n v="3112"/>
    <s v="Acquisti di servizi sanitari per assistenza riabilitativa da privati"/>
    <s v="AUDIO-MEDICA S.R.L."/>
    <x v="730"/>
    <n v="9"/>
    <s v="MASTRO DI DIFETTO FORNITORI - PRIVATI"/>
    <n v="80100611"/>
    <s v="ASSIST.ZA PROTESICA NON EROGATA TRAMITE FARMACIE CONVENZIONATE -cd Protesica Maggiore"/>
    <n v="1264.7"/>
    <x v="2"/>
    <x v="24"/>
  </r>
  <r>
    <n v="3112"/>
    <s v="Acquisti di servizi sanitari per assistenza riabilitativa da privati"/>
    <s v="BADEGNANI S.R.L."/>
    <x v="731"/>
    <n v="9"/>
    <s v="MASTRO DI DIFETTO FORNITORI - PRIVATI"/>
    <n v="80100611"/>
    <s v="ASSIST.ZA PROTESICA NON EROGATA TRAMITE FARMACIE CONVENZIONATE -cd Protesica Maggiore"/>
    <n v="3386.29"/>
    <x v="2"/>
    <x v="24"/>
  </r>
  <r>
    <n v="3112"/>
    <s v="Acquisti di servizi sanitari per assistenza riabilitativa da privati"/>
    <s v="BARBIERI SRL"/>
    <x v="323"/>
    <n v="9"/>
    <s v="MASTRO DI DIFETTO FORNITORI - PRIVATI"/>
    <n v="80100611"/>
    <s v="ASSIST.ZA PROTESICA NON EROGATA TRAMITE FARMACIE CONVENZIONATE -cd Protesica Maggiore"/>
    <n v="67357.22"/>
    <x v="2"/>
    <x v="24"/>
  </r>
  <r>
    <n v="3112"/>
    <s v="Acquisti di servizi sanitari per assistenza riabilitativa da privati"/>
    <s v="BERTUZZI ORTOPEDIA E PODOLOGIA SRL"/>
    <x v="732"/>
    <n v="9"/>
    <s v="MASTRO DI DIFETTO FORNITORI - PRIVATI"/>
    <n v="80100611"/>
    <s v="ASSIST.ZA PROTESICA NON EROGATA TRAMITE FARMACIE CONVENZIONATE -cd Protesica Maggiore"/>
    <n v="64"/>
    <x v="2"/>
    <x v="24"/>
  </r>
  <r>
    <n v="3112"/>
    <s v="Acquisti di servizi sanitari per assistenza riabilitativa da privati"/>
    <s v="BIOMEDICA SU MISURA S.R.L."/>
    <x v="733"/>
    <n v="9"/>
    <s v="MASTRO DI DIFETTO FORNITORI - PRIVATI"/>
    <n v="80100611"/>
    <s v="ASSIST.ZA PROTESICA NON EROGATA TRAMITE FARMACIE CONVENZIONATE -cd Protesica Maggiore"/>
    <n v="5837.57"/>
    <x v="2"/>
    <x v="24"/>
  </r>
  <r>
    <n v="3112"/>
    <s v="Acquisti di servizi sanitari per assistenza riabilitativa da privati"/>
    <s v="CENTRO ACUSTICO BERGAMASCO SNC DI GUASTALLI M. &amp; C"/>
    <x v="734"/>
    <n v="9"/>
    <s v="MASTRO DI DIFETTO FORNITORI - PRIVATI"/>
    <n v="80100611"/>
    <s v="ASSIST.ZA PROTESICA NON EROGATA TRAMITE FARMACIE CONVENZIONATE -cd Protesica Maggiore"/>
    <n v="2853.86"/>
    <x v="2"/>
    <x v="24"/>
  </r>
  <r>
    <n v="3112"/>
    <s v="Acquisti di servizi sanitari per assistenza riabilitativa da privati"/>
    <s v="CENTRO ACUSTICO LECCO SRL"/>
    <x v="735"/>
    <n v="9"/>
    <s v="MASTRO DI DIFETTO FORNITORI - PRIVATI"/>
    <n v="80100611"/>
    <s v="ASSIST.ZA PROTESICA NON EROGATA TRAMITE FARMACIE CONVENZIONATE -cd Protesica Maggiore"/>
    <n v="18649.53"/>
    <x v="2"/>
    <x v="24"/>
  </r>
  <r>
    <n v="3112"/>
    <s v="Acquisti di servizi sanitari per assistenza riabilitativa da privati"/>
    <s v="CENTRO ORTOPEDICO DI BORGOMANERO SNC"/>
    <x v="736"/>
    <n v="9"/>
    <s v="MASTRO DI DIFETTO FORNITORI - PRIVATI"/>
    <n v="80100611"/>
    <s v="ASSIST.ZA PROTESICA NON EROGATA TRAMITE FARMACIE CONVENZIONATE -cd Protesica Maggiore"/>
    <n v="1124.7"/>
    <x v="2"/>
    <x v="24"/>
  </r>
  <r>
    <n v="3112"/>
    <s v="Acquisti di servizi sanitari per assistenza riabilitativa da privati"/>
    <s v="CENTRO ORTOPEDICO LOMBARDO SRL"/>
    <x v="737"/>
    <n v="9"/>
    <s v="MASTRO DI DIFETTO FORNITORI - PRIVATI"/>
    <n v="80100611"/>
    <s v="ASSIST.ZA PROTESICA NON EROGATA TRAMITE FARMACIE CONVENZIONATE -cd Protesica Maggiore"/>
    <n v="19000.27"/>
    <x v="2"/>
    <x v="24"/>
  </r>
  <r>
    <n v="3112"/>
    <s v="Acquisti di servizi sanitari per assistenza riabilitativa da privati"/>
    <s v="CENTRO ORTOPEDICO NORD SRL"/>
    <x v="738"/>
    <n v="9"/>
    <s v="MASTRO DI DIFETTO FORNITORI - PRIVATI"/>
    <n v="80100611"/>
    <s v="ASSIST.ZA PROTESICA NON EROGATA TRAMITE FARMACIE CONVENZIONATE -cd Protesica Maggiore"/>
    <n v="11049.54"/>
    <x v="2"/>
    <x v="24"/>
  </r>
  <r>
    <n v="3112"/>
    <s v="Acquisti di servizi sanitari per assistenza riabilitativa da privati"/>
    <s v="CENTRO ORTOPEDICO RINASCITA S.R.L. Socio Unico"/>
    <x v="739"/>
    <n v="9"/>
    <s v="MASTRO DI DIFETTO FORNITORI - PRIVATI"/>
    <n v="80100611"/>
    <s v="ASSIST.ZA PROTESICA NON EROGATA TRAMITE FARMACIE CONVENZIONATE -cd Protesica Maggiore"/>
    <n v="10497.78"/>
    <x v="2"/>
    <x v="24"/>
  </r>
  <r>
    <n v="3112"/>
    <s v="Acquisti di servizi sanitari per assistenza riabilitativa da privati"/>
    <s v="CENTRO ORTOPEDICO UNIVERSO SRLS"/>
    <x v="740"/>
    <n v="9"/>
    <s v="MASTRO DI DIFETTO FORNITORI - PRIVATI"/>
    <n v="80100611"/>
    <s v="ASSIST.ZA PROTESICA NON EROGATA TRAMITE FARMACIE CONVENZIONATE -cd Protesica Maggiore"/>
    <n v="861.93"/>
    <x v="2"/>
    <x v="24"/>
  </r>
  <r>
    <n v="3112"/>
    <s v="Acquisti di servizi sanitari per assistenza riabilitativa da privati"/>
    <s v="CENTRO PRESIDI ORTOPEDICI Parma Srl"/>
    <x v="741"/>
    <n v="9"/>
    <s v="MASTRO DI DIFETTO FORNITORI - PRIVATI"/>
    <n v="60100522"/>
    <s v="TETTI 2017 - FATT. DA RICEVERE  PROTESICA - TERRITORIO"/>
    <n v="412.6"/>
    <x v="2"/>
    <x v="24"/>
  </r>
  <r>
    <n v="3112"/>
    <s v="Acquisti di servizi sanitari per assistenza riabilitativa da privati"/>
    <s v="CENTRO SERVIZI ORTOPEDICI MILANO SRL"/>
    <x v="742"/>
    <n v="9"/>
    <s v="MASTRO DI DIFETTO FORNITORI - PRIVATI"/>
    <n v="80100611"/>
    <s v="ASSIST.ZA PROTESICA NON EROGATA TRAMITE FARMACIE CONVENZIONATE -cd Protesica Maggiore"/>
    <n v="251.71"/>
    <x v="2"/>
    <x v="24"/>
  </r>
  <r>
    <n v="3112"/>
    <s v="Acquisti di servizi sanitari per assistenza riabilitativa da privati"/>
    <s v="C.O.A.SRL CENTRO ORTOPEDICO AMBROSIANO"/>
    <x v="743"/>
    <n v="9"/>
    <s v="MASTRO DI DIFETTO FORNITORI - PRIVATI"/>
    <n v="80100611"/>
    <s v="ASSIST.ZA PROTESICA NON EROGATA TRAMITE FARMACIE CONVENZIONATE -cd Protesica Maggiore"/>
    <n v="1707.13"/>
    <x v="2"/>
    <x v="24"/>
  </r>
  <r>
    <n v="3112"/>
    <s v="Acquisti di servizi sanitari per assistenza riabilitativa da privati"/>
    <s v="COCHLEAR ITALIA S.R.L."/>
    <x v="365"/>
    <n v="9"/>
    <s v="MASTRO DI DIFETTO FORNITORI - PRIVATI"/>
    <n v="80100611"/>
    <s v="ASSIST.ZA PROTESICA NON EROGATA TRAMITE FARMACIE CONVENZIONATE -cd Protesica Maggiore"/>
    <n v="1000"/>
    <x v="2"/>
    <x v="24"/>
  </r>
  <r>
    <n v="3112"/>
    <s v="Acquisti di servizi sanitari per assistenza riabilitativa da privati"/>
    <s v="CTS TECNICORNEA SAS"/>
    <x v="744"/>
    <n v="9"/>
    <s v="MASTRO DI DIFETTO FORNITORI - PRIVATI"/>
    <n v="80100611"/>
    <s v="ASSIST.ZA PROTESICA NON EROGATA TRAMITE FARMACIE CONVENZIONATE -cd Protesica Maggiore"/>
    <n v="1142.76"/>
    <x v="2"/>
    <x v="24"/>
  </r>
  <r>
    <n v="3112"/>
    <s v="Acquisti di servizi sanitari per assistenza riabilitativa da privati"/>
    <s v="DALPASSO SRL"/>
    <x v="745"/>
    <n v="9"/>
    <s v="MASTRO DI DIFETTO FORNITORI - PRIVATI"/>
    <n v="80100611"/>
    <s v="ASSIST.ZA PROTESICA NON EROGATA TRAMITE FARMACIE CONVENZIONATE -cd Protesica Maggiore"/>
    <n v="14856.01"/>
    <x v="2"/>
    <x v="24"/>
  </r>
  <r>
    <n v="3112"/>
    <s v="Acquisti di servizi sanitari per assistenza riabilitativa da privati"/>
    <s v="DEL BO TECNOLOGIA PER L'ASCOLTO SRL"/>
    <x v="746"/>
    <n v="9"/>
    <s v="MASTRO DI DIFETTO FORNITORI - PRIVATI"/>
    <n v="80100611"/>
    <s v="ASSIST.ZA PROTESICA NON EROGATA TRAMITE FARMACIE CONVENZIONATE -cd Protesica Maggiore"/>
    <n v="1189.5999999999999"/>
    <x v="2"/>
    <x v="24"/>
  </r>
  <r>
    <n v="3112"/>
    <s v="Acquisti di servizi sanitari per assistenza riabilitativa da privati"/>
    <s v="DIGIBEL SRL"/>
    <x v="747"/>
    <n v="9"/>
    <s v="MASTRO DI DIFETTO FORNITORI - PRIVATI"/>
    <n v="80100611"/>
    <s v="ASSIST.ZA PROTESICA NON EROGATA TRAMITE FARMACIE CONVENZIONATE -cd Protesica Maggiore"/>
    <n v="2620.48"/>
    <x v="2"/>
    <x v="24"/>
  </r>
  <r>
    <n v="3112"/>
    <s v="Acquisti di servizi sanitari per assistenza riabilitativa da privati"/>
    <s v="DI MARTINO SRL"/>
    <x v="748"/>
    <n v="9"/>
    <s v="MASTRO DI DIFETTO FORNITORI - PRIVATI"/>
    <n v="80100611"/>
    <s v="ASSIST.ZA PROTESICA NON EROGATA TRAMITE FARMACIE CONVENZIONATE -cd Protesica Maggiore"/>
    <n v="8563.9500000000007"/>
    <x v="2"/>
    <x v="24"/>
  </r>
  <r>
    <n v="3112"/>
    <s v="Acquisti di servizi sanitari per assistenza riabilitativa da privati"/>
    <s v="ERARIO ACQUISTI - SPLIT PAYMENT - AGENZIA DELLE ENTRATE"/>
    <x v="148"/>
    <m/>
    <m/>
    <n v="75200129"/>
    <s v="SOPRAVVENIENZE ATTIVE V/SO TERZI PER BENI E SERVIZI"/>
    <n v="-50.27"/>
    <x v="2"/>
    <x v="24"/>
  </r>
  <r>
    <n v="3112"/>
    <s v="Acquisti di servizi sanitari per assistenza riabilitativa da privati"/>
    <s v="ERARIO ACQUISTI - SPLIT PAYMENT - AGENZIA DELLE ENTRATE"/>
    <x v="148"/>
    <m/>
    <m/>
    <n v="80100611"/>
    <s v="ASSIST.ZA PROTESICA NON EROGATA TRAMITE FARMACIE CONVENZIONATE -cd Protesica Maggiore"/>
    <n v="48182.53"/>
    <x v="2"/>
    <x v="24"/>
  </r>
  <r>
    <n v="3112"/>
    <s v="Acquisti di servizi sanitari per assistenza riabilitativa da privati"/>
    <s v="ERARIO ACQUISTI - SPLIT PAYMENT - AGENZIA DELLE ENTRATE"/>
    <x v="148"/>
    <m/>
    <m/>
    <n v="80100612"/>
    <s v="ASSIST.ZA PROTESICA NON EROGATA TRAMITE FARMACIE CONVENZIONATE -Costi di gestione magazzino"/>
    <n v="28926.35"/>
    <x v="2"/>
    <x v="24"/>
  </r>
  <r>
    <n v="3112"/>
    <s v="Acquisti di servizi sanitari per assistenza riabilitativa da privati"/>
    <s v="ERARIO ACQUISTI - SPLIT PAYMENT - AGENZIA DELLE ENTRATE"/>
    <x v="148"/>
    <m/>
    <m/>
    <n v="80100615"/>
    <s v="SERVICE POST VENDITA - PROTESICA"/>
    <n v="10821.12"/>
    <x v="2"/>
    <x v="24"/>
  </r>
  <r>
    <n v="3112"/>
    <s v="Acquisti di servizi sanitari per assistenza riabilitativa da privati"/>
    <s v="E.R. ORTOPEDIE SRL"/>
    <x v="749"/>
    <n v="9"/>
    <s v="MASTRO DI DIFETTO FORNITORI - PRIVATI"/>
    <n v="80100611"/>
    <s v="ASSIST.ZA PROTESICA NON EROGATA TRAMITE FARMACIE CONVENZIONATE -cd Protesica Maggiore"/>
    <n v="1183.08"/>
    <x v="2"/>
    <x v="24"/>
  </r>
  <r>
    <n v="3112"/>
    <s v="Acquisti di servizi sanitari per assistenza riabilitativa da privati"/>
    <s v="ERREGI LABORATORIO ORTOPEDICO DI MARIO RIGONI"/>
    <x v="750"/>
    <n v="9"/>
    <s v="MASTRO DI DIFETTO FORNITORI - PRIVATI"/>
    <n v="80100611"/>
    <s v="ASSIST.ZA PROTESICA NON EROGATA TRAMITE FARMACIE CONVENZIONATE -cd Protesica Maggiore"/>
    <n v="197.14"/>
    <x v="2"/>
    <x v="24"/>
  </r>
  <r>
    <n v="3112"/>
    <s v="Acquisti di servizi sanitari per assistenza riabilitativa da privati"/>
    <s v="FLEMED SRLS - MILANO ORTOPEDIA"/>
    <x v="751"/>
    <n v="9"/>
    <s v="MASTRO DI DIFETTO FORNITORI - PRIVATI"/>
    <n v="80100611"/>
    <s v="ASSIST.ZA PROTESICA NON EROGATA TRAMITE FARMACIE CONVENZIONATE -cd Protesica Maggiore"/>
    <n v="285.12"/>
    <x v="2"/>
    <x v="24"/>
  </r>
  <r>
    <n v="3112"/>
    <s v="Acquisti di servizi sanitari per assistenza riabilitativa da privati"/>
    <s v="FONITALIA S.R.L."/>
    <x v="752"/>
    <n v="9"/>
    <s v="MASTRO DI DIFETTO FORNITORI - PRIVATI"/>
    <n v="80100611"/>
    <s v="ASSIST.ZA PROTESICA NON EROGATA TRAMITE FARMACIE CONVENZIONATE -cd Protesica Maggiore"/>
    <n v="2687.68"/>
    <x v="2"/>
    <x v="24"/>
  </r>
  <r>
    <n v="3112"/>
    <s v="Acquisti di servizi sanitari per assistenza riabilitativa da privati"/>
    <s v="FRATELLI BUZZI SNC"/>
    <x v="753"/>
    <n v="9"/>
    <s v="MASTRO DI DIFETTO FORNITORI - PRIVATI"/>
    <n v="80100611"/>
    <s v="ASSIST.ZA PROTESICA NON EROGATA TRAMITE FARMACIE CONVENZIONATE -cd Protesica Maggiore"/>
    <n v="585.44000000000005"/>
    <x v="2"/>
    <x v="24"/>
  </r>
  <r>
    <n v="3112"/>
    <s v="Acquisti di servizi sanitari per assistenza riabilitativa da privati"/>
    <s v="G.F.B. SAS"/>
    <x v="754"/>
    <n v="9"/>
    <s v="MASTRO DI DIFETTO FORNITORI - PRIVATI"/>
    <n v="80100611"/>
    <s v="ASSIST.ZA PROTESICA NON EROGATA TRAMITE FARMACIE CONVENZIONATE -cd Protesica Maggiore"/>
    <n v="293.45999999999998"/>
    <x v="2"/>
    <x v="24"/>
  </r>
  <r>
    <n v="3112"/>
    <s v="Acquisti di servizi sanitari per assistenza riabilitativa da privati"/>
    <s v="GIOELI SRL - ORTOPEDIA SANIGEA"/>
    <x v="755"/>
    <n v="9"/>
    <s v="MASTRO DI DIFETTO FORNITORI - PRIVATI"/>
    <n v="80100611"/>
    <s v="ASSIST.ZA PROTESICA NON EROGATA TRAMITE FARMACIE CONVENZIONATE -cd Protesica Maggiore"/>
    <n v="274.7"/>
    <x v="2"/>
    <x v="24"/>
  </r>
  <r>
    <n v="3112"/>
    <s v="Acquisti di servizi sanitari per assistenza riabilitativa da privati"/>
    <s v="HUMANTECH    S.R.L."/>
    <x v="756"/>
    <n v="9"/>
    <s v="MASTRO DI DIFETTO FORNITORI - PRIVATI"/>
    <n v="80100611"/>
    <s v="ASSIST.ZA PROTESICA NON EROGATA TRAMITE FARMACIE CONVENZIONATE -cd Protesica Maggiore"/>
    <n v="28475.08"/>
    <x v="2"/>
    <x v="24"/>
  </r>
  <r>
    <n v="3112"/>
    <s v="Acquisti di servizi sanitari per assistenza riabilitativa da privati"/>
    <s v="I.N.A.I.L. ex  ISPESL"/>
    <x v="757"/>
    <n v="9"/>
    <s v="MASTRO DI DIFETTO FORNITORI - PRIVATI"/>
    <n v="80100611"/>
    <s v="ASSIST.ZA PROTESICA NON EROGATA TRAMITE FARMACIE CONVENZIONATE -cd Protesica Maggiore"/>
    <n v="8357.36"/>
    <x v="2"/>
    <x v="24"/>
  </r>
  <r>
    <n v="3112"/>
    <s v="Acquisti di servizi sanitari per assistenza riabilitativa da privati"/>
    <s v="INTIMO ORTOPEDIA ABBIATI DI VOLONTERIO"/>
    <x v="758"/>
    <n v="9"/>
    <s v="MASTRO DI DIFETTO FORNITORI - PRIVATI"/>
    <n v="80100611"/>
    <s v="ASSIST.ZA PROTESICA NON EROGATA TRAMITE FARMACIE CONVENZIONATE -cd Protesica Maggiore"/>
    <n v="1363.9"/>
    <x v="2"/>
    <x v="24"/>
  </r>
  <r>
    <n v="3112"/>
    <s v="Acquisti di servizi sanitari per assistenza riabilitativa da privati"/>
    <s v="ISTITUTO AUDIOMETRICO DI IAMETTI FABIO"/>
    <x v="759"/>
    <n v="9"/>
    <s v="MASTRO DI DIFETTO FORNITORI - PRIVATI"/>
    <n v="80100611"/>
    <s v="ASSIST.ZA PROTESICA NON EROGATA TRAMITE FARMACIE CONVENZIONATE -cd Protesica Maggiore"/>
    <n v="2762.78"/>
    <x v="2"/>
    <x v="24"/>
  </r>
  <r>
    <n v="3112"/>
    <s v="Acquisti di servizi sanitari per assistenza riabilitativa da privati"/>
    <s v="ITOP S.P.A. OFFICINE ORTOPEDICHE"/>
    <x v="760"/>
    <n v="9"/>
    <s v="MASTRO DI DIFETTO FORNITORI - PRIVATI"/>
    <n v="80100611"/>
    <s v="ASSIST.ZA PROTESICA NON EROGATA TRAMITE FARMACIE CONVENZIONATE -cd Protesica Maggiore"/>
    <n v="3103.21"/>
    <x v="2"/>
    <x v="24"/>
  </r>
  <r>
    <n v="3112"/>
    <s v="Acquisti di servizi sanitari per assistenza riabilitativa da privati"/>
    <s v="LAB.COSTR.PROTESI OCULARI DI CIPRIANI LAURA"/>
    <x v="761"/>
    <n v="9"/>
    <s v="MASTRO DI DIFETTO FORNITORI - PRIVATI"/>
    <n v="80100611"/>
    <s v="ASSIST.ZA PROTESICA NON EROGATA TRAMITE FARMACIE CONVENZIONATE -cd Protesica Maggiore"/>
    <n v="1142.76"/>
    <x v="2"/>
    <x v="24"/>
  </r>
  <r>
    <n v="3112"/>
    <s v="Acquisti di servizi sanitari per assistenza riabilitativa da privati"/>
    <s v="LABORATORIO ORTOPEDICO MONZALI-L.O.M. S.R.L."/>
    <x v="762"/>
    <n v="9"/>
    <s v="MASTRO DI DIFETTO FORNITORI - PRIVATI"/>
    <n v="80100611"/>
    <s v="ASSIST.ZA PROTESICA NON EROGATA TRAMITE FARMACIE CONVENZIONATE -cd Protesica Maggiore"/>
    <n v="807.82"/>
    <x v="2"/>
    <x v="24"/>
  </r>
  <r>
    <n v="3112"/>
    <s v="Acquisti di servizi sanitari per assistenza riabilitativa da privati"/>
    <s v="LABSAN SRL"/>
    <x v="763"/>
    <n v="9"/>
    <s v="MASTRO DI DIFETTO FORNITORI - PRIVATI"/>
    <n v="80100611"/>
    <s v="ASSIST.ZA PROTESICA NON EROGATA TRAMITE FARMACIE CONVENZIONATE -cd Protesica Maggiore"/>
    <n v="50333.69"/>
    <x v="2"/>
    <x v="24"/>
  </r>
  <r>
    <n v="3112"/>
    <s v="Acquisti di servizi sanitari per assistenza riabilitativa da privati"/>
    <s v="LA CARROZZINERIA SRL"/>
    <x v="764"/>
    <n v="9"/>
    <s v="MASTRO DI DIFETTO FORNITORI - PRIVATI"/>
    <n v="80100611"/>
    <s v="ASSIST.ZA PROTESICA NON EROGATA TRAMITE FARMACIE CONVENZIONATE -cd Protesica Maggiore"/>
    <n v="3842.71"/>
    <x v="2"/>
    <x v="24"/>
  </r>
  <r>
    <n v="3112"/>
    <s v="Acquisti di servizi sanitari per assistenza riabilitativa da privati"/>
    <s v="LA NUOVA GENZIANELLA SAS DI GALBUSERA FLORIA"/>
    <x v="765"/>
    <n v="9"/>
    <s v="MASTRO DI DIFETTO FORNITORI - PRIVATI"/>
    <n v="80100611"/>
    <s v="ASSIST.ZA PROTESICA NON EROGATA TRAMITE FARMACIE CONVENZIONATE -cd Protesica Maggiore"/>
    <n v="9638.51"/>
    <x v="2"/>
    <x v="24"/>
  </r>
  <r>
    <n v="3112"/>
    <s v="Acquisti di servizi sanitari per assistenza riabilitativa da privati"/>
    <s v="L'HORTOPEDICO SRL"/>
    <x v="766"/>
    <n v="9"/>
    <s v="MASTRO DI DIFETTO FORNITORI - PRIVATI"/>
    <n v="80100611"/>
    <s v="ASSIST.ZA PROTESICA NON EROGATA TRAMITE FARMACIE CONVENZIONATE -cd Protesica Maggiore"/>
    <n v="4097.18"/>
    <x v="2"/>
    <x v="24"/>
  </r>
  <r>
    <n v="3112"/>
    <s v="Acquisti di servizi sanitari per assistenza riabilitativa da privati"/>
    <s v="LINEAR S.R.L."/>
    <x v="767"/>
    <n v="9"/>
    <s v="MASTRO DI DIFETTO FORNITORI - PRIVATI"/>
    <n v="80100611"/>
    <s v="ASSIST.ZA PROTESICA NON EROGATA TRAMITE FARMACIE CONVENZIONATE -cd Protesica Maggiore"/>
    <n v="9474.48"/>
    <x v="2"/>
    <x v="24"/>
  </r>
  <r>
    <n v="3112"/>
    <s v="Acquisti di servizi sanitari per assistenza riabilitativa da privati"/>
    <s v="LINEASSISTENZA ITALIA SRL"/>
    <x v="768"/>
    <n v="9"/>
    <s v="MASTRO DI DIFETTO FORNITORI - PRIVATI"/>
    <n v="80100611"/>
    <s v="ASSIST.ZA PROTESICA NON EROGATA TRAMITE FARMACIE CONVENZIONATE -cd Protesica Maggiore"/>
    <n v="6438.24"/>
    <x v="2"/>
    <x v="24"/>
  </r>
  <r>
    <n v="3112"/>
    <s v="Acquisti di servizi sanitari per assistenza riabilitativa da privati"/>
    <s v="L'ORTOPEDIA S.N.C."/>
    <x v="769"/>
    <n v="9"/>
    <s v="MASTRO DI DIFETTO FORNITORI - PRIVATI"/>
    <n v="80100611"/>
    <s v="ASSIST.ZA PROTESICA NON EROGATA TRAMITE FARMACIE CONVENZIONATE -cd Protesica Maggiore"/>
    <n v="10162.790000000001"/>
    <x v="2"/>
    <x v="24"/>
  </r>
  <r>
    <n v="3112"/>
    <s v="Acquisti di servizi sanitari per assistenza riabilitativa da privati"/>
    <s v="L.O.S. LABORATORIO ORTOPEDICO SENAGO S.A.S."/>
    <x v="770"/>
    <n v="9"/>
    <s v="MASTRO DI DIFETTO FORNITORI - PRIVATI"/>
    <n v="80100611"/>
    <s v="ASSIST.ZA PROTESICA NON EROGATA TRAMITE FARMACIE CONVENZIONATE -cd Protesica Maggiore"/>
    <n v="5787.4"/>
    <x v="2"/>
    <x v="24"/>
  </r>
  <r>
    <n v="3112"/>
    <s v="Acquisti di servizi sanitari per assistenza riabilitativa da privati"/>
    <s v="L.T.O. ORTOPEDIA ALBANITO"/>
    <x v="771"/>
    <n v="9"/>
    <s v="MASTRO DI DIFETTO FORNITORI - PRIVATI"/>
    <n v="80100611"/>
    <s v="ASSIST.ZA PROTESICA NON EROGATA TRAMITE FARMACIE CONVENZIONATE -cd Protesica Maggiore"/>
    <n v="3876.28"/>
    <x v="2"/>
    <x v="24"/>
  </r>
  <r>
    <n v="3112"/>
    <s v="Acquisti di servizi sanitari per assistenza riabilitativa da privati"/>
    <s v="L'UDITO AUDIOROSO SRL"/>
    <x v="772"/>
    <n v="9"/>
    <s v="MASTRO DI DIFETTO FORNITORI - PRIVATI"/>
    <n v="80100611"/>
    <s v="ASSIST.ZA PROTESICA NON EROGATA TRAMITE FARMACIE CONVENZIONATE -cd Protesica Maggiore"/>
    <n v="6774.95"/>
    <x v="2"/>
    <x v="24"/>
  </r>
  <r>
    <n v="3112"/>
    <s v="Acquisti di servizi sanitari per assistenza riabilitativa da privati"/>
    <s v="MARELLI GIUSEPPE &amp; . SNC"/>
    <x v="773"/>
    <n v="9"/>
    <s v="MASTRO DI DIFETTO FORNITORI - PRIVATI"/>
    <n v="80100611"/>
    <s v="ASSIST.ZA PROTESICA NON EROGATA TRAMITE FARMACIE CONVENZIONATE -cd Protesica Maggiore"/>
    <n v="871.85"/>
    <x v="2"/>
    <x v="24"/>
  </r>
  <r>
    <n v="3112"/>
    <s v="Acquisti di servizi sanitari per assistenza riabilitativa da privati"/>
    <s v="MARGOT SPE SRL"/>
    <x v="774"/>
    <n v="9"/>
    <s v="MASTRO DI DIFETTO FORNITORI - PRIVATI"/>
    <n v="80100611"/>
    <s v="ASSIST.ZA PROTESICA NON EROGATA TRAMITE FARMACIE CONVENZIONATE -cd Protesica Maggiore"/>
    <n v="1293.73"/>
    <x v="2"/>
    <x v="24"/>
  </r>
  <r>
    <n v="3112"/>
    <s v="Acquisti di servizi sanitari per assistenza riabilitativa da privati"/>
    <s v="MEDIA REHA S.R.L."/>
    <x v="488"/>
    <n v="9"/>
    <s v="MASTRO DI DIFETTO FORNITORI - PRIVATI"/>
    <n v="80100611"/>
    <s v="ASSIST.ZA PROTESICA NON EROGATA TRAMITE FARMACIE CONVENZIONATE -cd Protesica Maggiore"/>
    <n v="20718.22"/>
    <x v="2"/>
    <x v="24"/>
  </r>
  <r>
    <n v="3112"/>
    <s v="Acquisti di servizi sanitari per assistenza riabilitativa da privati"/>
    <s v="MEDICAIR ITALIA s.r.l."/>
    <x v="489"/>
    <n v="9"/>
    <s v="MASTRO DI DIFETTO FORNITORI - PRIVATI"/>
    <n v="80100615"/>
    <s v="SERVICE POST VENDITA - PROTESICA"/>
    <n v="48708"/>
    <x v="2"/>
    <x v="24"/>
  </r>
  <r>
    <n v="3112"/>
    <s v="Acquisti di servizi sanitari per assistenza riabilitativa da privati"/>
    <s v="MEDICAL S.A.S. di Fognini Patrizia e Sonia &amp; C."/>
    <x v="775"/>
    <n v="9"/>
    <s v="MASTRO DI DIFETTO FORNITORI - PRIVATI"/>
    <n v="80100611"/>
    <s v="ASSIST.ZA PROTESICA NON EROGATA TRAMITE FARMACIE CONVENZIONATE -cd Protesica Maggiore"/>
    <n v="1206.8800000000001"/>
    <x v="2"/>
    <x v="24"/>
  </r>
  <r>
    <n v="3112"/>
    <s v="Acquisti di servizi sanitari per assistenza riabilitativa da privati"/>
    <s v="MILTECHO S.R.L."/>
    <x v="509"/>
    <n v="9"/>
    <s v="MASTRO DI DIFETTO FORNITORI - PRIVATI"/>
    <n v="80100615"/>
    <s v="SERVICE POST VENDITA - PROTESICA"/>
    <n v="920"/>
    <x v="2"/>
    <x v="24"/>
  </r>
  <r>
    <n v="3112"/>
    <s v="Acquisti di servizi sanitari per assistenza riabilitativa da privati"/>
    <s v="MONDIALUDITO SRL"/>
    <x v="776"/>
    <n v="9"/>
    <s v="MASTRO DI DIFETTO FORNITORI - PRIVATI"/>
    <n v="80100611"/>
    <s v="ASSIST.ZA PROTESICA NON EROGATA TRAMITE FARMACIE CONVENZIONATE -cd Protesica Maggiore"/>
    <n v="13209.47"/>
    <x v="2"/>
    <x v="24"/>
  </r>
  <r>
    <n v="3112"/>
    <s v="Acquisti di servizi sanitari per assistenza riabilitativa da privati"/>
    <s v="NOVA ORTOPEDIA DI LOPATRIELLO LUCIA"/>
    <x v="777"/>
    <n v="9"/>
    <s v="MASTRO DI DIFETTO FORNITORI - PRIVATI"/>
    <n v="80100611"/>
    <s v="ASSIST.ZA PROTESICA NON EROGATA TRAMITE FARMACIE CONVENZIONATE -cd Protesica Maggiore"/>
    <n v="6140.97"/>
    <x v="2"/>
    <x v="24"/>
  </r>
  <r>
    <n v="3112"/>
    <s v="Acquisti di servizi sanitari per assistenza riabilitativa da privati"/>
    <s v="NUOVA ORTOPEDIA S.N.C. DI SEVESO MORENO &amp; C."/>
    <x v="778"/>
    <n v="9"/>
    <s v="MASTRO DI DIFETTO FORNITORI - PRIVATI"/>
    <n v="80100611"/>
    <s v="ASSIST.ZA PROTESICA NON EROGATA TRAMITE FARMACIE CONVENZIONATE -cd Protesica Maggiore"/>
    <n v="4347.8"/>
    <x v="2"/>
    <x v="24"/>
  </r>
  <r>
    <n v="3112"/>
    <s v="Acquisti di servizi sanitari per assistenza riabilitativa da privati"/>
    <s v="OCULARISTICA ITALIANA S.R.L."/>
    <x v="779"/>
    <n v="9"/>
    <s v="MASTRO DI DIFETTO FORNITORI - PRIVATI"/>
    <n v="80100611"/>
    <s v="ASSIST.ZA PROTESICA NON EROGATA TRAMITE FARMACIE CONVENZIONATE -cd Protesica Maggiore"/>
    <n v="7014.2"/>
    <x v="2"/>
    <x v="24"/>
  </r>
  <r>
    <n v="3112"/>
    <s v="Acquisti di servizi sanitari per assistenza riabilitativa da privati"/>
    <s v="OCULAR PROJECT SRL"/>
    <x v="780"/>
    <n v="9"/>
    <s v="MASTRO DI DIFETTO FORNITORI - PRIVATI"/>
    <n v="80100611"/>
    <s v="ASSIST.ZA PROTESICA NON EROGATA TRAMITE FARMACIE CONVENZIONATE -cd Protesica Maggiore"/>
    <n v="1002.03"/>
    <x v="2"/>
    <x v="24"/>
  </r>
  <r>
    <n v="3112"/>
    <s v="Acquisti di servizi sanitari per assistenza riabilitativa da privati"/>
    <s v="OCULUS SRL"/>
    <x v="781"/>
    <n v="9"/>
    <s v="MASTRO DI DIFETTO FORNITORI - PRIVATI"/>
    <n v="80100611"/>
    <s v="ASSIST.ZA PROTESICA NON EROGATA TRAMITE FARMACIE CONVENZIONATE -cd Protesica Maggiore"/>
    <n v="444.72"/>
    <x v="2"/>
    <x v="24"/>
  </r>
  <r>
    <n v="3112"/>
    <s v="Acquisti di servizi sanitari per assistenza riabilitativa da privati"/>
    <s v="OFFICINA ORTOPEDICA FERRERO SRL"/>
    <x v="527"/>
    <n v="9"/>
    <s v="MASTRO DI DIFETTO FORNITORI - PRIVATI"/>
    <n v="60100538"/>
    <s v="TETTI 2021 - FATT. DA RICEVERE PROTESICA- TERRITORIO"/>
    <n v="240"/>
    <x v="2"/>
    <x v="24"/>
  </r>
  <r>
    <n v="3112"/>
    <s v="Acquisti di servizi sanitari per assistenza riabilitativa da privati"/>
    <s v="OFFICINA ORTOPEDICA FERRERO SRL"/>
    <x v="527"/>
    <n v="9"/>
    <s v="MASTRO DI DIFETTO FORNITORI - PRIVATI"/>
    <n v="80100612"/>
    <s v="ASSIST.ZA PROTESICA NON EROGATA TRAMITE FARMACIE CONVENZIONATE -Costi di gestione magazzino"/>
    <n v="301710.03000000003"/>
    <x v="2"/>
    <x v="24"/>
  </r>
  <r>
    <n v="3112"/>
    <s v="Acquisti di servizi sanitari per assistenza riabilitativa da privati"/>
    <s v="OFFICINA ORTOPEDICA FERRERO SRL"/>
    <x v="527"/>
    <n v="9"/>
    <s v="MASTRO DI DIFETTO FORNITORI - PRIVATI"/>
    <n v="80100615"/>
    <s v="SERVICE POST VENDITA - PROTESICA"/>
    <n v="930"/>
    <x v="2"/>
    <x v="24"/>
  </r>
  <r>
    <n v="3112"/>
    <s v="Acquisti di servizi sanitari per assistenza riabilitativa da privati"/>
    <s v="OFFICINA ORTOPEDICA MARIA ADELAIDE S.R.L."/>
    <x v="782"/>
    <n v="9"/>
    <s v="MASTRO DI DIFETTO FORNITORI - PRIVATI"/>
    <n v="80100611"/>
    <s v="ASSIST.ZA PROTESICA NON EROGATA TRAMITE FARMACIE CONVENZIONATE -cd Protesica Maggiore"/>
    <n v="2733.47"/>
    <x v="2"/>
    <x v="24"/>
  </r>
  <r>
    <n v="3112"/>
    <s v="Acquisti di servizi sanitari per assistenza riabilitativa da privati"/>
    <s v="OFFICINE ORTOPEDICHE RIZZOLI S.R.L."/>
    <x v="783"/>
    <n v="9"/>
    <s v="MASTRO DI DIFETTO FORNITORI - PRIVATI"/>
    <n v="80100611"/>
    <s v="ASSIST.ZA PROTESICA NON EROGATA TRAMITE FARMACIE CONVENZIONATE -cd Protesica Maggiore"/>
    <n v="12025.68"/>
    <x v="2"/>
    <x v="24"/>
  </r>
  <r>
    <n v="3112"/>
    <s v="Acquisti di servizi sanitari per assistenza riabilitativa da privati"/>
    <s v="ORTHESYS SRL"/>
    <x v="784"/>
    <n v="9"/>
    <s v="MASTRO DI DIFETTO FORNITORI - PRIVATI"/>
    <n v="80100611"/>
    <s v="ASSIST.ZA PROTESICA NON EROGATA TRAMITE FARMACIE CONVENZIONATE -cd Protesica Maggiore"/>
    <n v="356"/>
    <x v="2"/>
    <x v="24"/>
  </r>
  <r>
    <n v="3112"/>
    <s v="Acquisti di servizi sanitari per assistenza riabilitativa da privati"/>
    <s v="ORTHOPEDIA TECNICA SNC DI PASINI PAOLO &amp; POZZI"/>
    <x v="785"/>
    <n v="9"/>
    <s v="MASTRO DI DIFETTO FORNITORI - PRIVATI"/>
    <n v="80100611"/>
    <s v="ASSIST.ZA PROTESICA NON EROGATA TRAMITE FARMACIE CONVENZIONATE -cd Protesica Maggiore"/>
    <n v="2082.13"/>
    <x v="2"/>
    <x v="24"/>
  </r>
  <r>
    <n v="3112"/>
    <s v="Acquisti di servizi sanitari per assistenza riabilitativa da privati"/>
    <s v="ORTHOTECNICA"/>
    <x v="786"/>
    <n v="9"/>
    <s v="MASTRO DI DIFETTO FORNITORI - PRIVATI"/>
    <n v="80100611"/>
    <s v="ASSIST.ZA PROTESICA NON EROGATA TRAMITE FARMACIE CONVENZIONATE -cd Protesica Maggiore"/>
    <n v="998.2"/>
    <x v="2"/>
    <x v="24"/>
  </r>
  <r>
    <n v="3112"/>
    <s v="Acquisti di servizi sanitari per assistenza riabilitativa da privati"/>
    <s v="ORTOPEDIA ALFA S.N.C."/>
    <x v="787"/>
    <n v="9"/>
    <s v="MASTRO DI DIFETTO FORNITORI - PRIVATI"/>
    <n v="80100611"/>
    <s v="ASSIST.ZA PROTESICA NON EROGATA TRAMITE FARMACIE CONVENZIONATE -cd Protesica Maggiore"/>
    <n v="797.38"/>
    <x v="2"/>
    <x v="24"/>
  </r>
  <r>
    <n v="3112"/>
    <s v="Acquisti di servizi sanitari per assistenza riabilitativa da privati"/>
    <s v="ORTOPEDIA ALFONSI SNC di Pasquale e Iolanda Alfons"/>
    <x v="788"/>
    <n v="9"/>
    <s v="MASTRO DI DIFETTO FORNITORI - PRIVATI"/>
    <n v="80100611"/>
    <s v="ASSIST.ZA PROTESICA NON EROGATA TRAMITE FARMACIE CONVENZIONATE -cd Protesica Maggiore"/>
    <n v="25534.35"/>
    <x v="2"/>
    <x v="24"/>
  </r>
  <r>
    <n v="3112"/>
    <s v="Acquisti di servizi sanitari per assistenza riabilitativa da privati"/>
    <s v="ORTOPEDIA A.PESSINA DI A. E S. CRIPPA &amp; C. SNC"/>
    <x v="789"/>
    <n v="9"/>
    <s v="MASTRO DI DIFETTO FORNITORI - PRIVATI"/>
    <n v="80100611"/>
    <s v="ASSIST.ZA PROTESICA NON EROGATA TRAMITE FARMACIE CONVENZIONATE -cd Protesica Maggiore"/>
    <n v="49517.919999999998"/>
    <x v="2"/>
    <x v="24"/>
  </r>
  <r>
    <n v="3112"/>
    <s v="Acquisti di servizi sanitari per assistenza riabilitativa da privati"/>
    <s v="ORTOPEDIA BORELLI"/>
    <x v="790"/>
    <n v="9"/>
    <s v="MASTRO DI DIFETTO FORNITORI - PRIVATI"/>
    <n v="80100611"/>
    <s v="ASSIST.ZA PROTESICA NON EROGATA TRAMITE FARMACIE CONVENZIONATE -cd Protesica Maggiore"/>
    <n v="213.74"/>
    <x v="2"/>
    <x v="24"/>
  </r>
  <r>
    <n v="3112"/>
    <s v="Acquisti di servizi sanitari per assistenza riabilitativa da privati"/>
    <s v="ORTOPEDIA BRUGORA SNC"/>
    <x v="791"/>
    <n v="9"/>
    <s v="MASTRO DI DIFETTO FORNITORI - PRIVATI"/>
    <n v="80100611"/>
    <s v="ASSIST.ZA PROTESICA NON EROGATA TRAMITE FARMACIE CONVENZIONATE -cd Protesica Maggiore"/>
    <n v="178"/>
    <x v="2"/>
    <x v="24"/>
  </r>
  <r>
    <n v="3112"/>
    <s v="Acquisti di servizi sanitari per assistenza riabilitativa da privati"/>
    <s v="ORTOPEDIA CASTAGNA S.R.L."/>
    <x v="673"/>
    <n v="9"/>
    <s v="MASTRO DI DIFETTO FORNITORI - PRIVATI"/>
    <n v="80100611"/>
    <s v="ASSIST.ZA PROTESICA NON EROGATA TRAMITE FARMACIE CONVENZIONATE -cd Protesica Maggiore"/>
    <n v="87306.11"/>
    <x v="2"/>
    <x v="24"/>
  </r>
  <r>
    <n v="3112"/>
    <s v="Acquisti di servizi sanitari per assistenza riabilitativa da privati"/>
    <s v="ORTOPEDIA COSSIA LUIGI FRANCO"/>
    <x v="792"/>
    <n v="9"/>
    <s v="MASTRO DI DIFETTO FORNITORI - PRIVATI"/>
    <n v="80100611"/>
    <s v="ASSIST.ZA PROTESICA NON EROGATA TRAMITE FARMACIE CONVENZIONATE -cd Protesica Maggiore"/>
    <n v="90.92"/>
    <x v="2"/>
    <x v="24"/>
  </r>
  <r>
    <n v="3112"/>
    <s v="Acquisti di servizi sanitari per assistenza riabilitativa da privati"/>
    <s v="ORTOPEDIA FAGIANI SRL"/>
    <x v="793"/>
    <n v="9"/>
    <s v="MASTRO DI DIFETTO FORNITORI - PRIVATI"/>
    <n v="80100611"/>
    <s v="ASSIST.ZA PROTESICA NON EROGATA TRAMITE FARMACIE CONVENZIONATE -cd Protesica Maggiore"/>
    <n v="80.56"/>
    <x v="2"/>
    <x v="24"/>
  </r>
  <r>
    <n v="3112"/>
    <s v="Acquisti di servizi sanitari per assistenza riabilitativa da privati"/>
    <s v="ORTOPEDIA GARIBALDI S.A.S.- DI BERTU' E CANNONE"/>
    <x v="794"/>
    <n v="9"/>
    <s v="MASTRO DI DIFETTO FORNITORI - PRIVATI"/>
    <n v="80100611"/>
    <s v="ASSIST.ZA PROTESICA NON EROGATA TRAMITE FARMACIE CONVENZIONATE -cd Protesica Maggiore"/>
    <n v="14569.99"/>
    <x v="2"/>
    <x v="24"/>
  </r>
  <r>
    <n v="3112"/>
    <s v="Acquisti di servizi sanitari per assistenza riabilitativa da privati"/>
    <s v="ORTOPEDIA GAVARDINI RAPETTI SRL"/>
    <x v="795"/>
    <n v="9"/>
    <s v="MASTRO DI DIFETTO FORNITORI - PRIVATI"/>
    <n v="80100611"/>
    <s v="ASSIST.ZA PROTESICA NON EROGATA TRAMITE FARMACIE CONVENZIONATE -cd Protesica Maggiore"/>
    <n v="739.26"/>
    <x v="2"/>
    <x v="24"/>
  </r>
  <r>
    <n v="3112"/>
    <s v="Acquisti di servizi sanitari per assistenza riabilitativa da privati"/>
    <s v="ORTOPEDIA LARIANA DI PIRAS FRANCESCA"/>
    <x v="796"/>
    <n v="9"/>
    <s v="MASTRO DI DIFETTO FORNITORI - PRIVATI"/>
    <n v="80100611"/>
    <s v="ASSIST.ZA PROTESICA NON EROGATA TRAMITE FARMACIE CONVENZIONATE -cd Protesica Maggiore"/>
    <n v="508.24"/>
    <x v="2"/>
    <x v="24"/>
  </r>
  <r>
    <n v="3112"/>
    <s v="Acquisti di servizi sanitari per assistenza riabilitativa da privati"/>
    <s v="ORTOPEDIA LEONE di Leone Consiglia"/>
    <x v="797"/>
    <n v="9"/>
    <s v="MASTRO DI DIFETTO FORNITORI - PRIVATI"/>
    <n v="80100611"/>
    <s v="ASSIST.ZA PROTESICA NON EROGATA TRAMITE FARMACIE CONVENZIONATE -cd Protesica Maggiore"/>
    <n v="1904.56"/>
    <x v="2"/>
    <x v="24"/>
  </r>
  <r>
    <n v="3112"/>
    <s v="Acquisti di servizi sanitari per assistenza riabilitativa da privati"/>
    <s v="ORTOPEDIA MARTESANA S.N.C."/>
    <x v="798"/>
    <n v="9"/>
    <s v="MASTRO DI DIFETTO FORNITORI - PRIVATI"/>
    <n v="80100611"/>
    <s v="ASSIST.ZA PROTESICA NON EROGATA TRAMITE FARMACIE CONVENZIONATE -cd Protesica Maggiore"/>
    <n v="466.44"/>
    <x v="2"/>
    <x v="24"/>
  </r>
  <r>
    <n v="3112"/>
    <s v="Acquisti di servizi sanitari per assistenza riabilitativa da privati"/>
    <s v="ORTOPEDIA MATTEO BONDANZA  SRL"/>
    <x v="799"/>
    <n v="9"/>
    <s v="MASTRO DI DIFETTO FORNITORI - PRIVATI"/>
    <n v="80100611"/>
    <s v="ASSIST.ZA PROTESICA NON EROGATA TRAMITE FARMACIE CONVENZIONATE -cd Protesica Maggiore"/>
    <n v="677.62"/>
    <x v="2"/>
    <x v="24"/>
  </r>
  <r>
    <n v="3112"/>
    <s v="Acquisti di servizi sanitari per assistenza riabilitativa da privati"/>
    <s v="ORTOPEDIA NOVARESE S.R.L."/>
    <x v="800"/>
    <n v="9"/>
    <s v="MASTRO DI DIFETTO FORNITORI - PRIVATI"/>
    <n v="80100611"/>
    <s v="ASSIST.ZA PROTESICA NON EROGATA TRAMITE FARMACIE CONVENZIONATE -cd Protesica Maggiore"/>
    <n v="10873.1"/>
    <x v="2"/>
    <x v="24"/>
  </r>
  <r>
    <n v="3112"/>
    <s v="Acquisti di servizi sanitari per assistenza riabilitativa da privati"/>
    <s v="ORTOPEDIA PANINI SRL"/>
    <x v="801"/>
    <n v="9"/>
    <s v="MASTRO DI DIFETTO FORNITORI - PRIVATI"/>
    <n v="80100611"/>
    <s v="ASSIST.ZA PROTESICA NON EROGATA TRAMITE FARMACIE CONVENZIONATE -cd Protesica Maggiore"/>
    <n v="31727.919999999998"/>
    <x v="2"/>
    <x v="24"/>
  </r>
  <r>
    <n v="3112"/>
    <s v="Acquisti di servizi sanitari per assistenza riabilitativa da privati"/>
    <s v="ORTOPEDIA PASSONI SRL"/>
    <x v="802"/>
    <n v="9"/>
    <s v="MASTRO DI DIFETTO FORNITORI - PRIVATI"/>
    <n v="80100611"/>
    <s v="ASSIST.ZA PROTESICA NON EROGATA TRAMITE FARMACIE CONVENZIONATE -cd Protesica Maggiore"/>
    <n v="5944.58"/>
    <x v="2"/>
    <x v="24"/>
  </r>
  <r>
    <n v="3112"/>
    <s v="Acquisti di servizi sanitari per assistenza riabilitativa da privati"/>
    <s v="ORTOPEDIA PIRAS S.N.C. DI PIRAS FEDERICO E C."/>
    <x v="803"/>
    <n v="9"/>
    <s v="MASTRO DI DIFETTO FORNITORI - PRIVATI"/>
    <n v="80100611"/>
    <s v="ASSIST.ZA PROTESICA NON EROGATA TRAMITE FARMACIE CONVENZIONATE -cd Protesica Maggiore"/>
    <n v="1629.36"/>
    <x v="2"/>
    <x v="24"/>
  </r>
  <r>
    <n v="3112"/>
    <s v="Acquisti di servizi sanitari per assistenza riabilitativa da privati"/>
    <s v="ORTOPEDIA RANCATI"/>
    <x v="804"/>
    <n v="9"/>
    <s v="MASTRO DI DIFETTO FORNITORI - PRIVATI"/>
    <n v="80100611"/>
    <s v="ASSIST.ZA PROTESICA NON EROGATA TRAMITE FARMACIE CONVENZIONATE -cd Protesica Maggiore"/>
    <n v="375"/>
    <x v="2"/>
    <x v="24"/>
  </r>
  <r>
    <n v="3112"/>
    <s v="Acquisti di servizi sanitari per assistenza riabilitativa da privati"/>
    <s v="ORTOPEDIA RiMONDI SRL"/>
    <x v="805"/>
    <n v="9"/>
    <s v="MASTRO DI DIFETTO FORNITORI - PRIVATI"/>
    <n v="80100611"/>
    <s v="ASSIST.ZA PROTESICA NON EROGATA TRAMITE FARMACIE CONVENZIONATE -cd Protesica Maggiore"/>
    <n v="321.27"/>
    <x v="2"/>
    <x v="24"/>
  </r>
  <r>
    <n v="3112"/>
    <s v="Acquisti di servizi sanitari per assistenza riabilitativa da privati"/>
    <s v="ORTOPEDIA SANITARIA SAVIAN S.A.S."/>
    <x v="806"/>
    <n v="9"/>
    <s v="MASTRO DI DIFETTO FORNITORI - PRIVATI"/>
    <n v="80100611"/>
    <s v="ASSIST.ZA PROTESICA NON EROGATA TRAMITE FARMACIE CONVENZIONATE -cd Protesica Maggiore"/>
    <n v="1304.32"/>
    <x v="2"/>
    <x v="24"/>
  </r>
  <r>
    <n v="3112"/>
    <s v="Acquisti di servizi sanitari per assistenza riabilitativa da privati"/>
    <s v="ORTOPEDIA SANITARI LUCA SRL"/>
    <x v="807"/>
    <n v="9"/>
    <s v="MASTRO DI DIFETTO FORNITORI - PRIVATI"/>
    <n v="80100611"/>
    <s v="ASSIST.ZA PROTESICA NON EROGATA TRAMITE FARMACIE CONVENZIONATE -cd Protesica Maggiore"/>
    <n v="12791.49"/>
    <x v="2"/>
    <x v="24"/>
  </r>
  <r>
    <n v="3112"/>
    <s v="Acquisti di servizi sanitari per assistenza riabilitativa da privati"/>
    <s v="ORTOPEDIA SANITARI MELOTTI"/>
    <x v="808"/>
    <n v="9"/>
    <s v="MASTRO DI DIFETTO FORNITORI - PRIVATI"/>
    <n v="80100611"/>
    <s v="ASSIST.ZA PROTESICA NON EROGATA TRAMITE FARMACIE CONVENZIONATE -cd Protesica Maggiore"/>
    <n v="103.02"/>
    <x v="2"/>
    <x v="24"/>
  </r>
  <r>
    <n v="3112"/>
    <s v="Acquisti di servizi sanitari per assistenza riabilitativa da privati"/>
    <s v="ORTOPEDIA SARONNESE DI ANDREA CASTELLAZZI"/>
    <x v="809"/>
    <n v="9"/>
    <s v="MASTRO DI DIFETTO FORNITORI - PRIVATI"/>
    <n v="80100611"/>
    <s v="ASSIST.ZA PROTESICA NON EROGATA TRAMITE FARMACIE CONVENZIONATE -cd Protesica Maggiore"/>
    <n v="344.62"/>
    <x v="2"/>
    <x v="24"/>
  </r>
  <r>
    <n v="3112"/>
    <s v="Acquisti di servizi sanitari per assistenza riabilitativa da privati"/>
    <s v="ORTOPEDIA VAREDESE S.N.C. di POLLI MARIANNA E C."/>
    <x v="810"/>
    <n v="9"/>
    <s v="MASTRO DI DIFETTO FORNITORI - PRIVATI"/>
    <n v="80100611"/>
    <s v="ASSIST.ZA PROTESICA NON EROGATA TRAMITE FARMACIE CONVENZIONATE -cd Protesica Maggiore"/>
    <n v="4513.33"/>
    <x v="2"/>
    <x v="24"/>
  </r>
  <r>
    <n v="3112"/>
    <s v="Acquisti di servizi sanitari per assistenza riabilitativa da privati"/>
    <s v="ORTOPEDIA ZAMBELLI snc"/>
    <x v="811"/>
    <n v="9"/>
    <s v="MASTRO DI DIFETTO FORNITORI - PRIVATI"/>
    <n v="80100611"/>
    <s v="ASSIST.ZA PROTESICA NON EROGATA TRAMITE FARMACIE CONVENZIONATE -cd Protesica Maggiore"/>
    <n v="683.73"/>
    <x v="2"/>
    <x v="24"/>
  </r>
  <r>
    <n v="3112"/>
    <s v="Acquisti di servizi sanitari per assistenza riabilitativa da privati"/>
    <s v="ORTOPEDICA CENTRO PROTESI MONZA SRL"/>
    <x v="812"/>
    <n v="9"/>
    <s v="MASTRO DI DIFETTO FORNITORI - PRIVATI"/>
    <n v="80100611"/>
    <s v="ASSIST.ZA PROTESICA NON EROGATA TRAMITE FARMACIE CONVENZIONATE -cd Protesica Maggiore"/>
    <n v="72436.69"/>
    <x v="2"/>
    <x v="24"/>
  </r>
  <r>
    <n v="3112"/>
    <s v="Acquisti di servizi sanitari per assistenza riabilitativa da privati"/>
    <s v="ORTOPEDICA M &amp; D S.R.L."/>
    <x v="813"/>
    <n v="9"/>
    <s v="MASTRO DI DIFETTO FORNITORI - PRIVATI"/>
    <n v="80100611"/>
    <s v="ASSIST.ZA PROTESICA NON EROGATA TRAMITE FARMACIE CONVENZIONATE -cd Protesica Maggiore"/>
    <n v="2543.62"/>
    <x v="2"/>
    <x v="24"/>
  </r>
  <r>
    <n v="3112"/>
    <s v="Acquisti di servizi sanitari per assistenza riabilitativa da privati"/>
    <s v="OTOACUSTICA LOMBARDA SRL"/>
    <x v="814"/>
    <n v="9"/>
    <s v="MASTRO DI DIFETTO FORNITORI - PRIVATI"/>
    <n v="80100611"/>
    <s v="ASSIST.ZA PROTESICA NON EROGATA TRAMITE FARMACIE CONVENZIONATE -cd Protesica Maggiore"/>
    <n v="8086.71"/>
    <x v="2"/>
    <x v="24"/>
  </r>
  <r>
    <n v="3112"/>
    <s v="Acquisti di servizi sanitari per assistenza riabilitativa da privati"/>
    <s v="OTOCENTER S.R.L."/>
    <x v="815"/>
    <n v="9"/>
    <s v="MASTRO DI DIFETTO FORNITORI - PRIVATI"/>
    <n v="80100611"/>
    <s v="ASSIST.ZA PROTESICA NON EROGATA TRAMITE FARMACIE CONVENZIONATE -cd Protesica Maggiore"/>
    <n v="11756.61"/>
    <x v="2"/>
    <x v="24"/>
  </r>
  <r>
    <n v="3112"/>
    <s v="Acquisti di servizi sanitari per assistenza riabilitativa da privati"/>
    <s v="OTOSONICA SRL"/>
    <x v="816"/>
    <n v="9"/>
    <s v="MASTRO DI DIFETTO FORNITORI - PRIVATI"/>
    <n v="80100611"/>
    <s v="ASSIST.ZA PROTESICA NON EROGATA TRAMITE FARMACIE CONVENZIONATE -cd Protesica Maggiore"/>
    <n v="46868.52"/>
    <x v="2"/>
    <x v="24"/>
  </r>
  <r>
    <n v="3112"/>
    <s v="Acquisti di servizi sanitari per assistenza riabilitativa da privati"/>
    <s v="OTTICA BARZAGHI SRL"/>
    <x v="817"/>
    <n v="9"/>
    <s v="MASTRO DI DIFETTO FORNITORI - PRIVATI"/>
    <n v="80100611"/>
    <s v="ASSIST.ZA PROTESICA NON EROGATA TRAMITE FARMACIE CONVENZIONATE -cd Protesica Maggiore"/>
    <n v="578.71"/>
    <x v="2"/>
    <x v="24"/>
  </r>
  <r>
    <n v="3112"/>
    <s v="Acquisti di servizi sanitari per assistenza riabilitativa da privati"/>
    <s v="OTTICA CONSONNI SRL"/>
    <x v="818"/>
    <n v="9"/>
    <s v="MASTRO DI DIFETTO FORNITORI - PRIVATI"/>
    <n v="80100611"/>
    <s v="ASSIST.ZA PROTESICA NON EROGATA TRAMITE FARMACIE CONVENZIONATE -cd Protesica Maggiore"/>
    <n v="1148.4000000000001"/>
    <x v="2"/>
    <x v="24"/>
  </r>
  <r>
    <n v="3112"/>
    <s v="Acquisti di servizi sanitari per assistenza riabilitativa da privati"/>
    <s v="OTTICA &amp; ORTOPEDICA SRL"/>
    <x v="819"/>
    <n v="9"/>
    <s v="MASTRO DI DIFETTO FORNITORI - PRIVATI"/>
    <n v="80100611"/>
    <s v="ASSIST.ZA PROTESICA NON EROGATA TRAMITE FARMACIE CONVENZIONATE -cd Protesica Maggiore"/>
    <n v="7596.45"/>
    <x v="2"/>
    <x v="24"/>
  </r>
  <r>
    <n v="3112"/>
    <s v="Acquisti di servizi sanitari per assistenza riabilitativa da privati"/>
    <s v="OTTO BOCK SOLUZIONI ORTOPEDICHE SRL"/>
    <x v="820"/>
    <n v="9"/>
    <s v="MASTRO DI DIFETTO FORNITORI - PRIVATI"/>
    <n v="80100611"/>
    <s v="ASSIST.ZA PROTESICA NON EROGATA TRAMITE FARMACIE CONVENZIONATE -cd Protesica Maggiore"/>
    <n v="2592.19"/>
    <x v="2"/>
    <x v="24"/>
  </r>
  <r>
    <n v="3112"/>
    <s v="Acquisti di servizi sanitari per assistenza riabilitativa da privati"/>
    <s v="PIROLA COMM. FELICE SAS DI M. PIROLA E  C."/>
    <x v="537"/>
    <n v="9"/>
    <s v="MASTRO DI DIFETTO FORNITORI - PRIVATI"/>
    <n v="80100611"/>
    <s v="ASSIST.ZA PROTESICA NON EROGATA TRAMITE FARMACIE CONVENZIONATE -cd Protesica Maggiore"/>
    <n v="64834.02"/>
    <x v="2"/>
    <x v="24"/>
  </r>
  <r>
    <n v="3112"/>
    <s v="Acquisti di servizi sanitari per assistenza riabilitativa da privati"/>
    <s v="PRO SENECTUTE S.R.L."/>
    <x v="821"/>
    <n v="9"/>
    <s v="MASTRO DI DIFETTO FORNITORI - PRIVATI"/>
    <n v="80100615"/>
    <s v="SERVICE POST VENDITA - PROTESICA"/>
    <n v="1431.5"/>
    <x v="2"/>
    <x v="24"/>
  </r>
  <r>
    <n v="3112"/>
    <s v="Acquisti di servizi sanitari per assistenza riabilitativa da privati"/>
    <s v="RA.VI  s.a.s. ORTOPEDIA SANITARIA"/>
    <x v="822"/>
    <n v="9"/>
    <s v="MASTRO DI DIFETTO FORNITORI - PRIVATI"/>
    <n v="80100611"/>
    <s v="ASSIST.ZA PROTESICA NON EROGATA TRAMITE FARMACIE CONVENZIONATE -cd Protesica Maggiore"/>
    <n v="1829.33"/>
    <x v="2"/>
    <x v="24"/>
  </r>
  <r>
    <n v="3112"/>
    <s v="Acquisti di servizi sanitari per assistenza riabilitativa da privati"/>
    <s v="REHA LOMBARDIA SNC"/>
    <x v="823"/>
    <n v="9"/>
    <s v="MASTRO DI DIFETTO FORNITORI - PRIVATI"/>
    <n v="80100611"/>
    <s v="ASSIST.ZA PROTESICA NON EROGATA TRAMITE FARMACIE CONVENZIONATE -cd Protesica Maggiore"/>
    <n v="624.46"/>
    <x v="2"/>
    <x v="24"/>
  </r>
  <r>
    <n v="3112"/>
    <s v="Acquisti di servizi sanitari per assistenza riabilitativa da privati"/>
    <s v="SA.FE ORTOPEDIA DI SARONNI ELISA E FERRI SEBASTIAN"/>
    <x v="824"/>
    <n v="9"/>
    <s v="MASTRO DI DIFETTO FORNITORI - PRIVATI"/>
    <n v="80100611"/>
    <s v="ASSIST.ZA PROTESICA NON EROGATA TRAMITE FARMACIE CONVENZIONATE -cd Protesica Maggiore"/>
    <n v="128.9"/>
    <x v="2"/>
    <x v="24"/>
  </r>
  <r>
    <n v="3112"/>
    <s v="Acquisti di servizi sanitari per assistenza riabilitativa da privati"/>
    <s v="SANA MED  SRL"/>
    <x v="825"/>
    <n v="9"/>
    <s v="MASTRO DI DIFETTO FORNITORI - PRIVATI"/>
    <n v="80100611"/>
    <s v="ASSIST.ZA PROTESICA NON EROGATA TRAMITE FARMACIE CONVENZIONATE -cd Protesica Maggiore"/>
    <n v="565.25"/>
    <x v="2"/>
    <x v="24"/>
  </r>
  <r>
    <n v="3112"/>
    <s v="Acquisti di servizi sanitari per assistenza riabilitativa da privati"/>
    <s v="SANITAL SNC DI CANCLINI ENRICO"/>
    <x v="826"/>
    <n v="9"/>
    <s v="MASTRO DI DIFETTO FORNITORI - PRIVATI"/>
    <n v="80100611"/>
    <s v="ASSIST.ZA PROTESICA NON EROGATA TRAMITE FARMACIE CONVENZIONATE -cd Protesica Maggiore"/>
    <n v="826.86"/>
    <x v="2"/>
    <x v="24"/>
  </r>
  <r>
    <n v="3112"/>
    <s v="Acquisti di servizi sanitari per assistenza riabilitativa da privati"/>
    <s v="SANITARIA LOMBARDA DI RAVANI I. &amp; C. SAS"/>
    <x v="827"/>
    <n v="9"/>
    <s v="MASTRO DI DIFETTO FORNITORI - PRIVATI"/>
    <n v="80100611"/>
    <s v="ASSIST.ZA PROTESICA NON EROGATA TRAMITE FARMACIE CONVENZIONATE -cd Protesica Maggiore"/>
    <n v="349.19"/>
    <x v="2"/>
    <x v="24"/>
  </r>
  <r>
    <n v="3112"/>
    <s v="Acquisti di servizi sanitari per assistenza riabilitativa da privati"/>
    <s v="SANITARIA ORTOPEDIA RIVA-DI RIVA RENATA e C. S.A.S"/>
    <x v="828"/>
    <n v="9"/>
    <s v="MASTRO DI DIFETTO FORNITORI - PRIVATI"/>
    <n v="80100611"/>
    <s v="ASSIST.ZA PROTESICA NON EROGATA TRAMITE FARMACIE CONVENZIONATE -cd Protesica Maggiore"/>
    <n v="6689.88"/>
    <x v="2"/>
    <x v="24"/>
  </r>
  <r>
    <n v="3112"/>
    <s v="Acquisti di servizi sanitari per assistenza riabilitativa da privati"/>
    <s v="SANITAS LECCO SRL"/>
    <x v="829"/>
    <n v="9"/>
    <s v="MASTRO DI DIFETTO FORNITORI - PRIVATI"/>
    <n v="80100611"/>
    <s v="ASSIST.ZA PROTESICA NON EROGATA TRAMITE FARMACIE CONVENZIONATE -cd Protesica Maggiore"/>
    <n v="9811.08"/>
    <x v="2"/>
    <x v="24"/>
  </r>
  <r>
    <n v="3112"/>
    <s v="Acquisti di servizi sanitari per assistenza riabilitativa da privati"/>
    <s v="SAPIO LIFE SRL"/>
    <x v="238"/>
    <n v="9"/>
    <s v="MASTRO DI DIFETTO FORNITORI - PRIVATI"/>
    <n v="80100611"/>
    <s v="ASSIST.ZA PROTESICA NON EROGATA TRAMITE FARMACIE CONVENZIONATE -cd Protesica Maggiore"/>
    <n v="3872.55"/>
    <x v="2"/>
    <x v="24"/>
  </r>
  <r>
    <n v="3112"/>
    <s v="Acquisti di servizi sanitari per assistenza riabilitativa da privati"/>
    <s v="SEMONELLA ALDO"/>
    <x v="830"/>
    <n v="9"/>
    <s v="MASTRO DI DIFETTO FORNITORI - PRIVATI"/>
    <n v="80100611"/>
    <s v="ASSIST.ZA PROTESICA NON EROGATA TRAMITE FARMACIE CONVENZIONATE -cd Protesica Maggiore"/>
    <n v="7072.51"/>
    <x v="2"/>
    <x v="24"/>
  </r>
  <r>
    <n v="3112"/>
    <s v="Acquisti di servizi sanitari per assistenza riabilitativa da privati"/>
    <s v="SENTIRE CENTRO PER L'UDITO DI LELLA ROCCO"/>
    <x v="831"/>
    <n v="9"/>
    <s v="MASTRO DI DIFETTO FORNITORI - PRIVATI"/>
    <n v="80100611"/>
    <s v="ASSIST.ZA PROTESICA NON EROGATA TRAMITE FARMACIE CONVENZIONATE -cd Protesica Maggiore"/>
    <n v="2529.4"/>
    <x v="2"/>
    <x v="24"/>
  </r>
  <r>
    <n v="3112"/>
    <s v="Acquisti di servizi sanitari per assistenza riabilitativa da privati"/>
    <s v="SERVISAN SPA"/>
    <x v="832"/>
    <n v="9"/>
    <s v="MASTRO DI DIFETTO FORNITORI - PRIVATI"/>
    <n v="80100611"/>
    <s v="ASSIST.ZA PROTESICA NON EROGATA TRAMITE FARMACIE CONVENZIONATE -cd Protesica Maggiore"/>
    <n v="2682.03"/>
    <x v="2"/>
    <x v="24"/>
  </r>
  <r>
    <n v="3112"/>
    <s v="Acquisti di servizi sanitari per assistenza riabilitativa da privati"/>
    <s v="SONOVA AUDIOLOGICAL CARE ITALIA SRL"/>
    <x v="833"/>
    <n v="9"/>
    <s v="MASTRO DI DIFETTO FORNITORI - PRIVATI"/>
    <n v="80100611"/>
    <s v="ASSIST.ZA PROTESICA NON EROGATA TRAMITE FARMACIE CONVENZIONATE -cd Protesica Maggiore"/>
    <n v="33944.79"/>
    <x v="2"/>
    <x v="24"/>
  </r>
  <r>
    <n v="3112"/>
    <s v="Acquisti di servizi sanitari per assistenza riabilitativa da privati"/>
    <s v="TECHNOR TECNOLOGIE ORTOPEDICHE APP. BIOMECCANICHE"/>
    <x v="834"/>
    <n v="9"/>
    <s v="MASTRO DI DIFETTO FORNITORI - PRIVATI"/>
    <n v="80100611"/>
    <s v="ASSIST.ZA PROTESICA NON EROGATA TRAMITE FARMACIE CONVENZIONATE -cd Protesica Maggiore"/>
    <n v="4593.33"/>
    <x v="2"/>
    <x v="24"/>
  </r>
  <r>
    <n v="3112"/>
    <s v="Acquisti di servizi sanitari per assistenza riabilitativa da privati"/>
    <s v="TECNOPROTESI"/>
    <x v="835"/>
    <n v="9"/>
    <s v="MASTRO DI DIFETTO FORNITORI - PRIVATI"/>
    <n v="80100611"/>
    <s v="ASSIST.ZA PROTESICA NON EROGATA TRAMITE FARMACIE CONVENZIONATE -cd Protesica Maggiore"/>
    <n v="1142.76"/>
    <x v="2"/>
    <x v="24"/>
  </r>
  <r>
    <n v="3112"/>
    <s v="Acquisti di servizi sanitari per assistenza riabilitativa da privati"/>
    <s v="UDICARE SRL"/>
    <x v="836"/>
    <n v="9"/>
    <s v="MASTRO DI DIFETTO FORNITORI - PRIVATI"/>
    <n v="80100611"/>
    <s v="ASSIST.ZA PROTESICA NON EROGATA TRAMITE FARMACIE CONVENZIONATE -cd Protesica Maggiore"/>
    <n v="2529.38"/>
    <x v="2"/>
    <x v="24"/>
  </r>
  <r>
    <n v="3112"/>
    <s v="Acquisti di servizi sanitari per assistenza riabilitativa da privati"/>
    <s v="UDIRE SRL"/>
    <x v="837"/>
    <n v="9"/>
    <s v="MASTRO DI DIFETTO FORNITORI - PRIVATI"/>
    <n v="80100611"/>
    <s v="ASSIST.ZA PROTESICA NON EROGATA TRAMITE FARMACIE CONVENZIONATE -cd Protesica Maggiore"/>
    <n v="1264.7"/>
    <x v="2"/>
    <x v="24"/>
  </r>
  <r>
    <n v="3112"/>
    <s v="Acquisti di servizi sanitari per assistenza riabilitativa da privati"/>
    <s v="UDITOPRO  SRL"/>
    <x v="838"/>
    <n v="9"/>
    <s v="MASTRO DI DIFETTO FORNITORI - PRIVATI"/>
    <n v="80100611"/>
    <s v="ASSIST.ZA PROTESICA NON EROGATA TRAMITE FARMACIE CONVENZIONATE -cd Protesica Maggiore"/>
    <n v="7869.84"/>
    <x v="2"/>
    <x v="24"/>
  </r>
  <r>
    <n v="3112"/>
    <s v="Acquisti di servizi sanitari per assistenza riabilitativa da privati"/>
    <s v="UDIX  SRL"/>
    <x v="839"/>
    <n v="9"/>
    <s v="MASTRO DI DIFETTO FORNITORI - PRIVATI"/>
    <n v="80100611"/>
    <s v="ASSIST.ZA PROTESICA NON EROGATA TRAMITE FARMACIE CONVENZIONATE -cd Protesica Maggiore"/>
    <n v="5774.2"/>
    <x v="2"/>
    <x v="24"/>
  </r>
  <r>
    <n v="3112"/>
    <s v="Acquisti di servizi sanitari per assistenza riabilitativa da privati"/>
    <s v="UNICI LEADER A + A SRL"/>
    <x v="840"/>
    <n v="9"/>
    <s v="MASTRO DI DIFETTO FORNITORI - PRIVATI"/>
    <n v="80100611"/>
    <s v="ASSIST.ZA PROTESICA NON EROGATA TRAMITE FARMACIE CONVENZIONATE -cd Protesica Maggiore"/>
    <n v="2529.4"/>
    <x v="2"/>
    <x v="24"/>
  </r>
  <r>
    <n v="3133"/>
    <s v="Acquisti di prestazioni socio sanitarie a rilevanza sanitaria da privati"/>
    <s v="ALOISE FRANCESCO"/>
    <x v="0"/>
    <n v="5"/>
    <s v="DEBITI VERSO COMUNE"/>
    <n v="80400329"/>
    <s v="SPESE PER ATTIVITA' RISOCIALIZZANTI"/>
    <n v="100"/>
    <x v="2"/>
    <x v="25"/>
  </r>
  <r>
    <n v="3133"/>
    <s v="Acquisti di prestazioni socio sanitarie a rilevanza sanitaria da privati"/>
    <s v="BAXTER SPA"/>
    <x v="119"/>
    <n v="9"/>
    <s v="MASTRO DI DIFETTO FORNITORI - PRIVATI"/>
    <n v="80400211"/>
    <s v="ACQUISTO DI SERVIZI DI ASSISTENZA DOMICILIARE INTEGRATA (ADI) DA PRIVATO"/>
    <n v="11340"/>
    <x v="2"/>
    <x v="25"/>
  </r>
  <r>
    <n v="3133"/>
    <s v="Acquisti di prestazioni socio sanitarie a rilevanza sanitaria da privati"/>
    <s v="BOFFA ALESSANDRO"/>
    <x v="0"/>
    <n v="5"/>
    <s v="DEBITI VERSO COMUNE"/>
    <n v="80400329"/>
    <s v="SPESE PER ATTIVITA' RISOCIALIZZANTI"/>
    <n v="160"/>
    <x v="2"/>
    <x v="25"/>
  </r>
  <r>
    <n v="3133"/>
    <s v="Acquisti di prestazioni socio sanitarie a rilevanza sanitaria da privati"/>
    <s v="COLOMBO GIORGIO"/>
    <x v="0"/>
    <n v="5"/>
    <s v="DEBITI VERSO COMUNE"/>
    <n v="80400329"/>
    <s v="SPESE PER ATTIVITA' RISOCIALIZZANTI"/>
    <n v="240"/>
    <x v="2"/>
    <x v="25"/>
  </r>
  <r>
    <n v="3133"/>
    <s v="Acquisti di prestazioni socio sanitarie a rilevanza sanitaria da privati"/>
    <s v="DE CECCO MARTINA"/>
    <x v="0"/>
    <n v="5"/>
    <s v="DEBITI VERSO COMUNE"/>
    <n v="80400329"/>
    <s v="SPESE PER ATTIVITA' RISOCIALIZZANTI"/>
    <n v="50"/>
    <x v="2"/>
    <x v="25"/>
  </r>
  <r>
    <n v="3133"/>
    <s v="Acquisti di prestazioni socio sanitarie a rilevanza sanitaria da privati"/>
    <s v="DONATO HERMES"/>
    <x v="0"/>
    <n v="10"/>
    <s v="DEBITI VERSO  ALTRI"/>
    <n v="80400329"/>
    <s v="SPESE PER ATTIVITA' RISOCIALIZZANTI"/>
    <n v="600"/>
    <x v="2"/>
    <x v="25"/>
  </r>
  <r>
    <n v="3133"/>
    <s v="Acquisti di prestazioni socio sanitarie a rilevanza sanitaria da privati"/>
    <s v="ERARIO ACQUISTI - SPLIT PAYMENT - AGENZIA DELLE ENTRATE"/>
    <x v="148"/>
    <m/>
    <m/>
    <n v="80400211"/>
    <s v="ACQUISTO DI SERVIZI DI ASSISTENZA DOMICILIARE INTEGRATA (ADI) DA PRIVATO"/>
    <n v="7019.11"/>
    <x v="2"/>
    <x v="25"/>
  </r>
  <r>
    <n v="3133"/>
    <s v="Acquisti di prestazioni socio sanitarie a rilevanza sanitaria da privati"/>
    <s v="FANTONI OTTAVIA ANGELA"/>
    <x v="0"/>
    <n v="5"/>
    <s v="DEBITI VERSO COMUNE"/>
    <n v="80400329"/>
    <s v="SPESE PER ATTIVITA' RISOCIALIZZANTI"/>
    <n v="100"/>
    <x v="2"/>
    <x v="25"/>
  </r>
  <r>
    <n v="3133"/>
    <s v="Acquisti di prestazioni socio sanitarie a rilevanza sanitaria da privati"/>
    <s v="FIGURA MARISA"/>
    <x v="0"/>
    <n v="5"/>
    <s v="DEBITI VERSO COMUNE"/>
    <n v="80400329"/>
    <s v="SPESE PER ATTIVITA' RISOCIALIZZANTI"/>
    <n v="200"/>
    <x v="2"/>
    <x v="25"/>
  </r>
  <r>
    <n v="3133"/>
    <s v="Acquisti di prestazioni socio sanitarie a rilevanza sanitaria da privati"/>
    <s v="FURCIERI DANIEL"/>
    <x v="0"/>
    <n v="5"/>
    <s v="DEBITI VERSO COMUNE"/>
    <n v="80400329"/>
    <s v="SPESE PER ATTIVITA' RISOCIALIZZANTI"/>
    <n v="50"/>
    <x v="2"/>
    <x v="25"/>
  </r>
  <r>
    <n v="3133"/>
    <s v="Acquisti di prestazioni socio sanitarie a rilevanza sanitaria da privati"/>
    <s v="GRASSO SIMONE"/>
    <x v="0"/>
    <n v="5"/>
    <s v="DEBITI VERSO COMUNE"/>
    <n v="80400329"/>
    <s v="SPESE PER ATTIVITA' RISOCIALIZZANTI"/>
    <n v="200"/>
    <x v="2"/>
    <x v="25"/>
  </r>
  <r>
    <n v="3133"/>
    <s v="Acquisti di prestazioni socio sanitarie a rilevanza sanitaria da privati"/>
    <s v="INDACO LION"/>
    <x v="0"/>
    <n v="5"/>
    <s v="DEBITI VERSO COMUNE"/>
    <n v="80400329"/>
    <s v="SPESE PER ATTIVITA' RISOCIALIZZANTI"/>
    <n v="100"/>
    <x v="2"/>
    <x v="25"/>
  </r>
  <r>
    <n v="3133"/>
    <s v="Acquisti di prestazioni socio sanitarie a rilevanza sanitaria da privati"/>
    <s v="MASTROPIETRO FRANCESCO"/>
    <x v="0"/>
    <n v="5"/>
    <s v="DEBITI VERSO COMUNE"/>
    <n v="80400329"/>
    <s v="SPESE PER ATTIVITA' RISOCIALIZZANTI"/>
    <n v="100"/>
    <x v="2"/>
    <x v="25"/>
  </r>
  <r>
    <n v="3133"/>
    <s v="Acquisti di prestazioni socio sanitarie a rilevanza sanitaria da privati"/>
    <s v="MEJIA DEJIANIRA VICIOSO AMPARO"/>
    <x v="0"/>
    <n v="5"/>
    <s v="DEBITI VERSO COMUNE"/>
    <n v="80400329"/>
    <s v="SPESE PER ATTIVITA' RISOCIALIZZANTI"/>
    <n v="200"/>
    <x v="2"/>
    <x v="25"/>
  </r>
  <r>
    <n v="3133"/>
    <s v="Acquisti di prestazioni socio sanitarie a rilevanza sanitaria da privati"/>
    <s v="NESCI ALESSANDRO"/>
    <x v="0"/>
    <n v="5"/>
    <s v="DEBITI VERSO COMUNE"/>
    <n v="80400329"/>
    <s v="SPESE PER ATTIVITA' RISOCIALIZZANTI"/>
    <n v="200"/>
    <x v="2"/>
    <x v="25"/>
  </r>
  <r>
    <n v="3133"/>
    <s v="Acquisti di prestazioni socio sanitarie a rilevanza sanitaria da privati"/>
    <s v="POLLASTRI ANDREA"/>
    <x v="0"/>
    <n v="5"/>
    <s v="DEBITI VERSO COMUNE"/>
    <n v="80400329"/>
    <s v="SPESE PER ATTIVITA' RISOCIALIZZANTI"/>
    <n v="300"/>
    <x v="2"/>
    <x v="25"/>
  </r>
  <r>
    <n v="3133"/>
    <s v="Acquisti di prestazioni socio sanitarie a rilevanza sanitaria da privati"/>
    <s v="ROVELLI GIORGIO"/>
    <x v="0"/>
    <n v="5"/>
    <s v="DEBITI VERSO COMUNE"/>
    <n v="80400329"/>
    <s v="SPESE PER ATTIVITA' RISOCIALIZZANTI"/>
    <n v="100"/>
    <x v="2"/>
    <x v="25"/>
  </r>
  <r>
    <n v="3133"/>
    <s v="Acquisti di prestazioni socio sanitarie a rilevanza sanitaria da privati"/>
    <s v="TAIEB NABIL"/>
    <x v="0"/>
    <n v="5"/>
    <s v="DEBITI VERSO COMUNE"/>
    <n v="80400329"/>
    <s v="SPESE PER ATTIVITA' RISOCIALIZZANTI"/>
    <n v="50"/>
    <x v="2"/>
    <x v="25"/>
  </r>
  <r>
    <n v="3133"/>
    <s v="Acquisti di prestazioni socio sanitarie a rilevanza sanitaria da privati"/>
    <s v="TUCCI PAOLO"/>
    <x v="0"/>
    <n v="5"/>
    <s v="DEBITI VERSO COMUNE"/>
    <n v="80400329"/>
    <s v="SPESE PER ATTIVITA' RISOCIALIZZANTI"/>
    <n v="160"/>
    <x v="2"/>
    <x v="25"/>
  </r>
  <r>
    <n v="3133"/>
    <s v="Acquisti di prestazioni socio sanitarie a rilevanza sanitaria da privati"/>
    <s v="VIVISOL S.R.L."/>
    <x v="593"/>
    <n v="9"/>
    <s v="MASTRO DI DIFETTO FORNITORI - PRIVATI"/>
    <n v="80400211"/>
    <s v="ACQUISTO DI SERVIZI DI ASSISTENZA DOMICILIARE INTEGRATA (ADI) DA PRIVATO"/>
    <n v="46875.44"/>
    <x v="2"/>
    <x v="25"/>
  </r>
  <r>
    <n v="3133"/>
    <s v="Acquisti di prestazioni socio sanitarie a rilevanza sanitaria da privati"/>
    <s v="VIVISOL S.R.L."/>
    <x v="593"/>
    <n v="9"/>
    <s v="MASTRO DI DIFETTO FORNITORI - PRIVATI"/>
    <n v="80550206"/>
    <s v="CANONI DI NOLEGGIO SANITARI RELATIVI A PROTESICA"/>
    <n v="10282.56"/>
    <x v="2"/>
    <x v="25"/>
  </r>
  <r>
    <n v="3133"/>
    <s v="Acquisti di prestazioni socio sanitarie a rilevanza sanitaria da privati"/>
    <s v="ZAGAGLIA GIOVANNI"/>
    <x v="0"/>
    <n v="10"/>
    <s v="DEBITI VERSO  ALTRI"/>
    <n v="80400329"/>
    <s v="SPESE PER ATTIVITA' RISOCIALIZZANTI"/>
    <n v="160"/>
    <x v="2"/>
    <x v="25"/>
  </r>
  <r>
    <n v="3136"/>
    <s v="Consulenze"/>
    <s v="AGOSTI  CLARA VALENTINA"/>
    <x v="841"/>
    <n v="7"/>
    <s v="DEBITI VERSO PROFESSIONISTI"/>
    <n v="80400301"/>
    <s v="CONS.SANITARIE"/>
    <n v="5406"/>
    <x v="2"/>
    <x v="26"/>
  </r>
  <r>
    <n v="3136"/>
    <s v="Consulenze"/>
    <s v="AGOSTI  MARTA"/>
    <x v="842"/>
    <n v="7"/>
    <s v="DEBITI VERSO PROFESSIONISTI"/>
    <n v="60100809"/>
    <s v="CONTO TRANSITO PROFESS.I.R.PE.F."/>
    <n v="-1176"/>
    <x v="2"/>
    <x v="26"/>
  </r>
  <r>
    <n v="3136"/>
    <s v="Consulenze"/>
    <s v="AGOSTI  MARTA"/>
    <x v="842"/>
    <n v="7"/>
    <s v="DEBITI VERSO PROFESSIONISTI"/>
    <n v="80400318"/>
    <s v="CONSULENZE SANITARIE FINANZIATE DA ENTI PUBBLICI"/>
    <n v="5886"/>
    <x v="2"/>
    <x v="26"/>
  </r>
  <r>
    <n v="3136"/>
    <s v="Consulenze"/>
    <s v="AGRELLA  CLAUDIA"/>
    <x v="843"/>
    <n v="7"/>
    <s v="DEBITI VERSO PROFESSIONISTI"/>
    <n v="80400301"/>
    <s v="CONS.SANITARIE"/>
    <n v="8326"/>
    <x v="2"/>
    <x v="26"/>
  </r>
  <r>
    <n v="3136"/>
    <s v="Consulenze"/>
    <s v="ARIENTI  ENRICA"/>
    <x v="844"/>
    <n v="7"/>
    <s v="DEBITI VERSO PROFESSIONISTI"/>
    <n v="60100809"/>
    <s v="CONTO TRANSITO PROFESS.I.R.PE.F."/>
    <n v="-1816"/>
    <x v="2"/>
    <x v="26"/>
  </r>
  <r>
    <n v="3136"/>
    <s v="Consulenze"/>
    <s v="ARIENTI  ENRICA"/>
    <x v="844"/>
    <n v="7"/>
    <s v="DEBITI VERSO PROFESSIONISTI"/>
    <n v="80400301"/>
    <s v="CONS.SANITARIE"/>
    <n v="9086"/>
    <x v="2"/>
    <x v="26"/>
  </r>
  <r>
    <n v="3136"/>
    <s v="Consulenze"/>
    <s v="ARTELLI  GRAZIA LINDA"/>
    <x v="845"/>
    <n v="7"/>
    <s v="DEBITI VERSO PROFESSIONISTI"/>
    <n v="80400301"/>
    <s v="CONS.SANITARIE"/>
    <n v="1686"/>
    <x v="2"/>
    <x v="26"/>
  </r>
  <r>
    <n v="3136"/>
    <s v="Consulenze"/>
    <s v="ARTUSO  RICCARDO"/>
    <x v="846"/>
    <n v="7"/>
    <s v="DEBITI VERSO PROFESSIONISTI"/>
    <n v="80400320"/>
    <s v="CONSULENZE SANITARIE FINANZIATE CON FONDI DIVISIONALI"/>
    <n v="6006"/>
    <x v="2"/>
    <x v="26"/>
  </r>
  <r>
    <n v="3136"/>
    <s v="Consulenze"/>
    <s v="BACCELLIERI  FRANCESCO"/>
    <x v="847"/>
    <n v="7"/>
    <s v="DEBITI VERSO PROFESSIONISTI"/>
    <n v="60100809"/>
    <s v="CONTO TRANSITO PROFESS.I.R.PE.F."/>
    <n v="-2017.92"/>
    <x v="2"/>
    <x v="26"/>
  </r>
  <r>
    <n v="3136"/>
    <s v="Consulenze"/>
    <s v="BACCELLIERI  FRANCESCO"/>
    <x v="847"/>
    <n v="7"/>
    <s v="DEBITI VERSO PROFESSIONISTI"/>
    <n v="80400301"/>
    <s v="CONS.SANITARIE"/>
    <n v="10093.6"/>
    <x v="2"/>
    <x v="26"/>
  </r>
  <r>
    <n v="3136"/>
    <s v="Consulenze"/>
    <s v="BALDON  EGLE"/>
    <x v="848"/>
    <n v="7"/>
    <s v="DEBITI VERSO PROFESSIONISTI"/>
    <n v="80400301"/>
    <s v="CONS.SANITARIE"/>
    <n v="3740"/>
    <x v="2"/>
    <x v="26"/>
  </r>
  <r>
    <n v="3136"/>
    <s v="Consulenze"/>
    <s v="BERETTA  ILARIA"/>
    <x v="849"/>
    <n v="7"/>
    <s v="DEBITI VERSO PROFESSIONISTI"/>
    <n v="80400320"/>
    <s v="CONSULENZE SANITARIE FINANZIATE CON FONDI DIVISIONALI"/>
    <n v="7056"/>
    <x v="2"/>
    <x v="26"/>
  </r>
  <r>
    <n v="3136"/>
    <s v="Consulenze"/>
    <s v="BERETTA  LAURA"/>
    <x v="850"/>
    <n v="7"/>
    <s v="DEBITI VERSO PROFESSIONISTI"/>
    <n v="80400318"/>
    <s v="CONSULENZE SANITARIE FINANZIATE DA ENTI PUBBLICI"/>
    <n v="3931"/>
    <x v="2"/>
    <x v="26"/>
  </r>
  <r>
    <n v="3136"/>
    <s v="Consulenze"/>
    <s v="BERTOGLIO  MARIA CHIARA"/>
    <x v="851"/>
    <n v="7"/>
    <s v="DEBITI VERSO PROFESSIONISTI"/>
    <n v="80400301"/>
    <s v="CONS.SANITARIE"/>
    <n v="4444"/>
    <x v="2"/>
    <x v="26"/>
  </r>
  <r>
    <n v="3136"/>
    <s v="Consulenze"/>
    <s v="BIANCO  EDOARDO"/>
    <x v="852"/>
    <n v="7"/>
    <s v="DEBITI VERSO PROFESSIONISTI"/>
    <n v="80400301"/>
    <s v="CONS.SANITARIE"/>
    <n v="7004"/>
    <x v="2"/>
    <x v="26"/>
  </r>
  <r>
    <n v="3136"/>
    <s v="Consulenze"/>
    <s v="BIANCONI  ALESSANDRO MARIA"/>
    <x v="853"/>
    <n v="7"/>
    <s v="DEBITI VERSO PROFESSIONISTI"/>
    <n v="80400301"/>
    <s v="CONS.SANITARIE"/>
    <n v="940"/>
    <x v="2"/>
    <x v="26"/>
  </r>
  <r>
    <n v="3136"/>
    <s v="Consulenze"/>
    <s v="BIGOTTO  GIANMARCO DIEGO"/>
    <x v="854"/>
    <n v="7"/>
    <s v="DEBITI VERSO PROFESSIONISTI"/>
    <n v="80400301"/>
    <s v="CONS.SANITARIE"/>
    <n v="162"/>
    <x v="2"/>
    <x v="26"/>
  </r>
  <r>
    <n v="3136"/>
    <s v="Consulenze"/>
    <s v="BILARDO  STEFANIA CARMEN"/>
    <x v="855"/>
    <n v="7"/>
    <s v="DEBITI VERSO PROFESSIONISTI"/>
    <n v="80400301"/>
    <s v="CONS.SANITARIE"/>
    <n v="6056"/>
    <x v="2"/>
    <x v="26"/>
  </r>
  <r>
    <n v="3136"/>
    <s v="Consulenze"/>
    <s v="BISSOLATI  MASSIMILIANO"/>
    <x v="856"/>
    <n v="7"/>
    <s v="DEBITI VERSO PROFESSIONISTI"/>
    <n v="55100511"/>
    <s v="FONDO ACCANTONAMENTO LEGGE BALDUZZI"/>
    <n v="16200"/>
    <x v="2"/>
    <x v="26"/>
  </r>
  <r>
    <n v="3136"/>
    <s v="Consulenze"/>
    <s v="BISSOLATI  MASSIMILIANO"/>
    <x v="856"/>
    <n v="7"/>
    <s v="DEBITI VERSO PROFESSIONISTI"/>
    <n v="60100809"/>
    <s v="CONTO TRANSITO PROFESS.I.R.PE.F."/>
    <n v="-7804"/>
    <x v="2"/>
    <x v="26"/>
  </r>
  <r>
    <n v="3136"/>
    <s v="Consulenze"/>
    <s v="BISSOLATI  MASSIMILIANO"/>
    <x v="856"/>
    <n v="7"/>
    <s v="DEBITI VERSO PROFESSIONISTI"/>
    <n v="80400301"/>
    <s v="CONS.SANITARIE"/>
    <n v="22820"/>
    <x v="2"/>
    <x v="26"/>
  </r>
  <r>
    <n v="3136"/>
    <s v="Consulenze"/>
    <s v="BLANGIARDO  PAOLO"/>
    <x v="857"/>
    <n v="7"/>
    <s v="DEBITI VERSO PROFESSIONISTI"/>
    <n v="80400301"/>
    <s v="CONS.SANITARIE"/>
    <n v="1146"/>
    <x v="2"/>
    <x v="26"/>
  </r>
  <r>
    <n v="3136"/>
    <s v="Consulenze"/>
    <s v="BORGONOVO  SILVIA"/>
    <x v="858"/>
    <n v="7"/>
    <s v="DEBITI VERSO PROFESSIONISTI"/>
    <n v="80400318"/>
    <s v="CONSULENZE SANITARIE FINANZIATE DA ENTI PUBBLICI"/>
    <n v="6106"/>
    <x v="2"/>
    <x v="26"/>
  </r>
  <r>
    <n v="3136"/>
    <s v="Consulenze"/>
    <s v="BORTOLOTTI  ADRIANA"/>
    <x v="859"/>
    <n v="7"/>
    <s v="DEBITI VERSO PROFESSIONISTI"/>
    <n v="60100809"/>
    <s v="CONTO TRANSITO PROFESS.I.R.PE.F."/>
    <n v="-941.17"/>
    <x v="2"/>
    <x v="26"/>
  </r>
  <r>
    <n v="3136"/>
    <s v="Consulenze"/>
    <s v="BORTOLOTTI  ADRIANA"/>
    <x v="859"/>
    <n v="7"/>
    <s v="DEBITI VERSO PROFESSIONISTI"/>
    <n v="80400301"/>
    <s v="CONS.SANITARIE"/>
    <n v="4806"/>
    <x v="2"/>
    <x v="26"/>
  </r>
  <r>
    <n v="3136"/>
    <s v="Consulenze"/>
    <s v="BOSSI  ELISA"/>
    <x v="860"/>
    <n v="7"/>
    <s v="DEBITI VERSO PROFESSIONISTI"/>
    <n v="80400301"/>
    <s v="CONS.SANITARIE"/>
    <n v="1848"/>
    <x v="2"/>
    <x v="26"/>
  </r>
  <r>
    <n v="3136"/>
    <s v="Consulenze"/>
    <s v="BOSSI  ELISA"/>
    <x v="860"/>
    <n v="7"/>
    <s v="DEBITI VERSO PROFESSIONISTI"/>
    <n v="80400319"/>
    <s v="CONSULENZE SANITARIE FINANZIATE DA PRIVATI"/>
    <n v="7506"/>
    <x v="2"/>
    <x v="26"/>
  </r>
  <r>
    <n v="3136"/>
    <s v="Consulenze"/>
    <s v="BRAMBILLA  ERIKA"/>
    <x v="861"/>
    <n v="7"/>
    <s v="DEBITI VERSO PROFESSIONISTI"/>
    <n v="80400301"/>
    <s v="CONS.SANITARIE"/>
    <n v="6293.5"/>
    <x v="2"/>
    <x v="26"/>
  </r>
  <r>
    <n v="3136"/>
    <s v="Consulenze"/>
    <s v="CACIOPPO  CARLO GIUSEPPE"/>
    <x v="862"/>
    <n v="7"/>
    <s v="DEBITI VERSO PROFESSIONISTI"/>
    <n v="60100809"/>
    <s v="CONTO TRANSITO PROFESS.I.R.PE.F."/>
    <n v="-800"/>
    <x v="2"/>
    <x v="26"/>
  </r>
  <r>
    <n v="3136"/>
    <s v="Consulenze"/>
    <s v="CACIOPPO  CARLO GIUSEPPE"/>
    <x v="862"/>
    <n v="7"/>
    <s v="DEBITI VERSO PROFESSIONISTI"/>
    <n v="80400320"/>
    <s v="CONSULENZE SANITARIE FINANZIATE CON FONDI DIVISIONALI"/>
    <n v="4000"/>
    <x v="2"/>
    <x v="26"/>
  </r>
  <r>
    <n v="3136"/>
    <s v="Consulenze"/>
    <s v="CARBONE  ALESSANDRA"/>
    <x v="863"/>
    <n v="7"/>
    <s v="DEBITI VERSO PROFESSIONISTI"/>
    <n v="80400320"/>
    <s v="CONSULENZE SANITARIE FINANZIATE CON FONDI DIVISIONALI"/>
    <n v="6000"/>
    <x v="2"/>
    <x v="26"/>
  </r>
  <r>
    <n v="3136"/>
    <s v="Consulenze"/>
    <s v="CARRARA  SEBASTIANO"/>
    <x v="864"/>
    <n v="7"/>
    <s v="DEBITI VERSO PROFESSIONISTI"/>
    <n v="80400301"/>
    <s v="CONS.SANITARIE"/>
    <n v="202"/>
    <x v="2"/>
    <x v="26"/>
  </r>
  <r>
    <n v="3136"/>
    <s v="Consulenze"/>
    <s v="CAVICCHIOLI  MARCO"/>
    <x v="865"/>
    <n v="7"/>
    <s v="DEBITI VERSO PROFESSIONISTI"/>
    <n v="80400301"/>
    <s v="CONS.SANITARIE"/>
    <n v="5446"/>
    <x v="2"/>
    <x v="26"/>
  </r>
  <r>
    <n v="3136"/>
    <s v="Consulenze"/>
    <s v="CELI  CHIARA"/>
    <x v="866"/>
    <n v="7"/>
    <s v="DEBITI VERSO PROFESSIONISTI"/>
    <n v="60100809"/>
    <s v="CONTO TRANSITO PROFESS.I.R.PE.F."/>
    <n v="-2150.9499999999998"/>
    <x v="2"/>
    <x v="26"/>
  </r>
  <r>
    <n v="3136"/>
    <s v="Consulenze"/>
    <s v="CELI  CHIARA"/>
    <x v="866"/>
    <n v="7"/>
    <s v="DEBITI VERSO PROFESSIONISTI"/>
    <n v="80400301"/>
    <s v="CONS.SANITARIE"/>
    <n v="10981.9"/>
    <x v="2"/>
    <x v="26"/>
  </r>
  <r>
    <n v="3136"/>
    <s v="Consulenze"/>
    <s v="CEOLA  STEFANO"/>
    <x v="867"/>
    <n v="7"/>
    <s v="DEBITI VERSO PROFESSIONISTI"/>
    <n v="80400301"/>
    <s v="CONS.SANITARIE"/>
    <n v="2166"/>
    <x v="2"/>
    <x v="26"/>
  </r>
  <r>
    <n v="3136"/>
    <s v="Consulenze"/>
    <s v="CERAULO  SAVERIO"/>
    <x v="868"/>
    <n v="7"/>
    <s v="DEBITI VERSO PROFESSIONISTI"/>
    <n v="60100809"/>
    <s v="CONTO TRANSITO PROFESS.I.R.PE.F."/>
    <n v="-800"/>
    <x v="2"/>
    <x v="26"/>
  </r>
  <r>
    <n v="3136"/>
    <s v="Consulenze"/>
    <s v="CERAULO  SAVERIO"/>
    <x v="868"/>
    <n v="7"/>
    <s v="DEBITI VERSO PROFESSIONISTI"/>
    <n v="80400301"/>
    <s v="CONS.SANITARIE"/>
    <n v="4006"/>
    <x v="2"/>
    <x v="26"/>
  </r>
  <r>
    <n v="3136"/>
    <s v="Consulenze"/>
    <s v="CINGI  BEATRICE"/>
    <x v="869"/>
    <n v="7"/>
    <s v="DEBITI VERSO PROFESSIONISTI"/>
    <n v="80400301"/>
    <s v="CONS.SANITARIE"/>
    <n v="1244"/>
    <x v="2"/>
    <x v="26"/>
  </r>
  <r>
    <n v="3136"/>
    <s v="Consulenze"/>
    <s v="CIRO'  ELISABETTA"/>
    <x v="870"/>
    <n v="7"/>
    <s v="DEBITI VERSO PROFESSIONISTI"/>
    <n v="60100809"/>
    <s v="CONTO TRANSITO PROFESS.I.R.PE.F."/>
    <n v="-426"/>
    <x v="2"/>
    <x v="26"/>
  </r>
  <r>
    <n v="3136"/>
    <s v="Consulenze"/>
    <s v="CIRO'  ELISABETTA"/>
    <x v="870"/>
    <n v="7"/>
    <s v="DEBITI VERSO PROFESSIONISTI"/>
    <n v="80400301"/>
    <s v="CONS.SANITARIE"/>
    <n v="2134"/>
    <x v="2"/>
    <x v="26"/>
  </r>
  <r>
    <n v="3136"/>
    <s v="Consulenze"/>
    <s v="CITO  MARTINO"/>
    <x v="871"/>
    <n v="7"/>
    <s v="DEBITI VERSO PROFESSIONISTI"/>
    <n v="60100809"/>
    <s v="CONTO TRANSITO PROFESS.I.R.PE.F."/>
    <n v="-1684.02"/>
    <x v="2"/>
    <x v="26"/>
  </r>
  <r>
    <n v="3136"/>
    <s v="Consulenze"/>
    <s v="CITO  MARTINO"/>
    <x v="871"/>
    <n v="7"/>
    <s v="DEBITI VERSO PROFESSIONISTI"/>
    <n v="80400301"/>
    <s v="CONS.SANITARIE"/>
    <n v="8420.1"/>
    <x v="2"/>
    <x v="26"/>
  </r>
  <r>
    <n v="3136"/>
    <s v="Consulenze"/>
    <s v="COGLIATI  VIOLA"/>
    <x v="872"/>
    <n v="7"/>
    <s v="DEBITI VERSO PROFESSIONISTI"/>
    <n v="60100809"/>
    <s v="CONTO TRANSITO PROFESS.I.R.PE.F."/>
    <n v="-2160"/>
    <x v="2"/>
    <x v="26"/>
  </r>
  <r>
    <n v="3136"/>
    <s v="Consulenze"/>
    <s v="COGLIATI  VIOLA"/>
    <x v="872"/>
    <n v="7"/>
    <s v="DEBITI VERSO PROFESSIONISTI"/>
    <n v="80400320"/>
    <s v="CONSULENZE SANITARIE FINANZIATE CON FONDI DIVISIONALI"/>
    <n v="10806"/>
    <x v="2"/>
    <x v="26"/>
  </r>
  <r>
    <n v="3136"/>
    <s v="Consulenze"/>
    <s v="COLOMBO  ALESSIO"/>
    <x v="873"/>
    <n v="7"/>
    <s v="DEBITI VERSO PROFESSIONISTI"/>
    <n v="55100511"/>
    <s v="FONDO ACCANTONAMENTO LEGGE BALDUZZI"/>
    <n v="15606"/>
    <x v="2"/>
    <x v="26"/>
  </r>
  <r>
    <n v="3136"/>
    <s v="Consulenze"/>
    <s v="COLOMBO  ALESSIO"/>
    <x v="873"/>
    <n v="7"/>
    <s v="DEBITI VERSO PROFESSIONISTI"/>
    <n v="60100809"/>
    <s v="CONTO TRANSITO PROFESS.I.R.PE.F."/>
    <n v="-3120"/>
    <x v="2"/>
    <x v="26"/>
  </r>
  <r>
    <n v="3136"/>
    <s v="Consulenze"/>
    <s v="COLOMBO  ELENA"/>
    <x v="874"/>
    <n v="7"/>
    <s v="DEBITI VERSO PROFESSIONISTI"/>
    <n v="80400301"/>
    <s v="CONS.SANITARIE"/>
    <n v="2400"/>
    <x v="2"/>
    <x v="26"/>
  </r>
  <r>
    <n v="3136"/>
    <s v="Consulenze"/>
    <s v="CORBETTA  VALERIA"/>
    <x v="875"/>
    <n v="7"/>
    <s v="DEBITI VERSO PROFESSIONISTI"/>
    <n v="80400301"/>
    <s v="CONS.SANITARIE"/>
    <n v="5840"/>
    <x v="2"/>
    <x v="26"/>
  </r>
  <r>
    <n v="3136"/>
    <s v="Consulenze"/>
    <s v="CORRIAS  DEBORAH"/>
    <x v="876"/>
    <n v="7"/>
    <s v="DEBITI VERSO PROFESSIONISTI"/>
    <n v="60100809"/>
    <s v="CONTO TRANSITO PROFESS.I.R.PE.F."/>
    <n v="-1338.25"/>
    <x v="2"/>
    <x v="26"/>
  </r>
  <r>
    <n v="3136"/>
    <s v="Consulenze"/>
    <s v="CORRIAS  DEBORAH"/>
    <x v="876"/>
    <n v="7"/>
    <s v="DEBITI VERSO PROFESSIONISTI"/>
    <n v="80400301"/>
    <s v="CONS.SANITARIE"/>
    <n v="6825"/>
    <x v="2"/>
    <x v="26"/>
  </r>
  <r>
    <n v="3136"/>
    <s v="Consulenze"/>
    <s v="CORSARO  REBECCA"/>
    <x v="877"/>
    <n v="7"/>
    <s v="DEBITI VERSO PROFESSIONISTI"/>
    <n v="80400301"/>
    <s v="CONS.SANITARIE"/>
    <n v="4416"/>
    <x v="2"/>
    <x v="26"/>
  </r>
  <r>
    <n v="3136"/>
    <s v="Consulenze"/>
    <s v="CORSO  EMANUELA"/>
    <x v="878"/>
    <n v="7"/>
    <s v="DEBITI VERSO PROFESSIONISTI"/>
    <n v="80400301"/>
    <s v="CONS.SANITARIE"/>
    <n v="180"/>
    <x v="2"/>
    <x v="26"/>
  </r>
  <r>
    <n v="3136"/>
    <s v="Consulenze"/>
    <s v="COTA  ELENA"/>
    <x v="879"/>
    <n v="7"/>
    <s v="DEBITI VERSO PROFESSIONISTI"/>
    <n v="80400301"/>
    <s v="CONS.SANITARIE"/>
    <n v="5220"/>
    <x v="2"/>
    <x v="26"/>
  </r>
  <r>
    <n v="3136"/>
    <s v="Consulenze"/>
    <s v="CRISCUOLO  DANIELE"/>
    <x v="880"/>
    <n v="7"/>
    <s v="DEBITI VERSO PROFESSIONISTI"/>
    <n v="80400301"/>
    <s v="CONS.SANITARIE"/>
    <n v="1282"/>
    <x v="2"/>
    <x v="26"/>
  </r>
  <r>
    <n v="3136"/>
    <s v="Consulenze"/>
    <s v="CRIVELLARO  SUSANNA"/>
    <x v="881"/>
    <n v="7"/>
    <s v="DEBITI VERSO PROFESSIONISTI"/>
    <n v="80400301"/>
    <s v="CONS.SANITARIE"/>
    <n v="10484"/>
    <x v="2"/>
    <x v="26"/>
  </r>
  <r>
    <n v="3136"/>
    <s v="Consulenze"/>
    <s v="D'AVINO  HAYAS OLEH"/>
    <x v="882"/>
    <n v="7"/>
    <s v="DEBITI VERSO PROFESSIONISTI"/>
    <n v="80400301"/>
    <s v="CONS.SANITARIE"/>
    <n v="1286"/>
    <x v="2"/>
    <x v="26"/>
  </r>
  <r>
    <n v="3136"/>
    <s v="Consulenze"/>
    <s v="DELL'ORO  ADA CATERINA"/>
    <x v="883"/>
    <n v="7"/>
    <s v="DEBITI VERSO PROFESSIONISTI"/>
    <n v="60100809"/>
    <s v="CONTO TRANSITO PROFESS.I.R.PE.F."/>
    <n v="-1573.5"/>
    <x v="2"/>
    <x v="26"/>
  </r>
  <r>
    <n v="3136"/>
    <s v="Consulenze"/>
    <s v="DELL'ORO  ADA CATERINA"/>
    <x v="883"/>
    <n v="7"/>
    <s v="DEBITI VERSO PROFESSIONISTI"/>
    <n v="80400301"/>
    <s v="CONS.SANITARIE"/>
    <n v="7871.5"/>
    <x v="2"/>
    <x v="26"/>
  </r>
  <r>
    <n v="3136"/>
    <s v="Consulenze"/>
    <s v="DELL'ORO  FEDERICA"/>
    <x v="884"/>
    <n v="7"/>
    <s v="DEBITI VERSO PROFESSIONISTI"/>
    <n v="80400320"/>
    <s v="CONSULENZE SANITARIE FINANZIATE CON FONDI DIVISIONALI"/>
    <n v="5184"/>
    <x v="2"/>
    <x v="26"/>
  </r>
  <r>
    <n v="3136"/>
    <s v="Consulenze"/>
    <s v="DE ROSA  LAURA"/>
    <x v="885"/>
    <n v="7"/>
    <s v="DEBITI VERSO PROFESSIONISTI"/>
    <n v="55100511"/>
    <s v="FONDO ACCANTONAMENTO LEGGE BALDUZZI"/>
    <n v="15606"/>
    <x v="2"/>
    <x v="26"/>
  </r>
  <r>
    <n v="3136"/>
    <s v="Consulenze"/>
    <s v="DIAMANTI  SUSANNA"/>
    <x v="886"/>
    <n v="7"/>
    <s v="DEBITI VERSO PROFESSIONISTI"/>
    <n v="60100809"/>
    <s v="CONTO TRANSITO PROFESS.I.R.PE.F."/>
    <n v="-1332"/>
    <x v="2"/>
    <x v="26"/>
  </r>
  <r>
    <n v="3136"/>
    <s v="Consulenze"/>
    <s v="DIAMANTI  SUSANNA"/>
    <x v="886"/>
    <n v="7"/>
    <s v="DEBITI VERSO PROFESSIONISTI"/>
    <n v="80400319"/>
    <s v="CONSULENZE SANITARIE FINANZIATE DA PRIVATI"/>
    <n v="6666"/>
    <x v="2"/>
    <x v="26"/>
  </r>
  <r>
    <n v="3136"/>
    <s v="Consulenze"/>
    <s v="DIMAGLI  FRANCESCO"/>
    <x v="887"/>
    <n v="7"/>
    <s v="DEBITI VERSO PROFESSIONISTI"/>
    <n v="60100809"/>
    <s v="CONTO TRANSITO PROFESS.I.R.PE.F."/>
    <n v="-120"/>
    <x v="2"/>
    <x v="26"/>
  </r>
  <r>
    <n v="3136"/>
    <s v="Consulenze"/>
    <s v="DIMAGLI  FRANCESCO"/>
    <x v="887"/>
    <n v="7"/>
    <s v="DEBITI VERSO PROFESSIONISTI"/>
    <n v="80400301"/>
    <s v="CONS.SANITARIE"/>
    <n v="604"/>
    <x v="2"/>
    <x v="26"/>
  </r>
  <r>
    <n v="3136"/>
    <s v="Consulenze"/>
    <s v="DI SILVIO  CHIARA"/>
    <x v="888"/>
    <n v="7"/>
    <s v="DEBITI VERSO PROFESSIONISTI"/>
    <n v="80400301"/>
    <s v="CONS.SANITARIE"/>
    <n v="1375.2"/>
    <x v="2"/>
    <x v="26"/>
  </r>
  <r>
    <n v="3136"/>
    <s v="Consulenze"/>
    <s v="ERARIO ACQUISTI - SPLIT PAYMENT - AGENZIA DELLE ENTRATE"/>
    <x v="148"/>
    <m/>
    <m/>
    <n v="80400309"/>
    <s v="PRESTAZIONI DI SERVIZI DI NATURA SANITARIA"/>
    <n v="59501.5"/>
    <x v="2"/>
    <x v="26"/>
  </r>
  <r>
    <n v="3136"/>
    <s v="Consulenze"/>
    <s v="ERARIO ACQUISTI - SPLIT PAYMENT - AGENZIA DELLE ENTRATE"/>
    <x v="148"/>
    <m/>
    <m/>
    <n v="80400321"/>
    <s v="PRESTAZIONI LAVORO INTERINALE SANITARIO"/>
    <n v="9.25"/>
    <x v="2"/>
    <x v="26"/>
  </r>
  <r>
    <n v="3136"/>
    <s v="Consulenze"/>
    <s v="FASULO  LIDIA"/>
    <x v="889"/>
    <n v="7"/>
    <s v="DEBITI VERSO PROFESSIONISTI"/>
    <n v="80400318"/>
    <s v="CONSULENZE SANITARIE FINANZIATE DA ENTI PUBBLICI"/>
    <n v="4974"/>
    <x v="2"/>
    <x v="26"/>
  </r>
  <r>
    <n v="3136"/>
    <s v="Consulenze"/>
    <s v="FASULO  LIDIA"/>
    <x v="889"/>
    <n v="7"/>
    <s v="DEBITI VERSO PROFESSIONISTI"/>
    <n v="80400319"/>
    <s v="CONSULENZE SANITARIE FINANZIATE DA PRIVATI"/>
    <n v="636"/>
    <x v="2"/>
    <x v="26"/>
  </r>
  <r>
    <n v="3136"/>
    <s v="Consulenze"/>
    <s v="FERRARI  MAURIZIO"/>
    <x v="890"/>
    <n v="7"/>
    <s v="DEBITI VERSO PROFESSIONISTI"/>
    <n v="60100809"/>
    <s v="CONTO TRANSITO PROFESS.I.R.PE.F."/>
    <n v="-600"/>
    <x v="2"/>
    <x v="26"/>
  </r>
  <r>
    <n v="3136"/>
    <s v="Consulenze"/>
    <s v="FERRARI  MAURIZIO"/>
    <x v="890"/>
    <n v="7"/>
    <s v="DEBITI VERSO PROFESSIONISTI"/>
    <n v="80400301"/>
    <s v="CONS.SANITARIE"/>
    <n v="3002"/>
    <x v="2"/>
    <x v="26"/>
  </r>
  <r>
    <n v="3136"/>
    <s v="Consulenze"/>
    <s v="FERRARI  STEFANIA"/>
    <x v="891"/>
    <n v="7"/>
    <s v="DEBITI VERSO PROFESSIONISTI"/>
    <n v="80400319"/>
    <s v="CONSULENZE SANITARIE FINANZIATE DA PRIVATI"/>
    <n v="452"/>
    <x v="2"/>
    <x v="26"/>
  </r>
  <r>
    <n v="3136"/>
    <s v="Consulenze"/>
    <s v="FORNASIERO  OMBRETTA"/>
    <x v="892"/>
    <n v="7"/>
    <s v="DEBITI VERSO PROFESSIONISTI"/>
    <n v="80400301"/>
    <s v="CONS.SANITARIE"/>
    <n v="10147"/>
    <x v="2"/>
    <x v="26"/>
  </r>
  <r>
    <n v="3136"/>
    <s v="Consulenze"/>
    <s v="GALLUCCIO  ILARIA"/>
    <x v="893"/>
    <n v="7"/>
    <s v="DEBITI VERSO PROFESSIONISTI"/>
    <n v="80400301"/>
    <s v="CONS.SANITARIE"/>
    <n v="5640"/>
    <x v="2"/>
    <x v="26"/>
  </r>
  <r>
    <n v="3136"/>
    <s v="Consulenze"/>
    <s v="GANGAROSSA  ISIDORO LORENZO"/>
    <x v="894"/>
    <n v="7"/>
    <s v="DEBITI VERSO PROFESSIONISTI"/>
    <n v="60100809"/>
    <s v="CONTO TRANSITO PROFESS.I.R.PE.F."/>
    <n v="-1200"/>
    <x v="2"/>
    <x v="26"/>
  </r>
  <r>
    <n v="3136"/>
    <s v="Consulenze"/>
    <s v="GANGAROSSA  ISIDORO LORENZO"/>
    <x v="894"/>
    <n v="7"/>
    <s v="DEBITI VERSO PROFESSIONISTI"/>
    <n v="80400301"/>
    <s v="CONS.SANITARIE"/>
    <n v="6006"/>
    <x v="2"/>
    <x v="26"/>
  </r>
  <r>
    <n v="3136"/>
    <s v="Consulenze"/>
    <s v="GHEZZI  SERGIO"/>
    <x v="895"/>
    <n v="7"/>
    <s v="DEBITI VERSO PROFESSIONISTI"/>
    <n v="60100809"/>
    <s v="CONTO TRANSITO PROFESS.I.R.PE.F."/>
    <n v="-360"/>
    <x v="2"/>
    <x v="26"/>
  </r>
  <r>
    <n v="3136"/>
    <s v="Consulenze"/>
    <s v="GHEZZI  SERGIO"/>
    <x v="895"/>
    <n v="7"/>
    <s v="DEBITI VERSO PROFESSIONISTI"/>
    <n v="80400301"/>
    <s v="CONS.SANITARIE"/>
    <n v="1800"/>
    <x v="2"/>
    <x v="26"/>
  </r>
  <r>
    <n v="3136"/>
    <s v="Consulenze"/>
    <s v="GIOVANAZZI  SOFIA"/>
    <x v="896"/>
    <n v="7"/>
    <s v="DEBITI VERSO PROFESSIONISTI"/>
    <n v="80400301"/>
    <s v="CONS.SANITARIE"/>
    <n v="2644"/>
    <x v="2"/>
    <x v="26"/>
  </r>
  <r>
    <n v="3136"/>
    <s v="Consulenze"/>
    <s v="GOFFI  CAMILLA"/>
    <x v="897"/>
    <n v="7"/>
    <s v="DEBITI VERSO PROFESSIONISTI"/>
    <n v="80400301"/>
    <s v="CONS.SANITARIE"/>
    <n v="322"/>
    <x v="2"/>
    <x v="26"/>
  </r>
  <r>
    <n v="3136"/>
    <s v="Consulenze"/>
    <s v="GOTTI  SARA"/>
    <x v="898"/>
    <n v="7"/>
    <s v="DEBITI VERSO PROFESSIONISTI"/>
    <n v="80400301"/>
    <s v="CONS.SANITARIE"/>
    <n v="162"/>
    <x v="2"/>
    <x v="26"/>
  </r>
  <r>
    <n v="3136"/>
    <s v="Consulenze"/>
    <s v="GUSMEROLI  CLAUDIO ERNESTO"/>
    <x v="899"/>
    <n v="7"/>
    <s v="DEBITI VERSO PROFESSIONISTI"/>
    <n v="60100809"/>
    <s v="CONTO TRANSITO PROFESS.I.R.PE.F."/>
    <n v="-208"/>
    <x v="2"/>
    <x v="26"/>
  </r>
  <r>
    <n v="3136"/>
    <s v="Consulenze"/>
    <s v="GUSMEROLI  CLAUDIO ERNESTO"/>
    <x v="899"/>
    <n v="7"/>
    <s v="DEBITI VERSO PROFESSIONISTI"/>
    <n v="80400301"/>
    <s v="CONS.SANITARIE"/>
    <n v="1268.8"/>
    <x v="2"/>
    <x v="26"/>
  </r>
  <r>
    <n v="3136"/>
    <s v="Consulenze"/>
    <s v="IASELLA  ALESSIA"/>
    <x v="900"/>
    <n v="7"/>
    <s v="DEBITI VERSO PROFESSIONISTI"/>
    <n v="80400318"/>
    <s v="CONSULENZE SANITARIE FINANZIATE DA ENTI PUBBLICI"/>
    <n v="5381"/>
    <x v="2"/>
    <x v="26"/>
  </r>
  <r>
    <n v="3136"/>
    <s v="Consulenze"/>
    <s v="IEVA  BRUNELLA"/>
    <x v="901"/>
    <n v="7"/>
    <s v="DEBITI VERSO PROFESSIONISTI"/>
    <n v="80400301"/>
    <s v="CONS.SANITARIE"/>
    <n v="4806.04"/>
    <x v="2"/>
    <x v="26"/>
  </r>
  <r>
    <n v="3136"/>
    <s v="Consulenze"/>
    <s v="IEVA  BRUNELLA"/>
    <x v="901"/>
    <n v="7"/>
    <s v="DEBITI VERSO PROFESSIONISTI"/>
    <n v="80400318"/>
    <s v="CONSULENZE SANITARIE FINANZIATE DA ENTI PUBBLICI"/>
    <n v="1431.01"/>
    <x v="2"/>
    <x v="26"/>
  </r>
  <r>
    <n v="3136"/>
    <s v="Consulenze"/>
    <s v="IMPAGNATIELLO  VALENTINA"/>
    <x v="902"/>
    <n v="7"/>
    <s v="DEBITI VERSO PROFESSIONISTI"/>
    <n v="80400320"/>
    <s v="CONSULENZE SANITARIE FINANZIATE CON FONDI DIVISIONALI"/>
    <n v="5006"/>
    <x v="2"/>
    <x v="26"/>
  </r>
  <r>
    <n v="3136"/>
    <s v="Consulenze"/>
    <s v="INZOLI  ALESSANDRA"/>
    <x v="903"/>
    <n v="7"/>
    <s v="DEBITI VERSO PROFESSIONISTI"/>
    <n v="80400301"/>
    <s v="CONS.SANITARIE"/>
    <n v="640"/>
    <x v="2"/>
    <x v="26"/>
  </r>
  <r>
    <n v="3136"/>
    <s v="Consulenze"/>
    <s v="LAMPERTI  DEBORAH"/>
    <x v="904"/>
    <n v="7"/>
    <s v="DEBITI VERSO PROFESSIONISTI"/>
    <n v="80400301"/>
    <s v="CONS.SANITARIE"/>
    <n v="4646"/>
    <x v="2"/>
    <x v="26"/>
  </r>
  <r>
    <n v="3136"/>
    <s v="Consulenze"/>
    <s v="LANZANOVA  GLORIA"/>
    <x v="905"/>
    <n v="7"/>
    <s v="DEBITI VERSO PROFESSIONISTI"/>
    <n v="80400301"/>
    <s v="CONS.SANITARIE"/>
    <n v="4046"/>
    <x v="2"/>
    <x v="26"/>
  </r>
  <r>
    <n v="3136"/>
    <s v="Consulenze"/>
    <s v="LEON  ELISABETTA"/>
    <x v="906"/>
    <n v="7"/>
    <s v="DEBITI VERSO PROFESSIONISTI"/>
    <n v="80400301"/>
    <s v="CONS.SANITARIE"/>
    <n v="5146"/>
    <x v="2"/>
    <x v="26"/>
  </r>
  <r>
    <n v="3136"/>
    <s v="Consulenze"/>
    <s v="LICCIARDO  DANIELE"/>
    <x v="907"/>
    <n v="7"/>
    <s v="DEBITI VERSO PROFESSIONISTI"/>
    <n v="80400320"/>
    <s v="CONSULENZE SANITARIE FINANZIATE CON FONDI DIVISIONALI"/>
    <n v="4797.5"/>
    <x v="2"/>
    <x v="26"/>
  </r>
  <r>
    <n v="3136"/>
    <s v="Consulenze"/>
    <s v="MAGGIONI  BENEDETTA"/>
    <x v="908"/>
    <n v="7"/>
    <s v="DEBITI VERSO PROFESSIONISTI"/>
    <n v="80400301"/>
    <s v="CONS.SANITARIE"/>
    <n v="9206"/>
    <x v="2"/>
    <x v="26"/>
  </r>
  <r>
    <n v="3136"/>
    <s v="Consulenze"/>
    <s v="MALLUZZO  FRANCESCO"/>
    <x v="909"/>
    <n v="7"/>
    <s v="DEBITI VERSO PROFESSIONISTI"/>
    <n v="60100809"/>
    <s v="CONTO TRANSITO PROFESS.I.R.PE.F."/>
    <n v="-1000"/>
    <x v="2"/>
    <x v="26"/>
  </r>
  <r>
    <n v="3136"/>
    <s v="Consulenze"/>
    <s v="MALLUZZO  FRANCESCO"/>
    <x v="909"/>
    <n v="7"/>
    <s v="DEBITI VERSO PROFESSIONISTI"/>
    <n v="80400301"/>
    <s v="CONS.SANITARIE"/>
    <n v="5002"/>
    <x v="2"/>
    <x v="26"/>
  </r>
  <r>
    <n v="3136"/>
    <s v="Consulenze"/>
    <s v="MANPOWER S.R.L."/>
    <x v="910"/>
    <n v="9"/>
    <s v="MASTRO DI DIFETTO FORNITORI - PRIVATI"/>
    <n v="80400321"/>
    <s v="PRESTAZIONI LAVORO INTERINALE SANITARIO"/>
    <n v="1429.79"/>
    <x v="2"/>
    <x v="26"/>
  </r>
  <r>
    <n v="3136"/>
    <s v="Consulenze"/>
    <s v="MARCHEGGIANI  ELISA"/>
    <x v="911"/>
    <n v="7"/>
    <s v="DEBITI VERSO PROFESSIONISTI"/>
    <n v="80400318"/>
    <s v="CONSULENZE SANITARIE FINANZIATE DA ENTI PUBBLICI"/>
    <n v="6775"/>
    <x v="2"/>
    <x v="26"/>
  </r>
  <r>
    <n v="3136"/>
    <s v="Consulenze"/>
    <s v="MARIANI  ILARIA"/>
    <x v="912"/>
    <n v="7"/>
    <s v="DEBITI VERSO PROFESSIONISTI"/>
    <n v="80400320"/>
    <s v="CONSULENZE SANITARIE FINANZIATE CON FONDI DIVISIONALI"/>
    <n v="7200"/>
    <x v="2"/>
    <x v="26"/>
  </r>
  <r>
    <n v="3136"/>
    <s v="Consulenze"/>
    <s v="MARKAS  S.R.L."/>
    <x v="913"/>
    <n v="9"/>
    <s v="MASTRO DI DIFETTO FORNITORI - PRIVATI"/>
    <n v="80400309"/>
    <s v="PRESTAZIONI DI SERVIZI DI NATURA SANITARIA"/>
    <n v="235526"/>
    <x v="2"/>
    <x v="26"/>
  </r>
  <r>
    <n v="3136"/>
    <s v="Consulenze"/>
    <s v="MARONGIU  STEFANIA"/>
    <x v="914"/>
    <n v="7"/>
    <s v="DEBITI VERSO PROFESSIONISTI"/>
    <n v="80400301"/>
    <s v="CONS.SANITARIE"/>
    <n v="2277"/>
    <x v="2"/>
    <x v="26"/>
  </r>
  <r>
    <n v="3136"/>
    <s v="Consulenze"/>
    <s v="MARRAZZO  CARMINE"/>
    <x v="915"/>
    <n v="7"/>
    <s v="DEBITI VERSO PROFESSIONISTI"/>
    <n v="80400301"/>
    <s v="CONS.SANITARIE"/>
    <n v="6450"/>
    <x v="2"/>
    <x v="26"/>
  </r>
  <r>
    <n v="3136"/>
    <s v="Consulenze"/>
    <s v="MARROCCO  EMANUELA"/>
    <x v="916"/>
    <n v="7"/>
    <s v="DEBITI VERSO PROFESSIONISTI"/>
    <n v="80400320"/>
    <s v="CONSULENZE SANITARIE FINANZIATE CON FONDI DIVISIONALI"/>
    <n v="6000"/>
    <x v="2"/>
    <x v="26"/>
  </r>
  <r>
    <n v="3136"/>
    <s v="Consulenze"/>
    <s v="MAURI  EDOARDO"/>
    <x v="917"/>
    <n v="7"/>
    <s v="DEBITI VERSO PROFESSIONISTI"/>
    <n v="80400320"/>
    <s v="CONSULENZE SANITARIE FINANZIATE CON FONDI DIVISIONALI"/>
    <n v="7500"/>
    <x v="2"/>
    <x v="26"/>
  </r>
  <r>
    <n v="3136"/>
    <s v="Consulenze"/>
    <s v="MAURI  ILARIA"/>
    <x v="918"/>
    <n v="7"/>
    <s v="DEBITI VERSO PROFESSIONISTI"/>
    <n v="80400320"/>
    <s v="CONSULENZE SANITARIE FINANZIATE CON FONDI DIVISIONALI"/>
    <n v="9006"/>
    <x v="2"/>
    <x v="26"/>
  </r>
  <r>
    <n v="3136"/>
    <s v="Consulenze"/>
    <s v="MAURI  SARA"/>
    <x v="919"/>
    <n v="7"/>
    <s v="DEBITI VERSO PROFESSIONISTI"/>
    <n v="80400301"/>
    <s v="CONS.SANITARIE"/>
    <n v="214.5"/>
    <x v="2"/>
    <x v="26"/>
  </r>
  <r>
    <n v="3136"/>
    <s v="Consulenze"/>
    <s v="MELZI  ANDREA"/>
    <x v="920"/>
    <n v="7"/>
    <s v="DEBITI VERSO PROFESSIONISTI"/>
    <n v="80400301"/>
    <s v="CONS.SANITARIE"/>
    <n v="1982"/>
    <x v="2"/>
    <x v="26"/>
  </r>
  <r>
    <n v="3136"/>
    <s v="Consulenze"/>
    <s v="MENNUNI  NUNZIA"/>
    <x v="921"/>
    <n v="7"/>
    <s v="DEBITI VERSO PROFESSIONISTI"/>
    <n v="80400318"/>
    <s v="CONSULENZE SANITARIE FINANZIATE DA ENTI PUBBLICI"/>
    <n v="6206"/>
    <x v="2"/>
    <x v="26"/>
  </r>
  <r>
    <n v="3136"/>
    <s v="Consulenze"/>
    <s v="MESSA  MARTINA"/>
    <x v="922"/>
    <n v="7"/>
    <s v="DEBITI VERSO PROFESSIONISTI"/>
    <n v="80400301"/>
    <s v="CONS.SANITARIE"/>
    <n v="1286"/>
    <x v="2"/>
    <x v="26"/>
  </r>
  <r>
    <n v="3136"/>
    <s v="Consulenze"/>
    <s v="MILANO  CHIARA"/>
    <x v="923"/>
    <n v="7"/>
    <s v="DEBITI VERSO PROFESSIONISTI"/>
    <n v="80400301"/>
    <s v="CONS.SANITARIE"/>
    <n v="2446"/>
    <x v="2"/>
    <x v="26"/>
  </r>
  <r>
    <n v="3136"/>
    <s v="Consulenze"/>
    <s v="MIRABELLI  LUCA"/>
    <x v="924"/>
    <n v="7"/>
    <s v="DEBITI VERSO PROFESSIONISTI"/>
    <n v="60100809"/>
    <s v="CONTO TRANSITO PROFESS.I.R.PE.F."/>
    <n v="-800"/>
    <x v="2"/>
    <x v="26"/>
  </r>
  <r>
    <n v="3136"/>
    <s v="Consulenze"/>
    <s v="MIRABELLI  LUCA"/>
    <x v="924"/>
    <n v="7"/>
    <s v="DEBITI VERSO PROFESSIONISTI"/>
    <n v="80400301"/>
    <s v="CONS.SANITARIE"/>
    <n v="4002"/>
    <x v="2"/>
    <x v="26"/>
  </r>
  <r>
    <n v="3136"/>
    <s v="Consulenze"/>
    <s v="MORTELLARO  SVEVA"/>
    <x v="925"/>
    <n v="7"/>
    <s v="DEBITI VERSO PROFESSIONISTI"/>
    <n v="80400301"/>
    <s v="CONS.SANITARIE"/>
    <n v="2004"/>
    <x v="2"/>
    <x v="26"/>
  </r>
  <r>
    <n v="3136"/>
    <s v="Consulenze"/>
    <s v="NICASTRO  MONICA"/>
    <x v="926"/>
    <n v="7"/>
    <s v="DEBITI VERSO PROFESSIONISTI"/>
    <n v="80400301"/>
    <s v="CONS.SANITARIE"/>
    <n v="6000"/>
    <x v="2"/>
    <x v="26"/>
  </r>
  <r>
    <n v="3136"/>
    <s v="Consulenze"/>
    <s v="NOCERINO  SALVATORE"/>
    <x v="927"/>
    <n v="7"/>
    <s v="DEBITI VERSO PROFESSIONISTI"/>
    <n v="80400320"/>
    <s v="CONSULENZE SANITARIE FINANZIATE CON FONDI DIVISIONALI"/>
    <n v="2000"/>
    <x v="2"/>
    <x v="26"/>
  </r>
  <r>
    <n v="3136"/>
    <s v="Consulenze"/>
    <s v="NUOVA S.A.I.R. COOPERATIVA SOCIALE ONLUS"/>
    <x v="928"/>
    <n v="9"/>
    <s v="MASTRO DI DIFETTO FORNITORI - PRIVATI"/>
    <n v="80400309"/>
    <s v="PRESTAZIONI DI SERVIZI DI NATURA SANITARIA"/>
    <n v="155343.57"/>
    <x v="2"/>
    <x v="26"/>
  </r>
  <r>
    <n v="3136"/>
    <s v="Consulenze"/>
    <s v="ORLANDO  PAOLA ANGELA"/>
    <x v="929"/>
    <n v="7"/>
    <s v="DEBITI VERSO PROFESSIONISTI"/>
    <n v="60100809"/>
    <s v="CONTO TRANSITO PROFESS.I.R.PE.F."/>
    <n v="-1084"/>
    <x v="2"/>
    <x v="26"/>
  </r>
  <r>
    <n v="3136"/>
    <s v="Consulenze"/>
    <s v="ORLANDO  PAOLA ANGELA"/>
    <x v="929"/>
    <n v="7"/>
    <s v="DEBITI VERSO PROFESSIONISTI"/>
    <n v="80400301"/>
    <s v="CONS.SANITARIE"/>
    <n v="5428"/>
    <x v="2"/>
    <x v="26"/>
  </r>
  <r>
    <n v="3136"/>
    <s v="Consulenze"/>
    <s v="ORSINI  VALENTINA"/>
    <x v="930"/>
    <n v="7"/>
    <s v="DEBITI VERSO PROFESSIONISTI"/>
    <n v="80400320"/>
    <s v="CONSULENZE SANITARIE FINANZIATE CON FONDI DIVISIONALI"/>
    <n v="6000"/>
    <x v="2"/>
    <x v="26"/>
  </r>
  <r>
    <n v="3136"/>
    <s v="Consulenze"/>
    <s v="PANZERI  MARIA CRISTINA"/>
    <x v="931"/>
    <n v="7"/>
    <s v="DEBITI VERSO PROFESSIONISTI"/>
    <n v="80400301"/>
    <s v="CONS.SANITARIE"/>
    <n v="3000"/>
    <x v="2"/>
    <x v="26"/>
  </r>
  <r>
    <n v="3136"/>
    <s v="Consulenze"/>
    <s v="PAPOTTO  LUDOVICA"/>
    <x v="932"/>
    <n v="7"/>
    <s v="DEBITI VERSO PROFESSIONISTI"/>
    <n v="80400301"/>
    <s v="CONS.SANITARIE"/>
    <n v="1122"/>
    <x v="2"/>
    <x v="26"/>
  </r>
  <r>
    <n v="3136"/>
    <s v="Consulenze"/>
    <s v="PARISI  VALENTINA"/>
    <x v="933"/>
    <n v="7"/>
    <s v="DEBITI VERSO PROFESSIONISTI"/>
    <n v="80400301"/>
    <s v="CONS.SANITARIE"/>
    <n v="9612"/>
    <x v="2"/>
    <x v="26"/>
  </r>
  <r>
    <n v="3136"/>
    <s v="Consulenze"/>
    <s v="PAROLINI  AUGUSTO"/>
    <x v="934"/>
    <n v="7"/>
    <s v="DEBITI VERSO PROFESSIONISTI"/>
    <n v="60100809"/>
    <s v="CONTO TRANSITO PROFESS.I.R.PE.F."/>
    <n v="-800"/>
    <x v="2"/>
    <x v="26"/>
  </r>
  <r>
    <n v="3136"/>
    <s v="Consulenze"/>
    <s v="PAROLINI  AUGUSTO"/>
    <x v="934"/>
    <n v="7"/>
    <s v="DEBITI VERSO PROFESSIONISTI"/>
    <n v="80400301"/>
    <s v="CONS.SANITARIE"/>
    <n v="4000"/>
    <x v="2"/>
    <x v="26"/>
  </r>
  <r>
    <n v="3136"/>
    <s v="Consulenze"/>
    <s v="PEPE  FRANCESCA FULVIA"/>
    <x v="935"/>
    <n v="7"/>
    <s v="DEBITI VERSO PROFESSIONISTI"/>
    <n v="80400320"/>
    <s v="CONSULENZE SANITARIE FINANZIATE CON FONDI DIVISIONALI"/>
    <n v="17100"/>
    <x v="2"/>
    <x v="26"/>
  </r>
  <r>
    <n v="3136"/>
    <s v="Consulenze"/>
    <s v="PIATTI  MARCO"/>
    <x v="936"/>
    <n v="7"/>
    <s v="DEBITI VERSO PROFESSIONISTI"/>
    <n v="80400318"/>
    <s v="CONSULENZE SANITARIE FINANZIATE DA ENTI PUBBLICI"/>
    <n v="5004"/>
    <x v="2"/>
    <x v="26"/>
  </r>
  <r>
    <n v="3136"/>
    <s v="Consulenze"/>
    <s v="PIATTI  MARCO"/>
    <x v="936"/>
    <n v="7"/>
    <s v="DEBITI VERSO PROFESSIONISTI"/>
    <n v="80400320"/>
    <s v="CONSULENZE SANITARIE FINANZIATE CON FONDI DIVISIONALI"/>
    <n v="2502"/>
    <x v="2"/>
    <x v="26"/>
  </r>
  <r>
    <n v="3136"/>
    <s v="Consulenze"/>
    <s v="POLONIA  VALERIA"/>
    <x v="937"/>
    <n v="7"/>
    <s v="DEBITI VERSO PROFESSIONISTI"/>
    <n v="80400319"/>
    <s v="CONSULENZE SANITARIE FINANZIATE DA PRIVATI"/>
    <n v="6734"/>
    <x v="2"/>
    <x v="26"/>
  </r>
  <r>
    <n v="3136"/>
    <s v="Consulenze"/>
    <s v="POZZI  DIEGO"/>
    <x v="938"/>
    <n v="7"/>
    <s v="DEBITI VERSO PROFESSIONISTI"/>
    <n v="80400301"/>
    <s v="CONS.SANITARIE"/>
    <n v="1980"/>
    <x v="2"/>
    <x v="26"/>
  </r>
  <r>
    <n v="3136"/>
    <s v="Consulenze"/>
    <s v="PROVASOLI  ALESSANDRA"/>
    <x v="939"/>
    <n v="7"/>
    <s v="DEBITI VERSO PROFESSIONISTI"/>
    <n v="80400301"/>
    <s v="CONS.SANITARIE"/>
    <n v="5576"/>
    <x v="2"/>
    <x v="26"/>
  </r>
  <r>
    <n v="3136"/>
    <s v="Consulenze"/>
    <s v="QUARTARONE  CORRADINA ROSA"/>
    <x v="940"/>
    <n v="7"/>
    <s v="DEBITI VERSO PROFESSIONISTI"/>
    <n v="80400301"/>
    <s v="CONS.SANITARIE"/>
    <n v="1330"/>
    <x v="2"/>
    <x v="26"/>
  </r>
  <r>
    <n v="3136"/>
    <s v="Consulenze"/>
    <s v="RAINERI  DAVIDE"/>
    <x v="941"/>
    <n v="7"/>
    <s v="DEBITI VERSO PROFESSIONISTI"/>
    <n v="80400301"/>
    <s v="CONS.SANITARIE"/>
    <n v="584"/>
    <x v="2"/>
    <x v="26"/>
  </r>
  <r>
    <n v="3136"/>
    <s v="Consulenze"/>
    <s v="RAVIDA'  ARIANNA"/>
    <x v="942"/>
    <n v="7"/>
    <s v="DEBITI VERSO PROFESSIONISTI"/>
    <n v="60100809"/>
    <s v="CONTO TRANSITO PROFESS.I.R.PE.F."/>
    <n v="-639"/>
    <x v="2"/>
    <x v="26"/>
  </r>
  <r>
    <n v="3136"/>
    <s v="Consulenze"/>
    <s v="RAVIDA'  ARIANNA"/>
    <x v="942"/>
    <n v="7"/>
    <s v="DEBITI VERSO PROFESSIONISTI"/>
    <n v="80400301"/>
    <s v="CONS.SANITARIE"/>
    <n v="3199"/>
    <x v="2"/>
    <x v="26"/>
  </r>
  <r>
    <n v="3136"/>
    <s v="Consulenze"/>
    <s v="RICCHIUTO  FRANCESCA ROMANA"/>
    <x v="943"/>
    <n v="7"/>
    <s v="DEBITI VERSO PROFESSIONISTI"/>
    <n v="80400301"/>
    <s v="CONS.SANITARIE"/>
    <n v="13119.5"/>
    <x v="2"/>
    <x v="26"/>
  </r>
  <r>
    <n v="3136"/>
    <s v="Consulenze"/>
    <s v="RIFALDI  FRANCESCA"/>
    <x v="944"/>
    <n v="7"/>
    <s v="DEBITI VERSO PROFESSIONISTI"/>
    <n v="80400301"/>
    <s v="CONS.SANITARIE"/>
    <n v="544"/>
    <x v="2"/>
    <x v="26"/>
  </r>
  <r>
    <n v="3136"/>
    <s v="Consulenze"/>
    <s v="RIMESSI  ARIANNA"/>
    <x v="945"/>
    <n v="7"/>
    <s v="DEBITI VERSO PROFESSIONISTI"/>
    <n v="80400319"/>
    <s v="CONSULENZE SANITARIE FINANZIATE DA PRIVATI"/>
    <n v="5004"/>
    <x v="2"/>
    <x v="26"/>
  </r>
  <r>
    <n v="3136"/>
    <s v="Consulenze"/>
    <s v="ROBERTO  DAVIDE"/>
    <x v="946"/>
    <n v="7"/>
    <s v="DEBITI VERSO PROFESSIONISTI"/>
    <n v="80400301"/>
    <s v="CONS.SANITARIE"/>
    <n v="720"/>
    <x v="2"/>
    <x v="26"/>
  </r>
  <r>
    <n v="3136"/>
    <s v="Consulenze"/>
    <s v="ROGGERO  LETIZIA"/>
    <x v="947"/>
    <n v="7"/>
    <s v="DEBITI VERSO PROFESSIONISTI"/>
    <n v="80400320"/>
    <s v="CONSULENZE SANITARIE FINANZIATE CON FONDI DIVISIONALI"/>
    <n v="9006"/>
    <x v="2"/>
    <x v="26"/>
  </r>
  <r>
    <n v="3136"/>
    <s v="Consulenze"/>
    <s v="ROGHI  ALBERTO"/>
    <x v="948"/>
    <n v="7"/>
    <s v="DEBITI VERSO PROFESSIONISTI"/>
    <n v="80400301"/>
    <s v="CONS.SANITARIE"/>
    <n v="8646"/>
    <x v="2"/>
    <x v="26"/>
  </r>
  <r>
    <n v="3136"/>
    <s v="Consulenze"/>
    <s v="ROVELLI  MARCO"/>
    <x v="949"/>
    <n v="7"/>
    <s v="DEBITI VERSO PROFESSIONISTI"/>
    <n v="60100809"/>
    <s v="CONTO TRANSITO PROFESS.I.R.PE.F."/>
    <n v="-1836"/>
    <x v="2"/>
    <x v="26"/>
  </r>
  <r>
    <n v="3136"/>
    <s v="Consulenze"/>
    <s v="ROVELLI  MARCO"/>
    <x v="949"/>
    <n v="7"/>
    <s v="DEBITI VERSO PROFESSIONISTI"/>
    <n v="80400301"/>
    <s v="CONS.SANITARIE"/>
    <n v="9180"/>
    <x v="2"/>
    <x v="26"/>
  </r>
  <r>
    <n v="3136"/>
    <s v="Consulenze"/>
    <s v="RUBELLI  PAOLA FIORENZA"/>
    <x v="950"/>
    <n v="7"/>
    <s v="DEBITI VERSO PROFESSIONISTI"/>
    <n v="80400301"/>
    <s v="CONS.SANITARIE"/>
    <n v="6456"/>
    <x v="2"/>
    <x v="26"/>
  </r>
  <r>
    <n v="3136"/>
    <s v="Consulenze"/>
    <s v="RUSSO  LUIGI"/>
    <x v="951"/>
    <n v="7"/>
    <s v="DEBITI VERSO PROFESSIONISTI"/>
    <n v="60100809"/>
    <s v="CONTO TRANSITO PROFESS.I.R.PE.F."/>
    <n v="-2250"/>
    <x v="2"/>
    <x v="26"/>
  </r>
  <r>
    <n v="3136"/>
    <s v="Consulenze"/>
    <s v="RUSSO  LUIGI"/>
    <x v="951"/>
    <n v="7"/>
    <s v="DEBITI VERSO PROFESSIONISTI"/>
    <n v="80400301"/>
    <s v="CONS.SANITARIE"/>
    <n v="11258"/>
    <x v="2"/>
    <x v="26"/>
  </r>
  <r>
    <n v="3136"/>
    <s v="Consulenze"/>
    <s v="SALA  VERONICA"/>
    <x v="952"/>
    <n v="7"/>
    <s v="DEBITI VERSO PROFESSIONISTI"/>
    <n v="80400301"/>
    <s v="CONS.SANITARIE"/>
    <n v="1144"/>
    <x v="2"/>
    <x v="26"/>
  </r>
  <r>
    <n v="3136"/>
    <s v="Consulenze"/>
    <s v="SAMMATI  CRISTINA"/>
    <x v="953"/>
    <n v="7"/>
    <s v="DEBITI VERSO PROFESSIONISTI"/>
    <n v="80400301"/>
    <s v="CONS.SANITARIE"/>
    <n v="4806"/>
    <x v="2"/>
    <x v="26"/>
  </r>
  <r>
    <n v="3136"/>
    <s v="Consulenze"/>
    <s v="SANTAMBROGIO  JACOPO"/>
    <x v="954"/>
    <n v="7"/>
    <s v="DEBITI VERSO PROFESSIONISTI"/>
    <n v="60100809"/>
    <s v="CONTO TRANSITO PROFESS.I.R.PE.F."/>
    <n v="-840"/>
    <x v="2"/>
    <x v="26"/>
  </r>
  <r>
    <n v="3136"/>
    <s v="Consulenze"/>
    <s v="SANTAMBROGIO  JACOPO"/>
    <x v="954"/>
    <n v="7"/>
    <s v="DEBITI VERSO PROFESSIONISTI"/>
    <n v="80400318"/>
    <s v="CONSULENZE SANITARIE FINANZIATE DA ENTI PUBBLICI"/>
    <n v="4204"/>
    <x v="2"/>
    <x v="26"/>
  </r>
  <r>
    <n v="3136"/>
    <s v="Consulenze"/>
    <s v="SCIALFA  SALVATORE"/>
    <x v="955"/>
    <n v="7"/>
    <s v="DEBITI VERSO PROFESSIONISTI"/>
    <n v="60100809"/>
    <s v="CONTO TRANSITO PROFESS.I.R.PE.F."/>
    <n v="-1953.3"/>
    <x v="2"/>
    <x v="26"/>
  </r>
  <r>
    <n v="3136"/>
    <s v="Consulenze"/>
    <s v="SCIALFA  SALVATORE"/>
    <x v="955"/>
    <n v="7"/>
    <s v="DEBITI VERSO PROFESSIONISTI"/>
    <n v="80400301"/>
    <s v="CONS.SANITARIE"/>
    <n v="9766.5"/>
    <x v="2"/>
    <x v="26"/>
  </r>
  <r>
    <n v="3136"/>
    <s v="Consulenze"/>
    <s v="SCIMENES  AURORA"/>
    <x v="956"/>
    <n v="7"/>
    <s v="DEBITI VERSO PROFESSIONISTI"/>
    <n v="60100809"/>
    <s v="CONTO TRANSITO PROFESS.I.R.PE.F."/>
    <n v="-826"/>
    <x v="2"/>
    <x v="26"/>
  </r>
  <r>
    <n v="3136"/>
    <s v="Consulenze"/>
    <s v="SCIMENES  AURORA"/>
    <x v="956"/>
    <n v="7"/>
    <s v="DEBITI VERSO PROFESSIONISTI"/>
    <n v="80400301"/>
    <s v="CONS.SANITARIE"/>
    <n v="4136"/>
    <x v="2"/>
    <x v="26"/>
  </r>
  <r>
    <n v="3136"/>
    <s v="Consulenze"/>
    <s v="SCRINE  LUCA"/>
    <x v="957"/>
    <n v="7"/>
    <s v="DEBITI VERSO PROFESSIONISTI"/>
    <n v="60100809"/>
    <s v="CONTO TRANSITO PROFESS.I.R.PE.F."/>
    <n v="-2457.9"/>
    <x v="2"/>
    <x v="26"/>
  </r>
  <r>
    <n v="3136"/>
    <s v="Consulenze"/>
    <s v="SCRINE  LUCA"/>
    <x v="957"/>
    <n v="7"/>
    <s v="DEBITI VERSO PROFESSIONISTI"/>
    <n v="80400301"/>
    <s v="CONS.SANITARIE"/>
    <n v="12295.5"/>
    <x v="2"/>
    <x v="26"/>
  </r>
  <r>
    <n v="3136"/>
    <s v="Consulenze"/>
    <s v="SOFIA  ROSARIA"/>
    <x v="958"/>
    <n v="7"/>
    <s v="DEBITI VERSO PROFESSIONISTI"/>
    <n v="80400301"/>
    <s v="CONS.SANITARIE"/>
    <n v="540"/>
    <x v="2"/>
    <x v="26"/>
  </r>
  <r>
    <n v="3136"/>
    <s v="Consulenze"/>
    <s v="SPINA  GIOVANNI"/>
    <x v="959"/>
    <n v="7"/>
    <s v="DEBITI VERSO PROFESSIONISTI"/>
    <n v="60100809"/>
    <s v="CONTO TRANSITO PROFESS.I.R.PE.F."/>
    <n v="-396"/>
    <x v="2"/>
    <x v="26"/>
  </r>
  <r>
    <n v="3136"/>
    <s v="Consulenze"/>
    <s v="SPINA  GIOVANNI"/>
    <x v="959"/>
    <n v="7"/>
    <s v="DEBITI VERSO PROFESSIONISTI"/>
    <n v="80400301"/>
    <s v="CONS.SANITARIE"/>
    <n v="1980"/>
    <x v="2"/>
    <x v="26"/>
  </r>
  <r>
    <n v="3136"/>
    <s v="Consulenze"/>
    <s v="SPOLTI  ANNA"/>
    <x v="960"/>
    <n v="7"/>
    <s v="DEBITI VERSO PROFESSIONISTI"/>
    <n v="80400320"/>
    <s v="CONSULENZE SANITARIE FINANZIATE CON FONDI DIVISIONALI"/>
    <n v="6756"/>
    <x v="2"/>
    <x v="26"/>
  </r>
  <r>
    <n v="3136"/>
    <s v="Consulenze"/>
    <s v="STAGNO  ANNA MARIA"/>
    <x v="961"/>
    <n v="7"/>
    <s v="DEBITI VERSO PROFESSIONISTI"/>
    <n v="80400320"/>
    <s v="CONSULENZE SANITARIE FINANZIATE CON FONDI DIVISIONALI"/>
    <n v="18000"/>
    <x v="2"/>
    <x v="26"/>
  </r>
  <r>
    <n v="3136"/>
    <s v="Consulenze"/>
    <s v="STRABELLO  GLORIA MICHELA"/>
    <x v="962"/>
    <n v="7"/>
    <s v="DEBITI VERSO PROFESSIONISTI"/>
    <n v="80400301"/>
    <s v="CONS.SANITARIE"/>
    <n v="3062"/>
    <x v="2"/>
    <x v="26"/>
  </r>
  <r>
    <n v="3136"/>
    <s v="Consulenze"/>
    <s v="STUDIO DENTISTICO ASSOCIATO BELLINZONA"/>
    <x v="963"/>
    <n v="7"/>
    <s v="DEBITI VERSO PROFESSIONISTI"/>
    <n v="60100809"/>
    <s v="CONTO TRANSITO PROFESS.I.R.PE.F."/>
    <n v="-800"/>
    <x v="2"/>
    <x v="26"/>
  </r>
  <r>
    <n v="3136"/>
    <s v="Consulenze"/>
    <s v="STUDIO DENTISTICO ASSOCIATO BELLINZONA"/>
    <x v="963"/>
    <n v="7"/>
    <s v="DEBITI VERSO PROFESSIONISTI"/>
    <n v="80400301"/>
    <s v="CONS.SANITARIE"/>
    <n v="4002"/>
    <x v="2"/>
    <x v="26"/>
  </r>
  <r>
    <n v="3136"/>
    <s v="Consulenze"/>
    <s v="TAGLIABUE  LORENZO"/>
    <x v="964"/>
    <n v="7"/>
    <s v="DEBITI VERSO PROFESSIONISTI"/>
    <n v="80400301"/>
    <s v="CONS.SANITARIE"/>
    <n v="7000"/>
    <x v="2"/>
    <x v="26"/>
  </r>
  <r>
    <n v="3136"/>
    <s v="Consulenze"/>
    <s v="TEMPOR S.P.A. AGENZIA PER IL LAVORO"/>
    <x v="965"/>
    <n v="9"/>
    <s v="MASTRO DI DIFETTO FORNITORI - PRIVATI"/>
    <n v="80400321"/>
    <s v="PRESTAZIONI LAVORO INTERINALE SANITARIO"/>
    <n v="2772.91"/>
    <x v="2"/>
    <x v="26"/>
  </r>
  <r>
    <n v="3136"/>
    <s v="Consulenze"/>
    <s v="TERRANOVA  MATTEO"/>
    <x v="966"/>
    <n v="7"/>
    <s v="DEBITI VERSO PROFESSIONISTI"/>
    <n v="80400301"/>
    <s v="CONS.SANITARIE"/>
    <n v="7335"/>
    <x v="2"/>
    <x v="26"/>
  </r>
  <r>
    <n v="3136"/>
    <s v="Consulenze"/>
    <s v="TOMACCIO  ANTONELLA"/>
    <x v="967"/>
    <n v="7"/>
    <s v="DEBITI VERSO PROFESSIONISTI"/>
    <n v="80400301"/>
    <s v="CONS.SANITARIE"/>
    <n v="4986"/>
    <x v="2"/>
    <x v="26"/>
  </r>
  <r>
    <n v="3136"/>
    <s v="Consulenze"/>
    <s v="TORELLI  FABRIZIO"/>
    <x v="968"/>
    <n v="7"/>
    <s v="DEBITI VERSO PROFESSIONISTI"/>
    <n v="60100809"/>
    <s v="CONTO TRANSITO PROFESS.I.R.PE.F."/>
    <n v="-990"/>
    <x v="2"/>
    <x v="26"/>
  </r>
  <r>
    <n v="3136"/>
    <s v="Consulenze"/>
    <s v="TORELLI  FABRIZIO"/>
    <x v="968"/>
    <n v="7"/>
    <s v="DEBITI VERSO PROFESSIONISTI"/>
    <n v="80400301"/>
    <s v="CONS.SANITARIE"/>
    <n v="4952"/>
    <x v="2"/>
    <x v="26"/>
  </r>
  <r>
    <n v="3136"/>
    <s v="Consulenze"/>
    <s v="TORELLI  GIORGIA"/>
    <x v="969"/>
    <n v="7"/>
    <s v="DEBITI VERSO PROFESSIONISTI"/>
    <n v="80400318"/>
    <s v="CONSULENZE SANITARIE FINANZIATE DA ENTI PUBBLICI"/>
    <n v="5406"/>
    <x v="2"/>
    <x v="26"/>
  </r>
  <r>
    <n v="3136"/>
    <s v="Consulenze"/>
    <s v="TRESOLDI  LORENZO"/>
    <x v="970"/>
    <n v="7"/>
    <s v="DEBITI VERSO PROFESSIONISTI"/>
    <n v="80400301"/>
    <s v="CONS.SANITARIE"/>
    <n v="1399.2"/>
    <x v="2"/>
    <x v="26"/>
  </r>
  <r>
    <n v="3136"/>
    <s v="Consulenze"/>
    <s v="VALVASSORI BOLGE'  MARIA"/>
    <x v="971"/>
    <n v="7"/>
    <s v="DEBITI VERSO PROFESSIONISTI"/>
    <n v="80400320"/>
    <s v="CONSULENZE SANITARIE FINANZIATE CON FONDI DIVISIONALI"/>
    <n v="7008"/>
    <x v="2"/>
    <x v="26"/>
  </r>
  <r>
    <n v="3136"/>
    <s v="Consulenze"/>
    <s v="VEZZALI  VANINA"/>
    <x v="972"/>
    <n v="7"/>
    <s v="DEBITI VERSO PROFESSIONISTI"/>
    <n v="80400301"/>
    <s v="CONS.SANITARIE"/>
    <n v="5906"/>
    <x v="2"/>
    <x v="26"/>
  </r>
  <r>
    <n v="3136"/>
    <s v="Consulenze"/>
    <s v="VIGANO'  VERONICA MARIA"/>
    <x v="973"/>
    <n v="7"/>
    <s v="DEBITI VERSO PROFESSIONISTI"/>
    <n v="80400301"/>
    <s v="CONS.SANITARIE"/>
    <n v="3320"/>
    <x v="2"/>
    <x v="26"/>
  </r>
  <r>
    <n v="3136"/>
    <s v="Consulenze"/>
    <s v="VILLA  FRANCESCA"/>
    <x v="974"/>
    <n v="7"/>
    <s v="DEBITI VERSO PROFESSIONISTI"/>
    <n v="80400301"/>
    <s v="CONS.SANITARIE"/>
    <n v="5681"/>
    <x v="2"/>
    <x v="26"/>
  </r>
  <r>
    <n v="3136"/>
    <s v="Consulenze"/>
    <s v="VILLELLA  FRANCESCO"/>
    <x v="975"/>
    <n v="7"/>
    <s v="DEBITI VERSO PROFESSIONISTI"/>
    <n v="80400301"/>
    <s v="CONS.SANITARIE"/>
    <n v="1880"/>
    <x v="2"/>
    <x v="26"/>
  </r>
  <r>
    <n v="3136"/>
    <s v="Consulenze"/>
    <s v="VIRTUANI  ANGELO GIOVANNI"/>
    <x v="976"/>
    <n v="7"/>
    <s v="DEBITI VERSO PROFESSIONISTI"/>
    <n v="55100511"/>
    <s v="FONDO ACCANTONAMENTO LEGGE BALDUZZI"/>
    <n v="11706"/>
    <x v="2"/>
    <x v="26"/>
  </r>
  <r>
    <n v="3136"/>
    <s v="Consulenze"/>
    <s v="VIRTUANI  ANGELO GIOVANNI"/>
    <x v="976"/>
    <n v="7"/>
    <s v="DEBITI VERSO PROFESSIONISTI"/>
    <n v="60100809"/>
    <s v="CONTO TRANSITO PROFESS.I.R.PE.F."/>
    <n v="-2340"/>
    <x v="2"/>
    <x v="26"/>
  </r>
  <r>
    <n v="3136"/>
    <s v="Consulenze"/>
    <s v="ZANINI  UMBERTO"/>
    <x v="977"/>
    <n v="7"/>
    <s v="DEBITI VERSO PROFESSIONISTI"/>
    <n v="80400301"/>
    <s v="CONS.SANITARIE"/>
    <n v="1830"/>
    <x v="2"/>
    <x v="26"/>
  </r>
  <r>
    <n v="3137"/>
    <s v="Altri acquisti di servizi e prestazioni sanitarie  da strutture sanitarie pubbliche della Regione/Provincia autonoma di appartenenza"/>
    <s v="ASST CENTRO SPEC.ORT.TRAUM. GAETANO PINI-CTO"/>
    <x v="978"/>
    <n v="6"/>
    <s v="DEBITI VERSO A.O. DELLA REGIONE"/>
    <n v="80300202"/>
    <s v="ALTRE PRESTAZIONI PER SERV. SANITARI DA ATS e ASST della Regione"/>
    <n v="3415"/>
    <x v="2"/>
    <x v="27"/>
  </r>
  <r>
    <n v="3137"/>
    <s v="Altri acquisti di servizi e prestazioni sanitarie  da strutture sanitarie pubbliche della Regione/Provincia autonoma di appartenenza"/>
    <s v="ASST DEGLI SPEDALI DI BRESCIA"/>
    <x v="979"/>
    <n v="6"/>
    <s v="DEBITI VERSO A.O. DELLA REGIONE"/>
    <n v="80300202"/>
    <s v="ALTRE PRESTAZIONI PER SERV. SANITARI DA ATS e ASST della Regione"/>
    <n v="3838.5"/>
    <x v="2"/>
    <x v="27"/>
  </r>
  <r>
    <n v="3137"/>
    <s v="Altri acquisti di servizi e prestazioni sanitarie  da strutture sanitarie pubbliche della Regione/Provincia autonoma di appartenenza"/>
    <s v="ASST DEI SETTE LAGHI"/>
    <x v="980"/>
    <n v="6"/>
    <s v="DEBITI VERSO A.O. DELLA REGIONE"/>
    <n v="80300202"/>
    <s v="ALTRE PRESTAZIONI PER SERV. SANITARI DA ATS e ASST della Regione"/>
    <n v="14622.1"/>
    <x v="2"/>
    <x v="27"/>
  </r>
  <r>
    <n v="3137"/>
    <s v="Altri acquisti di servizi e prestazioni sanitarie  da strutture sanitarie pubbliche della Regione/Provincia autonoma di appartenenza"/>
    <s v="ASST DELLA BRIANZA"/>
    <x v="267"/>
    <n v="6"/>
    <s v="DEBITI VERSO A.O. DELLA REGIONE"/>
    <n v="80300202"/>
    <s v="ALTRE PRESTAZIONI PER SERV. SANITARI DA ATS e ASST della Regione"/>
    <n v="514415.25"/>
    <x v="2"/>
    <x v="27"/>
  </r>
  <r>
    <n v="3137"/>
    <s v="Altri acquisti di servizi e prestazioni sanitarie  da strutture sanitarie pubbliche della Regione/Provincia autonoma di appartenenza"/>
    <s v="ASST DELLA BRIANZA"/>
    <x v="267"/>
    <n v="6"/>
    <s v="DEBITI VERSO A.O. DELLA REGIONE"/>
    <n v="80650208"/>
    <s v="SOPRAVVENIENZE PASSIVE DA ATS e ASST della Regione"/>
    <n v="50067.7"/>
    <x v="2"/>
    <x v="27"/>
  </r>
  <r>
    <n v="3137"/>
    <s v="Altri acquisti di servizi e prestazioni sanitarie  da strutture sanitarie pubbliche della Regione/Provincia autonoma di appartenenza"/>
    <s v="ASST FATEBENEFRATELLI SACCO"/>
    <x v="981"/>
    <n v="6"/>
    <s v="DEBITI VERSO A.O. DELLA REGIONE"/>
    <n v="80300202"/>
    <s v="ALTRE PRESTAZIONI PER SERV. SANITARI DA ATS e ASST della Regione"/>
    <n v="17217.14"/>
    <x v="2"/>
    <x v="27"/>
  </r>
  <r>
    <n v="3137"/>
    <s v="Altri acquisti di servizi e prestazioni sanitarie  da strutture sanitarie pubbliche della Regione/Provincia autonoma di appartenenza"/>
    <s v="ASST GRANDE OSPEDALE METROPOLITANO NIGUARDA"/>
    <x v="982"/>
    <n v="6"/>
    <s v="DEBITI VERSO A.O. DELLA REGIONE"/>
    <n v="80300202"/>
    <s v="ALTRE PRESTAZIONI PER SERV. SANITARI DA ATS e ASST della Regione"/>
    <n v="6782.19"/>
    <x v="2"/>
    <x v="27"/>
  </r>
  <r>
    <n v="3137"/>
    <s v="Altri acquisti di servizi e prestazioni sanitarie  da strutture sanitarie pubbliche della Regione/Provincia autonoma di appartenenza"/>
    <s v="A.S.S.T. PAPA GIOVANNI XXIII"/>
    <x v="983"/>
    <n v="6"/>
    <s v="DEBITI VERSO A.O. DELLA REGIONE"/>
    <n v="80300202"/>
    <s v="ALTRE PRESTAZIONI PER SERV. SANITARI DA ATS e ASST della Regione"/>
    <n v="17829.509999999998"/>
    <x v="2"/>
    <x v="27"/>
  </r>
  <r>
    <n v="3137"/>
    <s v="Altri acquisti di servizi e prestazioni sanitarie  da strutture sanitarie pubbliche della Regione/Provincia autonoma di appartenenza"/>
    <s v="ASST SANTI PAOLO E CARLO"/>
    <x v="984"/>
    <n v="6"/>
    <s v="DEBITI VERSO A.O. DELLA REGIONE"/>
    <n v="80300202"/>
    <s v="ALTRE PRESTAZIONI PER SERV. SANITARI DA ATS e ASST della Regione"/>
    <n v="4905.4799999999996"/>
    <x v="2"/>
    <x v="27"/>
  </r>
  <r>
    <n v="3137"/>
    <s v="Altri acquisti di servizi e prestazioni sanitarie  da strutture sanitarie pubbliche della Regione/Provincia autonoma di appartenenza"/>
    <s v="ATS DELLA BRIANZA"/>
    <x v="985"/>
    <n v="18"/>
    <s v="DEBITI VERSO A.S.L. DELLA REGIONE"/>
    <n v="80300202"/>
    <s v="ALTRE PRESTAZIONI PER SERV. SANITARI DA ATS e ASST della Regione"/>
    <n v="52"/>
    <x v="2"/>
    <x v="27"/>
  </r>
  <r>
    <n v="3137"/>
    <s v="Altri acquisti di servizi e prestazioni sanitarie  da strutture sanitarie pubbliche della Regione/Provincia autonoma di appartenenza"/>
    <s v="ERARIO ACQUISTI - SPLIT PAYMENT - AGENZIA DELLE ENTRATE"/>
    <x v="148"/>
    <m/>
    <m/>
    <n v="80300202"/>
    <s v="ALTRE PRESTAZIONI PER SERV. SANITARI DA ATS e ASST della Regione"/>
    <n v="22"/>
    <x v="2"/>
    <x v="27"/>
  </r>
  <r>
    <n v="3137"/>
    <s v="Altri acquisti di servizi e prestazioni sanitarie  da strutture sanitarie pubbliche della Regione/Provincia autonoma di appartenenza"/>
    <s v="FONDAZIONE IRCCS POLICLINICO &quot;SAN MATTEO&quot;"/>
    <x v="986"/>
    <n v="19"/>
    <s v="DEBITI VERSO I.R.C.C.S. DELLA REGIONE"/>
    <n v="80300201"/>
    <s v="ALTRI BENI NON SANITARI DA ATS ASST DELLA REGIONE"/>
    <n v="2250"/>
    <x v="2"/>
    <x v="27"/>
  </r>
  <r>
    <n v="3137"/>
    <s v="Altri acquisti di servizi e prestazioni sanitarie  da strutture sanitarie pubbliche della Regione/Provincia autonoma di appartenenza"/>
    <s v="FONDAZIONE IRCCS POLICLINICO &quot;SAN MATTEO&quot;"/>
    <x v="986"/>
    <n v="19"/>
    <s v="DEBITI VERSO I.R.C.C.S. DELLA REGIONE"/>
    <n v="80300202"/>
    <s v="ALTRE PRESTAZIONI PER SERV. SANITARI DA ATS e ASST della Regione"/>
    <n v="8333.14"/>
    <x v="2"/>
    <x v="27"/>
  </r>
  <r>
    <n v="3137"/>
    <s v="Altri acquisti di servizi e prestazioni sanitarie  da strutture sanitarie pubbliche della Regione/Provincia autonoma di appartenenza"/>
    <s v="FONDAZ.IRCCS IST.NAZIONALE NEUROLOGICO C. BESTA"/>
    <x v="987"/>
    <n v="19"/>
    <s v="DEBITI VERSO I.R.C.C.S. DELLA REGIONE"/>
    <n v="80300202"/>
    <s v="ALTRE PRESTAZIONI PER SERV. SANITARI DA ATS e ASST della Regione"/>
    <n v="4653.79"/>
    <x v="2"/>
    <x v="27"/>
  </r>
  <r>
    <n v="3137"/>
    <s v="Altri acquisti di servizi e prestazioni sanitarie  da strutture sanitarie pubbliche della Regione/Provincia autonoma di appartenenza"/>
    <s v="FOND. IRCCS CA' GRANDA OSPED. MAGGIORE POLICLINICO"/>
    <x v="988"/>
    <n v="19"/>
    <s v="DEBITI VERSO I.R.C.C.S. DELLA REGIONE"/>
    <n v="80300202"/>
    <s v="ALTRE PRESTAZIONI PER SERV. SANITARI DA ATS e ASST della Regione"/>
    <n v="11344.6"/>
    <x v="2"/>
    <x v="27"/>
  </r>
  <r>
    <n v="3138"/>
    <s v="Altri acquisti di servizi e prestazioni sanitarie  da altre Amministrazioni pubbliche"/>
    <s v="ERARIO ACQUISTI - SPLIT PAYMENT - AGENZIA DELLE ENTRATE"/>
    <x v="148"/>
    <m/>
    <m/>
    <n v="80300203"/>
    <s v="ALTRI COSTI PER PRESTAZIONI / SERVIZI DA PUBBLICO"/>
    <n v="154"/>
    <x v="2"/>
    <x v="28"/>
  </r>
  <r>
    <n v="3138"/>
    <s v="Altri acquisti di servizi e prestazioni sanitarie  da altre Amministrazioni pubbliche"/>
    <s v="ISTITUTO GIANNINA GASLINI"/>
    <x v="989"/>
    <n v="9"/>
    <s v="MASTRO DI DIFETTO FORNITORI - PRIVATI"/>
    <n v="80300203"/>
    <s v="ALTRI COSTI PER PRESTAZIONI / SERVIZI DA PUBBLICO"/>
    <n v="155.97"/>
    <x v="2"/>
    <x v="28"/>
  </r>
  <r>
    <n v="3138"/>
    <s v="Altri acquisti di servizi e prestazioni sanitarie  da altre Amministrazioni pubbliche"/>
    <s v="UNIVERSITA' DEGLI STUDI DI MILANO"/>
    <x v="990"/>
    <n v="20"/>
    <s v="DEBITI VERSO ALTRI ENTI PUBBLICI"/>
    <n v="80300203"/>
    <s v="ALTRI COSTI PER PRESTAZIONI / SERVIZI DA PUBBLICO"/>
    <n v="750"/>
    <x v="2"/>
    <x v="28"/>
  </r>
  <r>
    <n v="3153"/>
    <s v="Ritenute erariali sui compensi ai medici specialisti ambulatoriali"/>
    <s v="TESORERIA PROVINCIALE   DELLO STATO"/>
    <x v="4"/>
    <n v="10"/>
    <s v="DEBITI VERSO  ALTRI"/>
    <n v="60100819"/>
    <s v="IRE CONVENZIONATI"/>
    <n v="39636.019999999997"/>
    <x v="2"/>
    <x v="29"/>
  </r>
  <r>
    <n v="3153"/>
    <s v="Ritenute erariali sui compensi ai medici specialisti ambulatoriali"/>
    <s v="TESORERIA PROVINCIALE   DELLO STATO"/>
    <x v="4"/>
    <n v="10"/>
    <s v="DEBITI VERSO  ALTRI"/>
    <n v="60100820"/>
    <s v="IRE SPECIALISTI AMBULATORIALI EX SUMAI"/>
    <n v="126340.86"/>
    <x v="2"/>
    <x v="29"/>
  </r>
  <r>
    <n v="3154"/>
    <s v="Contributi previdenziali e assistenziali sui compensi ai medici specialisti ambulatoriali"/>
    <s v="E.N.P.A.M."/>
    <x v="722"/>
    <n v="10"/>
    <s v="DEBITI VERSO  ALTRI"/>
    <n v="60100914"/>
    <s v="CONTRIBUTI PREVIDENZIALI ENPAM"/>
    <n v="88762.96"/>
    <x v="2"/>
    <x v="30"/>
  </r>
  <r>
    <n v="3154"/>
    <s v="Contributi previdenziali e assistenziali sui compensi ai medici specialisti ambulatoriali"/>
    <s v="E.N.P.A.P."/>
    <x v="723"/>
    <n v="10"/>
    <s v="DEBITI VERSO  ALTRI"/>
    <n v="60100916"/>
    <s v="CONTRIBUTI PREVIDENZIALI ENPAP"/>
    <n v="20470.439999999999"/>
    <x v="2"/>
    <x v="30"/>
  </r>
  <r>
    <n v="3198"/>
    <s v="Altri acquisti di servizi e prestazioni sanitarie  da altri soggetti"/>
    <s v="ABBATE  GIORGIO ENRICO"/>
    <x v="991"/>
    <n v="7"/>
    <s v="DEBITI VERSO PROFESSIONISTI"/>
    <n v="60100809"/>
    <s v="CONTO TRANSITO PROFESS.I.R.PE.F."/>
    <n v="-426"/>
    <x v="2"/>
    <x v="31"/>
  </r>
  <r>
    <n v="3198"/>
    <s v="Altri acquisti di servizi e prestazioni sanitarie  da altri soggetti"/>
    <s v="ABBATE  GIORGIO ENRICO"/>
    <x v="991"/>
    <n v="7"/>
    <s v="DEBITI VERSO PROFESSIONISTI"/>
    <n v="80400323"/>
    <s v="CONSULENZE SANITARIE MEDICINA FISCALE E NECROSCOPICA"/>
    <n v="2136"/>
    <x v="2"/>
    <x v="31"/>
  </r>
  <r>
    <n v="3198"/>
    <s v="Altri acquisti di servizi e prestazioni sanitarie  da altri soggetti"/>
    <s v="CENTRO CARDIOLOGICO MONZINO"/>
    <x v="992"/>
    <n v="9"/>
    <s v="MASTRO DI DIFETTO FORNITORI - PRIVATI"/>
    <n v="80400201"/>
    <s v="DIAGNOSTICA STRUMENTALE"/>
    <n v="1202"/>
    <x v="2"/>
    <x v="31"/>
  </r>
  <r>
    <n v="3198"/>
    <s v="Altri acquisti di servizi e prestazioni sanitarie  da altri soggetti"/>
    <s v="CLIVIO PIERO"/>
    <x v="0"/>
    <n v="10"/>
    <s v="DEBITI VERSO  ALTRI"/>
    <n v="80300504"/>
    <s v="COSTI DIRETTI PER SPERIMENTAZIONI"/>
    <n v="367.52"/>
    <x v="2"/>
    <x v="31"/>
  </r>
  <r>
    <n v="3198"/>
    <s v="Altri acquisti di servizi e prestazioni sanitarie  da altri soggetti"/>
    <s v="ERARIO ACQUISTI - SPLIT PAYMENT - AGENZIA DELLE ENTRATE"/>
    <x v="148"/>
    <m/>
    <m/>
    <n v="60100540"/>
    <s v="TETTI 2021 - FATT. DA RICEVERE BENI E SERVIZI - SANITARIO"/>
    <n v="3992.59"/>
    <x v="2"/>
    <x v="31"/>
  </r>
  <r>
    <n v="3198"/>
    <s v="Altri acquisti di servizi e prestazioni sanitarie  da altri soggetti"/>
    <s v="ERARIO ACQUISTI - SPLIT PAYMENT - AGENZIA DELLE ENTRATE"/>
    <x v="148"/>
    <m/>
    <m/>
    <n v="80400201"/>
    <s v="DIAGNOSTICA STRUMENTALE"/>
    <n v="23.44"/>
    <x v="2"/>
    <x v="31"/>
  </r>
  <r>
    <n v="3198"/>
    <s v="Altri acquisti di servizi e prestazioni sanitarie  da altri soggetti"/>
    <s v="F.NE MONZA E BRIANZA PER IL BAMBINO E LA SUA MAMMA"/>
    <x v="993"/>
    <n v="9"/>
    <s v="MASTRO DI DIFETTO FORNITORI - PRIVATI"/>
    <n v="60100540"/>
    <s v="TETTI 2021 - FATT. DA RICEVERE BENI E SERVIZI - SANITARIO"/>
    <n v="3206.5"/>
    <x v="2"/>
    <x v="31"/>
  </r>
  <r>
    <n v="3198"/>
    <s v="Altri acquisti di servizi e prestazioni sanitarie  da altri soggetti"/>
    <s v="F.NE MONZA E BRIANZA PER IL BAMBINO E LA SUA MAMMA"/>
    <x v="993"/>
    <n v="9"/>
    <s v="MASTRO DI DIFETTO FORNITORI - PRIVATI"/>
    <n v="80400201"/>
    <s v="DIAGNOSTICA STRUMENTALE"/>
    <n v="2792978.58"/>
    <x v="2"/>
    <x v="31"/>
  </r>
  <r>
    <n v="3198"/>
    <s v="Altri acquisti di servizi e prestazioni sanitarie  da altri soggetti"/>
    <s v="FONDAZIONE BANCA DEGLI OCCHI DEL VENETO ONLUS"/>
    <x v="994"/>
    <n v="9"/>
    <s v="MASTRO DI DIFETTO FORNITORI - PRIVATI"/>
    <n v="80400201"/>
    <s v="DIAGNOSTICA STRUMENTALE"/>
    <n v="4473.92"/>
    <x v="2"/>
    <x v="31"/>
  </r>
  <r>
    <n v="3198"/>
    <s v="Altri acquisti di servizi e prestazioni sanitarie  da altri soggetti"/>
    <s v="FONDAZIONE BANCA DEI TESSUTI DI TREVISO"/>
    <x v="995"/>
    <n v="9"/>
    <s v="MASTRO DI DIFETTO FORNITORI - PRIVATI"/>
    <n v="80400201"/>
    <s v="DIAGNOSTICA STRUMENTALE"/>
    <n v="3695.14"/>
    <x v="2"/>
    <x v="31"/>
  </r>
  <r>
    <n v="3198"/>
    <s v="Altri acquisti di servizi e prestazioni sanitarie  da altri soggetti"/>
    <s v="GENOMIC HEALTH INC. SEDE SECONDARIA ITALIANA"/>
    <x v="996"/>
    <n v="9"/>
    <s v="MASTRO DI DIFETTO FORNITORI - PRIVATI"/>
    <n v="80400201"/>
    <s v="DIAGNOSTICA STRUMENTALE"/>
    <n v="48000"/>
    <x v="2"/>
    <x v="31"/>
  </r>
  <r>
    <n v="3198"/>
    <s v="Altri acquisti di servizi e prestazioni sanitarie  da altri soggetti"/>
    <s v="ICS MAUGERI SPA SB"/>
    <x v="997"/>
    <n v="9"/>
    <s v="MASTRO DI DIFETTO FORNITORI - PRIVATI"/>
    <n v="80400201"/>
    <s v="DIAGNOSTICA STRUMENTALE"/>
    <n v="322"/>
    <x v="2"/>
    <x v="31"/>
  </r>
  <r>
    <n v="3198"/>
    <s v="Altri acquisti di servizi e prestazioni sanitarie  da altri soggetti"/>
    <s v="ILMI SRL"/>
    <x v="998"/>
    <n v="9"/>
    <s v="MASTRO DI DIFETTO FORNITORI - PRIVATI"/>
    <n v="80400201"/>
    <s v="DIAGNOSTICA STRUMENTALE"/>
    <n v="6910"/>
    <x v="2"/>
    <x v="31"/>
  </r>
  <r>
    <n v="3198"/>
    <s v="Altri acquisti di servizi e prestazioni sanitarie  da altri soggetti"/>
    <s v="ITALIANO  ANGELA"/>
    <x v="999"/>
    <n v="7"/>
    <s v="DEBITI VERSO PROFESSIONISTI"/>
    <n v="60100809"/>
    <s v="CONTO TRANSITO PROFESS.I.R.PE.F."/>
    <n v="-174"/>
    <x v="2"/>
    <x v="31"/>
  </r>
  <r>
    <n v="3198"/>
    <s v="Altri acquisti di servizi e prestazioni sanitarie  da altri soggetti"/>
    <s v="ITALIANO  ANGELA"/>
    <x v="999"/>
    <n v="7"/>
    <s v="DEBITI VERSO PROFESSIONISTI"/>
    <n v="80400323"/>
    <s v="CONSULENZE SANITARIE MEDICINA FISCALE E NECROSCOPICA"/>
    <n v="874"/>
    <x v="2"/>
    <x v="31"/>
  </r>
  <r>
    <n v="3198"/>
    <s v="Altri acquisti di servizi e prestazioni sanitarie  da altri soggetti"/>
    <s v="LAURENDI  FRANCESCO"/>
    <x v="1000"/>
    <n v="7"/>
    <s v="DEBITI VERSO PROFESSIONISTI"/>
    <n v="60100809"/>
    <s v="CONTO TRANSITO PROFESS.I.R.PE.F."/>
    <n v="-102"/>
    <x v="2"/>
    <x v="31"/>
  </r>
  <r>
    <n v="3198"/>
    <s v="Altri acquisti di servizi e prestazioni sanitarie  da altri soggetti"/>
    <s v="LAURENDI  FRANCESCO"/>
    <x v="1000"/>
    <n v="7"/>
    <s v="DEBITI VERSO PROFESSIONISTI"/>
    <n v="80400323"/>
    <s v="CONSULENZE SANITARIE MEDICINA FISCALE E NECROSCOPICA"/>
    <n v="514"/>
    <x v="2"/>
    <x v="31"/>
  </r>
  <r>
    <n v="3198"/>
    <s v="Altri acquisti di servizi e prestazioni sanitarie  da altri soggetti"/>
    <s v="MULTIMEDICA SPA"/>
    <x v="1001"/>
    <n v="9"/>
    <s v="MASTRO DI DIFETTO FORNITORI - PRIVATI"/>
    <n v="80400201"/>
    <s v="DIAGNOSTICA STRUMENTALE"/>
    <n v="47.9"/>
    <x v="2"/>
    <x v="31"/>
  </r>
  <r>
    <n v="3198"/>
    <s v="Altri acquisti di servizi e prestazioni sanitarie  da altri soggetti"/>
    <s v="OSPEDALE SAN RAFFAELE S.R.L."/>
    <x v="1002"/>
    <n v="9"/>
    <s v="MASTRO DI DIFETTO FORNITORI - PRIVATI"/>
    <n v="80400201"/>
    <s v="DIAGNOSTICA STRUMENTALE"/>
    <n v="12388.8"/>
    <x v="2"/>
    <x v="31"/>
  </r>
  <r>
    <n v="3198"/>
    <s v="Altri acquisti di servizi e prestazioni sanitarie  da altri soggetti"/>
    <s v="PIROZZI FIORENZO"/>
    <x v="0"/>
    <n v="10"/>
    <s v="DEBITI VERSO  ALTRI"/>
    <n v="80300504"/>
    <s v="COSTI DIRETTI PER SPERIMENTAZIONI"/>
    <n v="163.59"/>
    <x v="2"/>
    <x v="31"/>
  </r>
  <r>
    <n v="3198"/>
    <s v="Altri acquisti di servizi e prestazioni sanitarie  da altri soggetti"/>
    <s v="UNIVERSITA' DEGLI STUDI DI MILANO-BICOCCA"/>
    <x v="5"/>
    <n v="20"/>
    <s v="DEBITI VERSO ALTRI ENTI PUBBLICI"/>
    <n v="80300504"/>
    <s v="COSTI DIRETTI PER SPERIMENTAZIONI"/>
    <n v="10308.799999999999"/>
    <x v="2"/>
    <x v="31"/>
  </r>
  <r>
    <n v="3198"/>
    <s v="Altri acquisti di servizi e prestazioni sanitarie  da altri soggetti"/>
    <s v="VENNERI CATALDO"/>
    <x v="0"/>
    <n v="10"/>
    <s v="DEBITI VERSO  ALTRI"/>
    <n v="80300504"/>
    <s v="COSTI DIRETTI PER SPERIMENTAZIONI"/>
    <n v="191.29"/>
    <x v="2"/>
    <x v="31"/>
  </r>
  <r>
    <n v="3203"/>
    <s v="Consulenze"/>
    <s v="BATTAGLIA  ANGELA MARTA"/>
    <x v="1003"/>
    <n v="7"/>
    <s v="DEBITI VERSO PROFESSIONISTI"/>
    <n v="60100809"/>
    <s v="CONTO TRANSITO PROFESS.I.R.PE.F."/>
    <n v="-276.49"/>
    <x v="2"/>
    <x v="32"/>
  </r>
  <r>
    <n v="3203"/>
    <s v="Consulenze"/>
    <s v="BATTAGLIA  ANGELA MARTA"/>
    <x v="1003"/>
    <n v="7"/>
    <s v="DEBITI VERSO PROFESSIONISTI"/>
    <n v="80400316"/>
    <s v="COLLAB. OCCASIONALI NON SANITARIE"/>
    <n v="1384.49"/>
    <x v="2"/>
    <x v="32"/>
  </r>
  <r>
    <n v="3203"/>
    <s v="Consulenze"/>
    <s v="BRIOSCHI  CRISTINA"/>
    <x v="1004"/>
    <n v="7"/>
    <s v="DEBITI VERSO PROFESSIONISTI"/>
    <n v="60100809"/>
    <s v="CONTO TRANSITO PROFESS.I.R.PE.F."/>
    <n v="-41.31"/>
    <x v="2"/>
    <x v="32"/>
  </r>
  <r>
    <n v="3203"/>
    <s v="Consulenze"/>
    <s v="BRIOSCHI  CRISTINA"/>
    <x v="1004"/>
    <n v="7"/>
    <s v="DEBITI VERSO PROFESSIONISTI"/>
    <n v="60100920"/>
    <s v="CONTRIBUTI PREVIDENZIALI ENPAPI -"/>
    <n v="-49.57"/>
    <x v="2"/>
    <x v="32"/>
  </r>
  <r>
    <n v="3203"/>
    <s v="Consulenze"/>
    <s v="BRIOSCHI  CRISTINA"/>
    <x v="1004"/>
    <n v="7"/>
    <s v="DEBITI VERSO PROFESSIONISTI"/>
    <n v="80400307"/>
    <s v="ALTRI ONERI"/>
    <n v="33.049999999999997"/>
    <x v="2"/>
    <x v="32"/>
  </r>
  <r>
    <n v="3203"/>
    <s v="Consulenze"/>
    <s v="BRIOSCHI  CRISTINA"/>
    <x v="1004"/>
    <n v="7"/>
    <s v="DEBITI VERSO PROFESSIONISTI"/>
    <n v="80400316"/>
    <s v="COLLAB. OCCASIONALI NON SANITARIE"/>
    <n v="208.56"/>
    <x v="2"/>
    <x v="32"/>
  </r>
  <r>
    <n v="3203"/>
    <s v="Consulenze"/>
    <s v="CICERI  GIULIA"/>
    <x v="1005"/>
    <n v="7"/>
    <s v="DEBITI VERSO PROFESSIONISTI"/>
    <n v="60100809"/>
    <s v="CONTO TRANSITO PROFESS.I.R.PE.F."/>
    <n v="-59.9"/>
    <x v="2"/>
    <x v="32"/>
  </r>
  <r>
    <n v="3203"/>
    <s v="Consulenze"/>
    <s v="CICERI  GIULIA"/>
    <x v="1005"/>
    <n v="7"/>
    <s v="DEBITI VERSO PROFESSIONISTI"/>
    <n v="80400316"/>
    <s v="COLLAB. OCCASIONALI NON SANITARIE"/>
    <n v="301.52"/>
    <x v="2"/>
    <x v="32"/>
  </r>
  <r>
    <n v="3203"/>
    <s v="Consulenze"/>
    <s v="COTADAMO  ROBERTA"/>
    <x v="1006"/>
    <n v="7"/>
    <s v="DEBITI VERSO PROFESSIONISTI"/>
    <n v="60100809"/>
    <s v="CONTO TRANSITO PROFESS.I.R.PE.F."/>
    <n v="-46.47"/>
    <x v="2"/>
    <x v="32"/>
  </r>
  <r>
    <n v="3203"/>
    <s v="Consulenze"/>
    <s v="COTADAMO  ROBERTA"/>
    <x v="1006"/>
    <n v="7"/>
    <s v="DEBITI VERSO PROFESSIONISTI"/>
    <n v="80400316"/>
    <s v="COLLAB. OCCASIONALI NON SANITARIE"/>
    <n v="234.38"/>
    <x v="2"/>
    <x v="32"/>
  </r>
  <r>
    <n v="3203"/>
    <s v="Consulenze"/>
    <s v="DAKANALIS  ANTONIOS"/>
    <x v="1007"/>
    <n v="7"/>
    <s v="DEBITI VERSO PROFESSIONISTI"/>
    <n v="60100809"/>
    <s v="CONTO TRANSITO PROFESS.I.R.PE.F."/>
    <n v="-100"/>
    <x v="2"/>
    <x v="32"/>
  </r>
  <r>
    <n v="3203"/>
    <s v="Consulenze"/>
    <s v="DAKANALIS  ANTONIOS"/>
    <x v="1007"/>
    <n v="7"/>
    <s v="DEBITI VERSO PROFESSIONISTI"/>
    <n v="80400316"/>
    <s v="COLLAB. OCCASIONALI NON SANITARIE"/>
    <n v="502"/>
    <x v="2"/>
    <x v="32"/>
  </r>
  <r>
    <n v="3203"/>
    <s v="Consulenze"/>
    <s v="DALLA RAGIONE  LAURA"/>
    <x v="1008"/>
    <n v="7"/>
    <s v="DEBITI VERSO PROFESSIONISTI"/>
    <n v="60100809"/>
    <s v="CONTO TRANSITO PROFESS.I.R.PE.F."/>
    <n v="-120"/>
    <x v="2"/>
    <x v="32"/>
  </r>
  <r>
    <n v="3203"/>
    <s v="Consulenze"/>
    <s v="DALLA RAGIONE  LAURA"/>
    <x v="1008"/>
    <n v="7"/>
    <s v="DEBITI VERSO PROFESSIONISTI"/>
    <n v="60100906"/>
    <s v="CONTO TRANSITORIO PROFESS.CONTRIBUTI"/>
    <n v="-144"/>
    <x v="2"/>
    <x v="32"/>
  </r>
  <r>
    <n v="3203"/>
    <s v="Consulenze"/>
    <s v="DALLA RAGIONE  LAURA"/>
    <x v="1008"/>
    <n v="7"/>
    <s v="DEBITI VERSO PROFESSIONISTI"/>
    <n v="80400307"/>
    <s v="ALTRI ONERI"/>
    <n v="96"/>
    <x v="2"/>
    <x v="32"/>
  </r>
  <r>
    <n v="3203"/>
    <s v="Consulenze"/>
    <s v="DALLA RAGIONE  LAURA"/>
    <x v="1008"/>
    <n v="7"/>
    <s v="DEBITI VERSO PROFESSIONISTI"/>
    <n v="80400316"/>
    <s v="COLLAB. OCCASIONALI NON SANITARIE"/>
    <n v="602"/>
    <x v="2"/>
    <x v="32"/>
  </r>
  <r>
    <n v="3203"/>
    <s v="Consulenze"/>
    <s v="DATTOLO  CARMELA"/>
    <x v="1009"/>
    <n v="7"/>
    <s v="DEBITI VERSO PROFESSIONISTI"/>
    <n v="60100809"/>
    <s v="CONTO TRANSITO PROFESS.I.R.PE.F."/>
    <n v="-80.56"/>
    <x v="2"/>
    <x v="32"/>
  </r>
  <r>
    <n v="3203"/>
    <s v="Consulenze"/>
    <s v="DATTOLO  CARMELA"/>
    <x v="1009"/>
    <n v="7"/>
    <s v="DEBITI VERSO PROFESSIONISTI"/>
    <n v="80400316"/>
    <s v="COLLAB. OCCASIONALI NON SANITARIE"/>
    <n v="404.8"/>
    <x v="2"/>
    <x v="32"/>
  </r>
  <r>
    <n v="3203"/>
    <s v="Consulenze"/>
    <s v="DEBITI VS/COLLABORATORI COORD. CONT."/>
    <x v="31"/>
    <m/>
    <m/>
    <n v="60100818"/>
    <s v="IRE CO.CO.CO."/>
    <n v="-36795.03"/>
    <x v="2"/>
    <x v="32"/>
  </r>
  <r>
    <n v="3203"/>
    <s v="Consulenze"/>
    <s v="DEBITI VS/COLLABORATORI COORD. CONT."/>
    <x v="31"/>
    <m/>
    <m/>
    <n v="60100918"/>
    <s v="I.N.A.I.L. - CO.CO.CO. / DIRETTORI /COLL.SINDACALE"/>
    <n v="-279.27"/>
    <x v="2"/>
    <x v="32"/>
  </r>
  <r>
    <n v="3203"/>
    <s v="Consulenze"/>
    <s v="DEBITI VS/COLLABORATORI COORD. CONT."/>
    <x v="31"/>
    <m/>
    <m/>
    <n v="60101035"/>
    <s v="TRATTENUTA MENSA"/>
    <n v="-50.99"/>
    <x v="2"/>
    <x v="32"/>
  </r>
  <r>
    <n v="3203"/>
    <s v="Consulenze"/>
    <s v="DEBITI VS/COLLABORATORI COORD. CONT."/>
    <x v="31"/>
    <m/>
    <m/>
    <n v="80400312"/>
    <s v="COLLAB. COORD. CONT. SANITARIE"/>
    <n v="89237.42"/>
    <x v="2"/>
    <x v="32"/>
  </r>
  <r>
    <n v="3203"/>
    <s v="Consulenze"/>
    <s v="ERARIO ACQUISTI - SPLIT PAYMENT - AGENZIA DELLE ENTRATE"/>
    <x v="148"/>
    <m/>
    <m/>
    <n v="80400310"/>
    <s v="PRESTAZIONI LAVORO INTERINALE AMMINISTRATIVO"/>
    <n v="332.64"/>
    <x v="2"/>
    <x v="32"/>
  </r>
  <r>
    <n v="3203"/>
    <s v="Consulenze"/>
    <s v="ERARIO ACQUISTI - SPLIT PAYMENT - AGENZIA DELLE ENTRATE"/>
    <x v="148"/>
    <m/>
    <m/>
    <n v="80400311"/>
    <s v="PRESTAZIONI LAVORO INTERINALE TECNICO"/>
    <n v="785.04"/>
    <x v="2"/>
    <x v="32"/>
  </r>
  <r>
    <n v="3203"/>
    <s v="Consulenze"/>
    <s v="FERRARA  MICHELE"/>
    <x v="1010"/>
    <n v="7"/>
    <s v="DEBITI VERSO PROFESSIONISTI"/>
    <n v="60100809"/>
    <s v="CONTO TRANSITO PROFESS.I.R.PE.F."/>
    <n v="-59.9"/>
    <x v="2"/>
    <x v="32"/>
  </r>
  <r>
    <n v="3203"/>
    <s v="Consulenze"/>
    <s v="FERRARA  MICHELE"/>
    <x v="1010"/>
    <n v="7"/>
    <s v="DEBITI VERSO PROFESSIONISTI"/>
    <n v="80400316"/>
    <s v="COLLAB. OCCASIONALI NON SANITARIE"/>
    <n v="301.52"/>
    <x v="2"/>
    <x v="32"/>
  </r>
  <r>
    <n v="3203"/>
    <s v="Consulenze"/>
    <s v="GAMBINI  ORSOLA"/>
    <x v="1011"/>
    <n v="7"/>
    <s v="DEBITI VERSO PROFESSIONISTI"/>
    <n v="60100809"/>
    <s v="CONTO TRANSITO PROFESS.I.R.PE.F."/>
    <n v="-70"/>
    <x v="2"/>
    <x v="32"/>
  </r>
  <r>
    <n v="3203"/>
    <s v="Consulenze"/>
    <s v="GAMBINI  ORSOLA"/>
    <x v="1011"/>
    <n v="7"/>
    <s v="DEBITI VERSO PROFESSIONISTI"/>
    <n v="80400316"/>
    <s v="COLLAB. OCCASIONALI NON SANITARIE"/>
    <n v="352"/>
    <x v="2"/>
    <x v="32"/>
  </r>
  <r>
    <n v="3203"/>
    <s v="Consulenze"/>
    <s v="GHAZANFAR  MARIA"/>
    <x v="1012"/>
    <n v="7"/>
    <s v="DEBITI VERSO PROFESSIONISTI"/>
    <n v="60100809"/>
    <s v="CONTO TRANSITO PROFESS.I.R.PE.F."/>
    <n v="-80.56"/>
    <x v="2"/>
    <x v="32"/>
  </r>
  <r>
    <n v="3203"/>
    <s v="Consulenze"/>
    <s v="GHAZANFAR  MARIA"/>
    <x v="1012"/>
    <n v="7"/>
    <s v="DEBITI VERSO PROFESSIONISTI"/>
    <n v="80400316"/>
    <s v="COLLAB. OCCASIONALI NON SANITARIE"/>
    <n v="404.8"/>
    <x v="2"/>
    <x v="32"/>
  </r>
  <r>
    <n v="3203"/>
    <s v="Consulenze"/>
    <s v="IANNACONE - RINALDI NOTAI ASSOCIATI"/>
    <x v="1013"/>
    <n v="7"/>
    <s v="DEBITI VERSO PROFESSIONISTI"/>
    <n v="60100809"/>
    <s v="CONTO TRANSITO PROFESS.I.R.PE.F."/>
    <n v="-217.75"/>
    <x v="2"/>
    <x v="32"/>
  </r>
  <r>
    <n v="3203"/>
    <s v="Consulenze"/>
    <s v="IANNACONE - RINALDI NOTAI ASSOCIATI"/>
    <x v="1013"/>
    <n v="7"/>
    <s v="DEBITI VERSO PROFESSIONISTI"/>
    <n v="80400304"/>
    <s v="PRESTAZIONI NOTARILI"/>
    <n v="1526.83"/>
    <x v="2"/>
    <x v="32"/>
  </r>
  <r>
    <n v="3203"/>
    <s v="Consulenze"/>
    <s v="LECIS  AGNESE"/>
    <x v="1014"/>
    <n v="7"/>
    <s v="DEBITI VERSO PROFESSIONISTI"/>
    <n v="60100809"/>
    <s v="CONTO TRANSITO PROFESS.I.R.PE.F."/>
    <n v="-59.9"/>
    <x v="2"/>
    <x v="32"/>
  </r>
  <r>
    <n v="3203"/>
    <s v="Consulenze"/>
    <s v="LECIS  AGNESE"/>
    <x v="1014"/>
    <n v="7"/>
    <s v="DEBITI VERSO PROFESSIONISTI"/>
    <n v="80400316"/>
    <s v="COLLAB. OCCASIONALI NON SANITARIE"/>
    <n v="301.52"/>
    <x v="2"/>
    <x v="32"/>
  </r>
  <r>
    <n v="3203"/>
    <s v="Consulenze"/>
    <s v="LONGONI  MATTEO"/>
    <x v="1015"/>
    <n v="7"/>
    <s v="DEBITI VERSO PROFESSIONISTI"/>
    <n v="60100809"/>
    <s v="CONTO TRANSITO PROFESS.I.R.PE.F."/>
    <n v="-165.26"/>
    <x v="2"/>
    <x v="32"/>
  </r>
  <r>
    <n v="3203"/>
    <s v="Consulenze"/>
    <s v="LONGONI  MATTEO"/>
    <x v="1015"/>
    <n v="7"/>
    <s v="DEBITI VERSO PROFESSIONISTI"/>
    <n v="80400316"/>
    <s v="COLLAB. OCCASIONALI NON SANITARIE"/>
    <n v="830.26"/>
    <x v="2"/>
    <x v="32"/>
  </r>
  <r>
    <n v="3203"/>
    <s v="Consulenze"/>
    <s v="MAINA  GIUSEPPE"/>
    <x v="1016"/>
    <n v="7"/>
    <s v="DEBITI VERSO PROFESSIONISTI"/>
    <n v="60100809"/>
    <s v="CONTO TRANSITO PROFESS.I.R.PE.F."/>
    <n v="-100"/>
    <x v="2"/>
    <x v="32"/>
  </r>
  <r>
    <n v="3203"/>
    <s v="Consulenze"/>
    <s v="MAINA  GIUSEPPE"/>
    <x v="1016"/>
    <n v="7"/>
    <s v="DEBITI VERSO PROFESSIONISTI"/>
    <n v="80400316"/>
    <s v="COLLAB. OCCASIONALI NON SANITARIE"/>
    <n v="502"/>
    <x v="2"/>
    <x v="32"/>
  </r>
  <r>
    <n v="3203"/>
    <s v="Consulenze"/>
    <s v="MANPOWER S.R.L."/>
    <x v="910"/>
    <n v="9"/>
    <s v="MASTRO DI DIFETTO FORNITORI - PRIVATI"/>
    <n v="80400310"/>
    <s v="PRESTAZIONI LAVORO INTERINALE AMMINISTRATIVO"/>
    <n v="27116"/>
    <x v="2"/>
    <x v="32"/>
  </r>
  <r>
    <n v="3203"/>
    <s v="Consulenze"/>
    <s v="MANPOWER S.R.L."/>
    <x v="910"/>
    <n v="9"/>
    <s v="MASTRO DI DIFETTO FORNITORI - PRIVATI"/>
    <n v="80400311"/>
    <s v="PRESTAZIONI LAVORO INTERINALE TECNICO"/>
    <n v="53896.83"/>
    <x v="2"/>
    <x v="32"/>
  </r>
  <r>
    <n v="3203"/>
    <s v="Consulenze"/>
    <s v="MOTALLI  ELENA"/>
    <x v="1017"/>
    <n v="7"/>
    <s v="DEBITI VERSO PROFESSIONISTI"/>
    <n v="60100809"/>
    <s v="CONTO TRANSITO PROFESS.I.R.PE.F."/>
    <n v="-41.31"/>
    <x v="2"/>
    <x v="32"/>
  </r>
  <r>
    <n v="3203"/>
    <s v="Consulenze"/>
    <s v="MOTALLI  ELENA"/>
    <x v="1017"/>
    <n v="7"/>
    <s v="DEBITI VERSO PROFESSIONISTI"/>
    <n v="60100920"/>
    <s v="CONTRIBUTI PREVIDENZIALI ENPAPI -"/>
    <n v="-49.57"/>
    <x v="2"/>
    <x v="32"/>
  </r>
  <r>
    <n v="3203"/>
    <s v="Consulenze"/>
    <s v="MOTALLI  ELENA"/>
    <x v="1017"/>
    <n v="7"/>
    <s v="DEBITI VERSO PROFESSIONISTI"/>
    <n v="80400307"/>
    <s v="ALTRI ONERI"/>
    <n v="33.049999999999997"/>
    <x v="2"/>
    <x v="32"/>
  </r>
  <r>
    <n v="3203"/>
    <s v="Consulenze"/>
    <s v="MOTALLI  ELENA"/>
    <x v="1017"/>
    <n v="7"/>
    <s v="DEBITI VERSO PROFESSIONISTI"/>
    <n v="80400316"/>
    <s v="COLLAB. OCCASIONALI NON SANITARIE"/>
    <n v="208.56"/>
    <x v="2"/>
    <x v="32"/>
  </r>
  <r>
    <n v="3203"/>
    <s v="Consulenze"/>
    <s v="POLITI  PIERLUIGI"/>
    <x v="1018"/>
    <n v="7"/>
    <s v="DEBITI VERSO PROFESSIONISTI"/>
    <n v="60100809"/>
    <s v="CONTO TRANSITO PROFESS.I.R.PE.F."/>
    <n v="-70"/>
    <x v="2"/>
    <x v="32"/>
  </r>
  <r>
    <n v="3203"/>
    <s v="Consulenze"/>
    <s v="POLITI  PIERLUIGI"/>
    <x v="1018"/>
    <n v="7"/>
    <s v="DEBITI VERSO PROFESSIONISTI"/>
    <n v="80400316"/>
    <s v="COLLAB. OCCASIONALI NON SANITARIE"/>
    <n v="352"/>
    <x v="2"/>
    <x v="32"/>
  </r>
  <r>
    <n v="3203"/>
    <s v="Consulenze"/>
    <s v="PRIORI  ALBERTO"/>
    <x v="1019"/>
    <n v="7"/>
    <s v="DEBITI VERSO PROFESSIONISTI"/>
    <n v="60100809"/>
    <s v="CONTO TRANSITO PROFESS.I.R.PE.F."/>
    <n v="-100"/>
    <x v="2"/>
    <x v="32"/>
  </r>
  <r>
    <n v="3203"/>
    <s v="Consulenze"/>
    <s v="PRIORI  ALBERTO"/>
    <x v="1019"/>
    <n v="7"/>
    <s v="DEBITI VERSO PROFESSIONISTI"/>
    <n v="80400316"/>
    <s v="COLLAB. OCCASIONALI NON SANITARIE"/>
    <n v="502"/>
    <x v="2"/>
    <x v="32"/>
  </r>
  <r>
    <n v="3203"/>
    <s v="Consulenze"/>
    <s v="RAMUNNO  MICHELA"/>
    <x v="1020"/>
    <n v="7"/>
    <s v="DEBITI VERSO PROFESSIONISTI"/>
    <n v="60100809"/>
    <s v="CONTO TRANSITO PROFESS.I.R.PE.F."/>
    <n v="-80.56"/>
    <x v="2"/>
    <x v="32"/>
  </r>
  <r>
    <n v="3203"/>
    <s v="Consulenze"/>
    <s v="RAMUNNO  MICHELA"/>
    <x v="1020"/>
    <n v="7"/>
    <s v="DEBITI VERSO PROFESSIONISTI"/>
    <n v="80400316"/>
    <s v="COLLAB. OCCASIONALI NON SANITARIE"/>
    <n v="404.8"/>
    <x v="2"/>
    <x v="32"/>
  </r>
  <r>
    <n v="3203"/>
    <s v="Consulenze"/>
    <s v="SACCAVINO  ERICA"/>
    <x v="1021"/>
    <n v="7"/>
    <s v="DEBITI VERSO PROFESSIONISTI"/>
    <n v="60100809"/>
    <s v="CONTO TRANSITO PROFESS.I.R.PE.F."/>
    <n v="-124"/>
    <x v="2"/>
    <x v="32"/>
  </r>
  <r>
    <n v="3203"/>
    <s v="Consulenze"/>
    <s v="SACCAVINO  ERICA"/>
    <x v="1021"/>
    <n v="7"/>
    <s v="DEBITI VERSO PROFESSIONISTI"/>
    <n v="80400316"/>
    <s v="COLLAB. OCCASIONALI NON SANITARIE"/>
    <n v="622"/>
    <x v="2"/>
    <x v="32"/>
  </r>
  <r>
    <n v="3203"/>
    <s v="Consulenze"/>
    <s v="TAGLIAPIETRA  SONIA"/>
    <x v="1022"/>
    <n v="7"/>
    <s v="DEBITI VERSO PROFESSIONISTI"/>
    <n v="60100809"/>
    <s v="CONTO TRANSITO PROFESS.I.R.PE.F."/>
    <n v="-82.62"/>
    <x v="2"/>
    <x v="32"/>
  </r>
  <r>
    <n v="3203"/>
    <s v="Consulenze"/>
    <s v="TAGLIAPIETRA  SONIA"/>
    <x v="1022"/>
    <n v="7"/>
    <s v="DEBITI VERSO PROFESSIONISTI"/>
    <n v="60100920"/>
    <s v="CONTRIBUTI PREVIDENZIALI ENPAPI -"/>
    <n v="-99.15"/>
    <x v="2"/>
    <x v="32"/>
  </r>
  <r>
    <n v="3203"/>
    <s v="Consulenze"/>
    <s v="TAGLIAPIETRA  SONIA"/>
    <x v="1022"/>
    <n v="7"/>
    <s v="DEBITI VERSO PROFESSIONISTI"/>
    <n v="80400307"/>
    <s v="ALTRI ONERI"/>
    <n v="66.099999999999994"/>
    <x v="2"/>
    <x v="32"/>
  </r>
  <r>
    <n v="3203"/>
    <s v="Consulenze"/>
    <s v="TAGLIAPIETRA  SONIA"/>
    <x v="1022"/>
    <n v="7"/>
    <s v="DEBITI VERSO PROFESSIONISTI"/>
    <n v="80400316"/>
    <s v="COLLAB. OCCASIONALI NON SANITARIE"/>
    <n v="415.12"/>
    <x v="2"/>
    <x v="32"/>
  </r>
  <r>
    <n v="3203"/>
    <s v="Consulenze"/>
    <s v="TEMPOR S.P.A. AGENZIA PER IL LAVORO"/>
    <x v="965"/>
    <n v="9"/>
    <s v="MASTRO DI DIFETTO FORNITORI - PRIVATI"/>
    <n v="80400310"/>
    <s v="PRESTAZIONI LAVORO INTERINALE AMMINISTRATIVO"/>
    <n v="96770.79"/>
    <x v="2"/>
    <x v="32"/>
  </r>
  <r>
    <n v="3203"/>
    <s v="Consulenze"/>
    <s v="TEMPOR S.P.A. AGENZIA PER IL LAVORO"/>
    <x v="965"/>
    <n v="9"/>
    <s v="MASTRO DI DIFETTO FORNITORI - PRIVATI"/>
    <n v="80400311"/>
    <s v="PRESTAZIONI LAVORO INTERINALE TECNICO"/>
    <n v="235048.71"/>
    <x v="2"/>
    <x v="32"/>
  </r>
  <r>
    <n v="3203"/>
    <s v="Consulenze"/>
    <s v="TURAZZA  COSTANTINO"/>
    <x v="1023"/>
    <n v="7"/>
    <s v="DEBITI VERSO PROFESSIONISTI"/>
    <n v="60100809"/>
    <s v="CONTO TRANSITO PROFESS.I.R.PE.F."/>
    <n v="-61.97"/>
    <x v="2"/>
    <x v="32"/>
  </r>
  <r>
    <n v="3203"/>
    <s v="Consulenze"/>
    <s v="TURAZZA  COSTANTINO"/>
    <x v="1023"/>
    <n v="7"/>
    <s v="DEBITI VERSO PROFESSIONISTI"/>
    <n v="80400316"/>
    <s v="COLLAB. OCCASIONALI NON SANITARIE"/>
    <n v="311.83999999999997"/>
    <x v="2"/>
    <x v="32"/>
  </r>
  <r>
    <n v="3203"/>
    <s v="Consulenze"/>
    <s v="VALSECCHI  PATRIZIA"/>
    <x v="1024"/>
    <n v="7"/>
    <s v="DEBITI VERSO PROFESSIONISTI"/>
    <n v="60100809"/>
    <s v="CONTO TRANSITO PROFESS.I.R.PE.F."/>
    <n v="-500"/>
    <x v="2"/>
    <x v="32"/>
  </r>
  <r>
    <n v="3203"/>
    <s v="Consulenze"/>
    <s v="VALSECCHI  PATRIZIA"/>
    <x v="1024"/>
    <n v="7"/>
    <s v="DEBITI VERSO PROFESSIONISTI"/>
    <n v="80400316"/>
    <s v="COLLAB. OCCASIONALI NON SANITARIE"/>
    <n v="2502"/>
    <x v="2"/>
    <x v="32"/>
  </r>
  <r>
    <n v="3203"/>
    <s v="Consulenze"/>
    <s v="VALSECCHI  SILVIA"/>
    <x v="1025"/>
    <n v="7"/>
    <s v="DEBITI VERSO PROFESSIONISTI"/>
    <n v="60100540"/>
    <s v="TETTI 2021 - FATT. DA RICEVERE BENI E SERVIZI - SANITARIO"/>
    <n v="415.12"/>
    <x v="2"/>
    <x v="32"/>
  </r>
  <r>
    <n v="3203"/>
    <s v="Consulenze"/>
    <s v="VALSECCHI  SILVIA"/>
    <x v="1025"/>
    <n v="7"/>
    <s v="DEBITI VERSO PROFESSIONISTI"/>
    <n v="60100809"/>
    <s v="CONTO TRANSITO PROFESS.I.R.PE.F."/>
    <n v="-101.21"/>
    <x v="2"/>
    <x v="32"/>
  </r>
  <r>
    <n v="3203"/>
    <s v="Consulenze"/>
    <s v="VALSECCHI  SILVIA"/>
    <x v="1025"/>
    <n v="7"/>
    <s v="DEBITI VERSO PROFESSIONISTI"/>
    <n v="80400316"/>
    <s v="COLLAB. OCCASIONALI NON SANITARIE"/>
    <n v="94.96"/>
    <x v="2"/>
    <x v="32"/>
  </r>
  <r>
    <n v="3203"/>
    <s v="Consulenze"/>
    <s v="VIGANI  ANDREA"/>
    <x v="1026"/>
    <n v="7"/>
    <s v="DEBITI VERSO PROFESSIONISTI"/>
    <n v="60100809"/>
    <s v="CONTO TRANSITO PROFESS.I.R.PE.F."/>
    <n v="-18.59"/>
    <x v="2"/>
    <x v="32"/>
  </r>
  <r>
    <n v="3203"/>
    <s v="Consulenze"/>
    <s v="VIGANI  ANDREA"/>
    <x v="1026"/>
    <n v="7"/>
    <s v="DEBITI VERSO PROFESSIONISTI"/>
    <n v="60100920"/>
    <s v="CONTRIBUTI PREVIDENZIALI ENPAPI -"/>
    <n v="-22.31"/>
    <x v="2"/>
    <x v="32"/>
  </r>
  <r>
    <n v="3203"/>
    <s v="Consulenze"/>
    <s v="VIGANI  ANDREA"/>
    <x v="1026"/>
    <n v="7"/>
    <s v="DEBITI VERSO PROFESSIONISTI"/>
    <n v="80400307"/>
    <s v="ALTRI ONERI"/>
    <n v="14.87"/>
    <x v="2"/>
    <x v="32"/>
  </r>
  <r>
    <n v="3203"/>
    <s v="Consulenze"/>
    <s v="VIGANI  ANDREA"/>
    <x v="1026"/>
    <n v="7"/>
    <s v="DEBITI VERSO PROFESSIONISTI"/>
    <n v="80400316"/>
    <s v="COLLAB. OCCASIONALI NON SANITARIE"/>
    <n v="94.96"/>
    <x v="2"/>
    <x v="32"/>
  </r>
  <r>
    <n v="3204"/>
    <s v="Servizi ausiliari e spese di pulizia"/>
    <s v="C.I.C.L.A.T."/>
    <x v="1027"/>
    <n v="9"/>
    <s v="MASTRO DI DIFETTO FORNITORI - PRIVATI"/>
    <n v="60100540"/>
    <s v="TETTI 2021 - FATT. DA RICEVERE BENI E SERVIZI - SANITARIO"/>
    <n v="2287.12"/>
    <x v="2"/>
    <x v="33"/>
  </r>
  <r>
    <n v="3204"/>
    <s v="Servizi ausiliari e spese di pulizia"/>
    <s v="C.I.C.L.A.T."/>
    <x v="1027"/>
    <n v="9"/>
    <s v="MASTRO DI DIFETTO FORNITORI - PRIVATI"/>
    <n v="80700103"/>
    <s v="SERVIZI0 DI PULIZIA"/>
    <n v="13857.1"/>
    <x v="2"/>
    <x v="33"/>
  </r>
  <r>
    <n v="3204"/>
    <s v="Servizi ausiliari e spese di pulizia"/>
    <s v="COOPERATIVA SOCIALE DELL'ORSO BLU ONLUS"/>
    <x v="1028"/>
    <n v="9"/>
    <s v="MASTRO DI DIFETTO FORNITORI - PRIVATI"/>
    <n v="80700103"/>
    <s v="SERVIZI0 DI PULIZIA"/>
    <n v="16581.21"/>
    <x v="2"/>
    <x v="33"/>
  </r>
  <r>
    <n v="3204"/>
    <s v="Servizi ausiliari e spese di pulizia"/>
    <s v="DUSSMANN SERVICE S.R.L."/>
    <x v="1029"/>
    <n v="9"/>
    <s v="MASTRO DI DIFETTO FORNITORI - PRIVATI"/>
    <n v="60100540"/>
    <s v="TETTI 2021 - FATT. DA RICEVERE BENI E SERVIZI - SANITARIO"/>
    <n v="40738.639999999999"/>
    <x v="2"/>
    <x v="33"/>
  </r>
  <r>
    <n v="3204"/>
    <s v="Servizi ausiliari e spese di pulizia"/>
    <s v="DUSSMANN SERVICE S.R.L."/>
    <x v="1029"/>
    <n v="9"/>
    <s v="MASTRO DI DIFETTO FORNITORI - PRIVATI"/>
    <n v="80700103"/>
    <s v="SERVIZI0 DI PULIZIA"/>
    <n v="35929.879999999997"/>
    <x v="2"/>
    <x v="33"/>
  </r>
  <r>
    <n v="3204"/>
    <s v="Servizi ausiliari e spese di pulizia"/>
    <s v="ERARIO ACQUISTI - SPLIT PAYMENT - AGENZIA DELLE ENTRATE"/>
    <x v="148"/>
    <m/>
    <m/>
    <n v="60100520"/>
    <s v="CONTO DI TRANSITO FONDAZIONE"/>
    <n v="35217.61"/>
    <x v="2"/>
    <x v="33"/>
  </r>
  <r>
    <n v="3204"/>
    <s v="Servizi ausiliari e spese di pulizia"/>
    <s v="ERARIO ACQUISTI - SPLIT PAYMENT - AGENZIA DELLE ENTRATE"/>
    <x v="148"/>
    <m/>
    <m/>
    <n v="60100540"/>
    <s v="TETTI 2021 - FATT. DA RICEVERE BENI E SERVIZI - SANITARIO"/>
    <n v="10324.77"/>
    <x v="2"/>
    <x v="33"/>
  </r>
  <r>
    <n v="3204"/>
    <s v="Servizi ausiliari e spese di pulizia"/>
    <s v="ERARIO ACQUISTI - SPLIT PAYMENT - AGENZIA DELLE ENTRATE"/>
    <x v="148"/>
    <m/>
    <m/>
    <n v="80700102"/>
    <s v="SERVIZIO DI LAVANDERIA"/>
    <n v="72502.66"/>
    <x v="2"/>
    <x v="33"/>
  </r>
  <r>
    <n v="3204"/>
    <s v="Servizi ausiliari e spese di pulizia"/>
    <s v="ERARIO ACQUISTI - SPLIT PAYMENT - AGENZIA DELLE ENTRATE"/>
    <x v="148"/>
    <m/>
    <m/>
    <n v="80700103"/>
    <s v="SERVIZI0 DI PULIZIA"/>
    <n v="224688.67"/>
    <x v="2"/>
    <x v="33"/>
  </r>
  <r>
    <n v="3204"/>
    <s v="Servizi ausiliari e spese di pulizia"/>
    <s v="LAVANDERIA INDUSTRIALE CIPELLI S.R.L."/>
    <x v="1030"/>
    <n v="9"/>
    <s v="MASTRO DI DIFETTO FORNITORI - PRIVATI"/>
    <n v="80700102"/>
    <s v="SERVIZIO DI LAVANDERIA"/>
    <n v="635.45000000000005"/>
    <x v="2"/>
    <x v="33"/>
  </r>
  <r>
    <n v="3204"/>
    <s v="Servizi ausiliari e spese di pulizia"/>
    <s v="SERVIZI ITALIA S.P.A."/>
    <x v="1031"/>
    <n v="9"/>
    <s v="MASTRO DI DIFETTO FORNITORI - PRIVATI"/>
    <n v="60100540"/>
    <s v="TETTI 2021 - FATT. DA RICEVERE BENI E SERVIZI - SANITARIO"/>
    <n v="3905"/>
    <x v="2"/>
    <x v="33"/>
  </r>
  <r>
    <n v="3204"/>
    <s v="Servizi ausiliari e spese di pulizia"/>
    <s v="SERVIZI ITALIA S.P.A."/>
    <x v="1031"/>
    <n v="9"/>
    <s v="MASTRO DI DIFETTO FORNITORI - PRIVATI"/>
    <n v="80700102"/>
    <s v="SERVIZIO DI LAVANDERIA"/>
    <n v="11371.18"/>
    <x v="2"/>
    <x v="33"/>
  </r>
  <r>
    <n v="3204"/>
    <s v="Servizi ausiliari e spese di pulizia"/>
    <s v="SYNCHRON NUOVO SAN GERARDO S.P.A."/>
    <x v="1032"/>
    <n v="9"/>
    <s v="MASTRO DI DIFETTO FORNITORI - PRIVATI"/>
    <n v="60100520"/>
    <s v="CONTO DI TRANSITO FONDAZIONE"/>
    <n v="378435.85"/>
    <x v="2"/>
    <x v="33"/>
  </r>
  <r>
    <n v="3204"/>
    <s v="Servizi ausiliari e spese di pulizia"/>
    <s v="SYNCHRON NUOVO SAN GERARDO S.P.A."/>
    <x v="1032"/>
    <n v="9"/>
    <s v="MASTRO DI DIFETTO FORNITORI - PRIVATI"/>
    <n v="80700102"/>
    <s v="SERVIZIO DI LAVANDERIA"/>
    <n v="648095.93999999994"/>
    <x v="2"/>
    <x v="33"/>
  </r>
  <r>
    <n v="3204"/>
    <s v="Servizi ausiliari e spese di pulizia"/>
    <s v="SYNCHRON NUOVO SAN GERARDO S.P.A."/>
    <x v="1032"/>
    <n v="9"/>
    <s v="MASTRO DI DIFETTO FORNITORI - PRIVATI"/>
    <n v="80700103"/>
    <s v="SERVIZI0 DI PULIZIA"/>
    <n v="2175977.02"/>
    <x v="2"/>
    <x v="33"/>
  </r>
  <r>
    <n v="3205"/>
    <s v="Buoni pasto  e mensa per il personale dipendente "/>
    <s v="DAY RISTOSERVICE S.P.A."/>
    <x v="1033"/>
    <n v="9"/>
    <s v="MASTRO DI DIFETTO FORNITORI - PRIVATI"/>
    <n v="80700118"/>
    <s v="TICKET RESTAURANT DIPENDENTI"/>
    <n v="68115.48"/>
    <x v="2"/>
    <x v="34"/>
  </r>
  <r>
    <n v="3205"/>
    <s v="Buoni pasto  e mensa per il personale dipendente "/>
    <s v="ERARIO ACQUISTI - SPLIT PAYMENT - AGENZIA DELLE ENTRATE"/>
    <x v="148"/>
    <m/>
    <m/>
    <n v="80700118"/>
    <s v="TICKET RESTAURANT DIPENDENTI"/>
    <n v="318.86"/>
    <x v="2"/>
    <x v="34"/>
  </r>
  <r>
    <n v="3205"/>
    <s v="Buoni pasto  e mensa per il personale dipendente "/>
    <s v="SYNCHRON NUOVO SAN GERARDO S.P.A."/>
    <x v="1032"/>
    <n v="9"/>
    <s v="MASTRO DI DIFETTO FORNITORI - PRIVATI"/>
    <n v="60100520"/>
    <s v="CONTO DI TRANSITO FONDAZIONE"/>
    <n v="36100.07"/>
    <x v="2"/>
    <x v="34"/>
  </r>
  <r>
    <n v="3205"/>
    <s v="Buoni pasto  e mensa per il personale dipendente "/>
    <s v="SYNCHRON NUOVO SAN GERARDO S.P.A."/>
    <x v="1032"/>
    <n v="9"/>
    <s v="MASTRO DI DIFETTO FORNITORI - PRIVATI"/>
    <n v="80700117"/>
    <s v="SERVIZIO CUCINA E MENSA - DIPENDENTI"/>
    <n v="561728.32999999996"/>
    <x v="2"/>
    <x v="34"/>
  </r>
  <r>
    <n v="3206"/>
    <s v="Mensa per degenti"/>
    <s v="ERARIO ACQUISTI - SPLIT PAYMENT - AGENZIA DELLE ENTRATE"/>
    <x v="148"/>
    <m/>
    <m/>
    <n v="80700106"/>
    <s v="SERVIZIO DI CUCINA E MENSA"/>
    <n v="65783.679999999993"/>
    <x v="2"/>
    <x v="35"/>
  </r>
  <r>
    <n v="3206"/>
    <s v="Mensa per degenti"/>
    <s v="SYNCHRON NUOVO SAN GERARDO S.P.A."/>
    <x v="1032"/>
    <n v="9"/>
    <s v="MASTRO DI DIFETTO FORNITORI - PRIVATI"/>
    <n v="60100520"/>
    <s v="CONTO DI TRANSITO FONDAZIONE"/>
    <n v="173410.18"/>
    <x v="2"/>
    <x v="35"/>
  </r>
  <r>
    <n v="3206"/>
    <s v="Mensa per degenti"/>
    <s v="SYNCHRON NUOVO SAN GERARDO S.P.A."/>
    <x v="1032"/>
    <n v="9"/>
    <s v="MASTRO DI DIFETTO FORNITORI - PRIVATI"/>
    <n v="80700106"/>
    <s v="SERVIZIO DI CUCINA E MENSA"/>
    <n v="1244574.18"/>
    <x v="2"/>
    <x v="35"/>
  </r>
  <r>
    <n v="3207"/>
    <s v="Riscaldamento"/>
    <s v="EDISON FACILITY SOLUTIONS S.P.A."/>
    <x v="1034"/>
    <n v="9"/>
    <s v="MASTRO DI DIFETTO FORNITORI - PRIVATI"/>
    <n v="60100540"/>
    <s v="TETTI 2021 - FATT. DA RICEVERE BENI E SERVIZI - SANITARIO"/>
    <n v="5714.23"/>
    <x v="2"/>
    <x v="36"/>
  </r>
  <r>
    <n v="3207"/>
    <s v="Riscaldamento"/>
    <s v="EDISON FACILITY SOLUTIONS S.P.A."/>
    <x v="1034"/>
    <n v="9"/>
    <s v="MASTRO DI DIFETTO FORNITORI - PRIVATI"/>
    <n v="80700101"/>
    <s v="SERVIZIO DI RISCALDAMENTO"/>
    <n v="27235.71"/>
    <x v="2"/>
    <x v="36"/>
  </r>
  <r>
    <n v="3207"/>
    <s v="Riscaldamento"/>
    <s v="ERARIO ACQUISTI - SPLIT PAYMENT - AGENZIA DELLE ENTRATE"/>
    <x v="148"/>
    <m/>
    <m/>
    <n v="60100540"/>
    <s v="TETTI 2021 - FATT. DA RICEVERE BENI E SERVIZI - SANITARIO"/>
    <n v="1257.1300000000001"/>
    <x v="2"/>
    <x v="36"/>
  </r>
  <r>
    <n v="3207"/>
    <s v="Riscaldamento"/>
    <s v="ERARIO ACQUISTI - SPLIT PAYMENT - AGENZIA DELLE ENTRATE"/>
    <x v="148"/>
    <m/>
    <m/>
    <n v="80700101"/>
    <s v="SERVIZIO DI RISCALDAMENTO"/>
    <n v="382967.9"/>
    <x v="2"/>
    <x v="36"/>
  </r>
  <r>
    <n v="3207"/>
    <s v="Riscaldamento"/>
    <s v="SYNCHRON NUOVO SAN GERARDO S.P.A."/>
    <x v="1032"/>
    <n v="9"/>
    <s v="MASTRO DI DIFETTO FORNITORI - PRIVATI"/>
    <n v="80700101"/>
    <s v="SERVIZIO DI RISCALDAMENTO"/>
    <n v="1900824.9"/>
    <x v="2"/>
    <x v="36"/>
  </r>
  <r>
    <n v="3208"/>
    <s v="Utenze e canoni per telefonia e reti di trasmissione "/>
    <s v="ERARIO ACQUISTI - SPLIT PAYMENT - AGENZIA DELLE ENTRATE"/>
    <x v="148"/>
    <m/>
    <m/>
    <n v="20100306"/>
    <s v="CREDITI VERSO ASST BRIANZA - LEGGE 23/2019"/>
    <n v="2875.37"/>
    <x v="2"/>
    <x v="37"/>
  </r>
  <r>
    <n v="3208"/>
    <s v="Utenze e canoni per telefonia e reti di trasmissione "/>
    <s v="ERARIO ACQUISTI - SPLIT PAYMENT - AGENZIA DELLE ENTRATE"/>
    <x v="148"/>
    <m/>
    <m/>
    <n v="60100540"/>
    <s v="TETTI 2021 - FATT. DA RICEVERE BENI E SERVIZI - SANITARIO"/>
    <n v="6748.5"/>
    <x v="2"/>
    <x v="37"/>
  </r>
  <r>
    <n v="3208"/>
    <s v="Utenze e canoni per telefonia e reti di trasmissione "/>
    <s v="ERARIO ACQUISTI - SPLIT PAYMENT - AGENZIA DELLE ENTRATE"/>
    <x v="148"/>
    <m/>
    <m/>
    <n v="80401303"/>
    <s v="TELEFONO"/>
    <n v="33204.07"/>
    <x v="2"/>
    <x v="37"/>
  </r>
  <r>
    <n v="3208"/>
    <s v="Utenze e canoni per telefonia e reti di trasmissione "/>
    <s v="FASTWEB S.P.A."/>
    <x v="1035"/>
    <n v="9"/>
    <s v="MASTRO DI DIFETTO FORNITORI - PRIVATI"/>
    <n v="20100306"/>
    <s v="CREDITI VERSO ASST BRIANZA - LEGGE 23/2019"/>
    <n v="25954.12"/>
    <x v="2"/>
    <x v="37"/>
  </r>
  <r>
    <n v="3208"/>
    <s v="Utenze e canoni per telefonia e reti di trasmissione "/>
    <s v="FASTWEB S.P.A."/>
    <x v="1035"/>
    <n v="9"/>
    <s v="MASTRO DI DIFETTO FORNITORI - PRIVATI"/>
    <n v="80401303"/>
    <s v="TELEFONO"/>
    <n v="69619.289999999994"/>
    <x v="2"/>
    <x v="37"/>
  </r>
  <r>
    <n v="3208"/>
    <s v="Utenze e canoni per telefonia e reti di trasmissione "/>
    <s v="TIM S.P.A."/>
    <x v="698"/>
    <n v="9"/>
    <s v="MASTRO DI DIFETTO FORNITORI - PRIVATI"/>
    <n v="20100306"/>
    <s v="CREDITI VERSO ASST BRIANZA - LEGGE 23/2019"/>
    <n v="6516.84"/>
    <x v="2"/>
    <x v="37"/>
  </r>
  <r>
    <n v="3208"/>
    <s v="Utenze e canoni per telefonia e reti di trasmissione "/>
    <s v="TIM S.P.A."/>
    <x v="698"/>
    <n v="9"/>
    <s v="MASTRO DI DIFETTO FORNITORI - PRIVATI"/>
    <n v="80401303"/>
    <s v="TELEFONO"/>
    <n v="14164.27"/>
    <x v="2"/>
    <x v="37"/>
  </r>
  <r>
    <n v="3209"/>
    <s v="Utenze e canoni per energia elettrica "/>
    <s v="ENEL ENERGIA  S.P.A."/>
    <x v="1036"/>
    <n v="9"/>
    <s v="MASTRO DI DIFETTO FORNITORI - PRIVATI"/>
    <n v="80401301"/>
    <s v="ENERGIA ELETTRICA"/>
    <n v="6739707.3499999996"/>
    <x v="2"/>
    <x v="38"/>
  </r>
  <r>
    <n v="3209"/>
    <s v="Utenze e canoni per energia elettrica "/>
    <s v="ERARIO ACQUISTI - SPLIT PAYMENT - AGENZIA DELLE ENTRATE"/>
    <x v="148"/>
    <m/>
    <m/>
    <n v="20100306"/>
    <s v="CREDITI VERSO ASST BRIANZA - LEGGE 23/2019"/>
    <n v="0.02"/>
    <x v="2"/>
    <x v="38"/>
  </r>
  <r>
    <n v="3209"/>
    <s v="Utenze e canoni per energia elettrica "/>
    <s v="ERARIO ACQUISTI - SPLIT PAYMENT - AGENZIA DELLE ENTRATE"/>
    <x v="148"/>
    <m/>
    <m/>
    <n v="80401301"/>
    <s v="ENERGIA ELETTRICA"/>
    <n v="1499782.8"/>
    <x v="2"/>
    <x v="38"/>
  </r>
  <r>
    <n v="3210"/>
    <s v="Utenze e canoni per altri servizi "/>
    <s v="BRIANZACQUE S.R.L."/>
    <x v="1037"/>
    <n v="9"/>
    <s v="MASTRO DI DIFETTO FORNITORI - PRIVATI"/>
    <n v="80401302"/>
    <s v="ACQUA, GAS, RAI TV"/>
    <n v="106083"/>
    <x v="2"/>
    <x v="39"/>
  </r>
  <r>
    <n v="3210"/>
    <s v="Utenze e canoni per altri servizi "/>
    <s v="ENEL ENERGIA  S.P.A."/>
    <x v="1036"/>
    <n v="9"/>
    <s v="MASTRO DI DIFETTO FORNITORI - PRIVATI"/>
    <n v="20100306"/>
    <s v="CREDITI VERSO ASST BRIANZA - LEGGE 23/2019"/>
    <n v="101.59"/>
    <x v="2"/>
    <x v="39"/>
  </r>
  <r>
    <n v="3210"/>
    <s v="Utenze e canoni per altri servizi "/>
    <s v="ENEL ENERGIA  S.P.A."/>
    <x v="1036"/>
    <n v="9"/>
    <s v="MASTRO DI DIFETTO FORNITORI - PRIVATI"/>
    <n v="80401302"/>
    <s v="ACQUA, GAS, RAI TV"/>
    <n v="42.28"/>
    <x v="2"/>
    <x v="39"/>
  </r>
  <r>
    <n v="3210"/>
    <s v="Utenze e canoni per altri servizi "/>
    <s v="ERARIO ACQUISTI - SPLIT PAYMENT - AGENZIA DELLE ENTRATE"/>
    <x v="148"/>
    <m/>
    <m/>
    <n v="20100306"/>
    <s v="CREDITI VERSO ASST BRIANZA - LEGGE 23/2019"/>
    <n v="3.46"/>
    <x v="2"/>
    <x v="39"/>
  </r>
  <r>
    <n v="3210"/>
    <s v="Utenze e canoni per altri servizi "/>
    <s v="ERARIO ACQUISTI - SPLIT PAYMENT - AGENZIA DELLE ENTRATE"/>
    <x v="148"/>
    <m/>
    <m/>
    <n v="60100540"/>
    <s v="TETTI 2021 - FATT. DA RICEVERE BENI E SERVIZI - SANITARIO"/>
    <n v="1622.91"/>
    <x v="2"/>
    <x v="39"/>
  </r>
  <r>
    <n v="3210"/>
    <s v="Utenze e canoni per altri servizi "/>
    <s v="ERARIO ACQUISTI - SPLIT PAYMENT - AGENZIA DELLE ENTRATE"/>
    <x v="148"/>
    <m/>
    <m/>
    <n v="80401302"/>
    <s v="ACQUA, GAS, RAI TV"/>
    <n v="11322.86"/>
    <x v="2"/>
    <x v="39"/>
  </r>
  <r>
    <n v="3210"/>
    <s v="Utenze e canoni per altri servizi "/>
    <s v="ERARIO ACQUISTI - SPLIT PAYMENT - AGENZIA DELLE ENTRATE"/>
    <x v="148"/>
    <m/>
    <m/>
    <n v="80700105"/>
    <s v="SERVIZIO DI VIGILANZA"/>
    <n v="6713.44"/>
    <x v="2"/>
    <x v="39"/>
  </r>
  <r>
    <n v="3210"/>
    <s v="Utenze e canoni per altri servizi "/>
    <s v="HERA COMM S.R.L."/>
    <x v="1038"/>
    <n v="9"/>
    <s v="MASTRO DI DIFETTO FORNITORI - PRIVATI"/>
    <n v="80401302"/>
    <s v="ACQUA, GAS, RAI TV"/>
    <n v="24068.28"/>
    <x v="2"/>
    <x v="39"/>
  </r>
  <r>
    <n v="3210"/>
    <s v="Utenze e canoni per altri servizi "/>
    <s v="INTERNATIONAL SECURITY  SERVICE VIGILANZA SPA"/>
    <x v="1039"/>
    <n v="9"/>
    <s v="MASTRO DI DIFETTO FORNITORI - PRIVATI"/>
    <n v="80700105"/>
    <s v="SERVIZIO DI VIGILANZA"/>
    <n v="3090.93"/>
    <x v="2"/>
    <x v="39"/>
  </r>
  <r>
    <n v="3210"/>
    <s v="Utenze e canoni per altri servizi "/>
    <s v="ITALPOL SERVIZI FIDUCIARI S.R.L."/>
    <x v="1040"/>
    <n v="9"/>
    <s v="MASTRO DI DIFETTO FORNITORI - PRIVATI"/>
    <n v="60100540"/>
    <s v="TETTI 2021 - FATT. DA RICEVERE BENI E SERVIZI - SANITARIO"/>
    <n v="7376.89"/>
    <x v="2"/>
    <x v="39"/>
  </r>
  <r>
    <n v="3210"/>
    <s v="Utenze e canoni per altri servizi "/>
    <s v="ITALPOL SERVIZI FIDUCIARI S.R.L."/>
    <x v="1040"/>
    <n v="9"/>
    <s v="MASTRO DI DIFETTO FORNITORI - PRIVATI"/>
    <n v="80700105"/>
    <s v="SERVIZIO DI VIGILANZA"/>
    <n v="29795.360000000001"/>
    <x v="2"/>
    <x v="39"/>
  </r>
  <r>
    <n v="3210"/>
    <s v="Utenze e canoni per altri servizi "/>
    <s v="RAI-Radiotelevisione italiana S.P.A."/>
    <x v="1041"/>
    <n v="9"/>
    <s v="MASTRO DI DIFETTO FORNITORI - PRIVATI"/>
    <n v="60100540"/>
    <s v="TETTI 2021 - FATT. DA RICEVERE BENI E SERVIZI - SANITARIO"/>
    <n v="815.78"/>
    <x v="2"/>
    <x v="39"/>
  </r>
  <r>
    <n v="3210"/>
    <s v="Utenze e canoni per altri servizi "/>
    <s v="SECURLINE S.R.L."/>
    <x v="1042"/>
    <n v="9"/>
    <s v="MASTRO DI DIFETTO FORNITORI - PRIVATI"/>
    <n v="80700105"/>
    <s v="SERVIZIO DI VIGILANZA"/>
    <n v="153.72"/>
    <x v="2"/>
    <x v="39"/>
  </r>
  <r>
    <n v="3211"/>
    <s v="Assicurazioni"/>
    <s v="AON SPA"/>
    <x v="1043"/>
    <n v="10"/>
    <s v="DEBITI VERSO  ALTRI"/>
    <n v="80400601"/>
    <s v="R.C.T. - RISCHI DIVERSI"/>
    <n v="1159166.6599999999"/>
    <x v="2"/>
    <x v="40"/>
  </r>
  <r>
    <n v="3212"/>
    <s v="Assistenza informatica e manutenzione software  "/>
    <s v="3M ITALIA SRL"/>
    <x v="281"/>
    <n v="9"/>
    <s v="MASTRO DI DIFETTO FORNITORI - PRIVATI"/>
    <n v="80250109"/>
    <s v="MANUTENZIONE SISTEMA INFORMATIZZATO INGEGNERIA CLINICA"/>
    <n v="4375"/>
    <x v="2"/>
    <x v="41"/>
  </r>
  <r>
    <n v="3212"/>
    <s v="Assistenza informatica e manutenzione software  "/>
    <s v="ARGONET S.R.L."/>
    <x v="1044"/>
    <n v="9"/>
    <s v="MASTRO DI DIFETTO FORNITORI - PRIVATI"/>
    <n v="80250105"/>
    <s v="MANUT.SISTEMA INFORMATICO"/>
    <n v="873.18"/>
    <x v="2"/>
    <x v="41"/>
  </r>
  <r>
    <n v="3212"/>
    <s v="Assistenza informatica e manutenzione software  "/>
    <s v="ARUBA PEC S.P.A."/>
    <x v="1045"/>
    <n v="9"/>
    <s v="MASTRO DI DIFETTO FORNITORI - PRIVATI"/>
    <n v="80250205"/>
    <s v="MANUT.SISTEMA INFORMATICO"/>
    <n v="2486.0700000000002"/>
    <x v="2"/>
    <x v="41"/>
  </r>
  <r>
    <n v="3212"/>
    <s v="Assistenza informatica e manutenzione software  "/>
    <s v="ARUBA SPA"/>
    <x v="1046"/>
    <n v="9"/>
    <s v="MASTRO DI DIFETTO FORNITORI - PRIVATI"/>
    <n v="80250205"/>
    <s v="MANUT.SISTEMA INFORMATICO"/>
    <n v="14009.27"/>
    <x v="2"/>
    <x v="41"/>
  </r>
  <r>
    <n v="3212"/>
    <s v="Assistenza informatica e manutenzione software  "/>
    <s v="ASCOM UMS SRL UNIPERSONALE"/>
    <x v="1047"/>
    <n v="9"/>
    <s v="MASTRO DI DIFETTO FORNITORI - PRIVATI"/>
    <n v="80250109"/>
    <s v="MANUTENZIONE SISTEMA INFORMATIZZATO INGEGNERIA CLINICA"/>
    <n v="21000"/>
    <x v="2"/>
    <x v="41"/>
  </r>
  <r>
    <n v="3212"/>
    <s v="Assistenza informatica e manutenzione software  "/>
    <s v="BRAINLAB ITALIA SRL"/>
    <x v="1048"/>
    <n v="9"/>
    <s v="MASTRO DI DIFETTO FORNITORI - PRIVATI"/>
    <n v="80250109"/>
    <s v="MANUTENZIONE SISTEMA INFORMATIZZATO INGEGNERIA CLINICA"/>
    <n v="8475"/>
    <x v="2"/>
    <x v="41"/>
  </r>
  <r>
    <n v="3212"/>
    <s v="Assistenza informatica e manutenzione software  "/>
    <s v="CIDITECH S.R.L."/>
    <x v="1049"/>
    <n v="9"/>
    <s v="MASTRO DI DIFETTO FORNITORI - PRIVATI"/>
    <n v="80250205"/>
    <s v="MANUT.SISTEMA INFORMATICO"/>
    <n v="6650"/>
    <x v="2"/>
    <x v="41"/>
  </r>
  <r>
    <n v="3212"/>
    <s v="Assistenza informatica e manutenzione software  "/>
    <s v="C.M.D. DI CORTI MAURO &amp; C. S.A.S."/>
    <x v="1050"/>
    <n v="9"/>
    <s v="MASTRO DI DIFETTO FORNITORI - PRIVATI"/>
    <n v="80250205"/>
    <s v="MANUT.SISTEMA INFORMATICO"/>
    <n v="20500"/>
    <x v="2"/>
    <x v="41"/>
  </r>
  <r>
    <n v="3212"/>
    <s v="Assistenza informatica e manutenzione software  "/>
    <s v="DATA PROCESSING SPA"/>
    <x v="1051"/>
    <n v="9"/>
    <s v="MASTRO DI DIFETTO FORNITORI - PRIVATI"/>
    <n v="80250205"/>
    <s v="MANUT.SISTEMA INFORMATICO"/>
    <n v="16124.4"/>
    <x v="2"/>
    <x v="41"/>
  </r>
  <r>
    <n v="3212"/>
    <s v="Assistenza informatica e manutenzione software  "/>
    <s v="DEDALUS ITALIA S.P.A."/>
    <x v="1052"/>
    <n v="9"/>
    <s v="MASTRO DI DIFETTO FORNITORI - PRIVATI"/>
    <n v="80250205"/>
    <s v="MANUT.SISTEMA INFORMATICO"/>
    <n v="48312"/>
    <x v="2"/>
    <x v="41"/>
  </r>
  <r>
    <n v="3212"/>
    <s v="Assistenza informatica e manutenzione software  "/>
    <s v="DEDA NEXT S.R.L."/>
    <x v="1053"/>
    <n v="9"/>
    <s v="MASTRO DI DIFETTO FORNITORI - PRIVATI"/>
    <n v="80250105"/>
    <s v="MANUT.SISTEMA INFORMATICO"/>
    <n v="9328.0499999999993"/>
    <x v="2"/>
    <x v="41"/>
  </r>
  <r>
    <n v="3212"/>
    <s v="Assistenza informatica e manutenzione software  "/>
    <s v="DEDA NEXT S.R.L."/>
    <x v="1053"/>
    <n v="9"/>
    <s v="MASTRO DI DIFETTO FORNITORI - PRIVATI"/>
    <n v="80250205"/>
    <s v="MANUT.SISTEMA INFORMATICO"/>
    <n v="28650.28"/>
    <x v="2"/>
    <x v="41"/>
  </r>
  <r>
    <n v="3212"/>
    <s v="Assistenza informatica e manutenzione software  "/>
    <s v="ENGINEERING INGEGNERIA INFORMATICA SPA"/>
    <x v="1054"/>
    <n v="9"/>
    <s v="MASTRO DI DIFETTO FORNITORI - PRIVATI"/>
    <n v="80250105"/>
    <s v="MANUT.SISTEMA INFORMATICO"/>
    <n v="1170.3"/>
    <x v="2"/>
    <x v="41"/>
  </r>
  <r>
    <n v="3212"/>
    <s v="Assistenza informatica e manutenzione software  "/>
    <s v="EOS REPLY S.R.L. con socio unico"/>
    <x v="1055"/>
    <n v="9"/>
    <s v="MASTRO DI DIFETTO FORNITORI - PRIVATI"/>
    <n v="60100540"/>
    <s v="TETTI 2021 - FATT. DA RICEVERE BENI E SERVIZI - SANITARIO"/>
    <n v="6000"/>
    <x v="2"/>
    <x v="41"/>
  </r>
  <r>
    <n v="3212"/>
    <s v="Assistenza informatica e manutenzione software  "/>
    <s v="EOS REPLY S.R.L. con socio unico"/>
    <x v="1055"/>
    <n v="9"/>
    <s v="MASTRO DI DIFETTO FORNITORI - PRIVATI"/>
    <n v="80250205"/>
    <s v="MANUT.SISTEMA INFORMATICO"/>
    <n v="621.52"/>
    <x v="2"/>
    <x v="41"/>
  </r>
  <r>
    <n v="3212"/>
    <s v="Assistenza informatica e manutenzione software  "/>
    <s v="ERARIO ACQUISTI - SPLIT PAYMENT - AGENZIA DELLE ENTRATE"/>
    <x v="148"/>
    <m/>
    <m/>
    <n v="60100540"/>
    <s v="TETTI 2021 - FATT. DA RICEVERE BENI E SERVIZI - SANITARIO"/>
    <n v="1320"/>
    <x v="2"/>
    <x v="41"/>
  </r>
  <r>
    <n v="3212"/>
    <s v="Assistenza informatica e manutenzione software  "/>
    <s v="ERARIO ACQUISTI - SPLIT PAYMENT - AGENZIA DELLE ENTRATE"/>
    <x v="148"/>
    <m/>
    <m/>
    <n v="80250105"/>
    <s v="MANUT.SISTEMA INFORMATICO"/>
    <n v="3333.44"/>
    <x v="2"/>
    <x v="41"/>
  </r>
  <r>
    <n v="3212"/>
    <s v="Assistenza informatica e manutenzione software  "/>
    <s v="ERARIO ACQUISTI - SPLIT PAYMENT - AGENZIA DELLE ENTRATE"/>
    <x v="148"/>
    <m/>
    <m/>
    <n v="80250109"/>
    <s v="MANUTENZIONE SISTEMA INFORMATIZZATO INGEGNERIA CLINICA"/>
    <n v="12156.22"/>
    <x v="2"/>
    <x v="41"/>
  </r>
  <r>
    <n v="3212"/>
    <s v="Assistenza informatica e manutenzione software  "/>
    <s v="ERARIO ACQUISTI - SPLIT PAYMENT - AGENZIA DELLE ENTRATE"/>
    <x v="148"/>
    <m/>
    <m/>
    <n v="80250205"/>
    <s v="MANUT.SISTEMA INFORMATICO"/>
    <n v="65201.120000000003"/>
    <x v="2"/>
    <x v="41"/>
  </r>
  <r>
    <n v="3212"/>
    <s v="Assistenza informatica e manutenzione software  "/>
    <s v="FRESENIUS MEDICAL CARE ITALIA SPA"/>
    <x v="160"/>
    <n v="9"/>
    <s v="MASTRO DI DIFETTO FORNITORI - PRIVATI"/>
    <n v="80250205"/>
    <s v="MANUT.SISTEMA INFORMATICO"/>
    <n v="16150"/>
    <x v="2"/>
    <x v="41"/>
  </r>
  <r>
    <n v="3212"/>
    <s v="Assistenza informatica e manutenzione software  "/>
    <s v="GBIM S.R.L."/>
    <x v="1056"/>
    <n v="9"/>
    <s v="MASTRO DI DIFETTO FORNITORI - PRIVATI"/>
    <n v="80250205"/>
    <s v="MANUT.SISTEMA INFORMATICO"/>
    <n v="18309.080000000002"/>
    <x v="2"/>
    <x v="41"/>
  </r>
  <r>
    <n v="3212"/>
    <s v="Assistenza informatica e manutenzione software  "/>
    <s v="GENERAL COMPUTER ITALIA S.P.A."/>
    <x v="1057"/>
    <n v="9"/>
    <s v="MASTRO DI DIFETTO FORNITORI - PRIVATI"/>
    <n v="80250205"/>
    <s v="MANUT.SISTEMA INFORMATICO"/>
    <n v="1400"/>
    <x v="2"/>
    <x v="41"/>
  </r>
  <r>
    <n v="3212"/>
    <s v="Assistenza informatica e manutenzione software  "/>
    <s v="GIADA PROGETTI SRL"/>
    <x v="1058"/>
    <n v="9"/>
    <s v="MASTRO DI DIFETTO FORNITORI - PRIVATI"/>
    <n v="80250205"/>
    <s v="MANUT.SISTEMA INFORMATICO"/>
    <n v="2100"/>
    <x v="2"/>
    <x v="41"/>
  </r>
  <r>
    <n v="3212"/>
    <s v="Assistenza informatica e manutenzione software  "/>
    <s v="GMED SRL"/>
    <x v="1059"/>
    <n v="9"/>
    <s v="MASTRO DI DIFETTO FORNITORI - PRIVATI"/>
    <n v="80250205"/>
    <s v="MANUT.SISTEMA INFORMATICO"/>
    <n v="574.39"/>
    <x v="2"/>
    <x v="41"/>
  </r>
  <r>
    <n v="3212"/>
    <s v="Assistenza informatica e manutenzione software  "/>
    <s v="GPI S.P.A."/>
    <x v="1060"/>
    <n v="9"/>
    <s v="MASTRO DI DIFETTO FORNITORI - PRIVATI"/>
    <n v="80250205"/>
    <s v="MANUT.SISTEMA INFORMATICO"/>
    <n v="299385.56"/>
    <x v="2"/>
    <x v="41"/>
  </r>
  <r>
    <n v="3212"/>
    <s v="Assistenza informatica e manutenzione software  "/>
    <s v="INSTRUMENTATION LABORATORY SPA"/>
    <x v="637"/>
    <n v="9"/>
    <s v="MASTRO DI DIFETTO FORNITORI - PRIVATI"/>
    <n v="80250105"/>
    <s v="MANUT.SISTEMA INFORMATICO"/>
    <n v="1950"/>
    <x v="2"/>
    <x v="41"/>
  </r>
  <r>
    <n v="3212"/>
    <s v="Assistenza informatica e manutenzione software  "/>
    <s v="INTERSYSTEMS ITALIA S.R.L."/>
    <x v="1061"/>
    <n v="9"/>
    <s v="MASTRO DI DIFETTO FORNITORI - PRIVATI"/>
    <n v="80250205"/>
    <s v="MANUT.SISTEMA INFORMATICO"/>
    <n v="5105.82"/>
    <x v="2"/>
    <x v="41"/>
  </r>
  <r>
    <n v="3212"/>
    <s v="Assistenza informatica e manutenzione software  "/>
    <s v="S.I.D.EM. SPA"/>
    <x v="560"/>
    <n v="9"/>
    <s v="MASTRO DI DIFETTO FORNITORI - PRIVATI"/>
    <n v="80250109"/>
    <s v="MANUTENZIONE SISTEMA INFORMATIZZATO INGEGNERIA CLINICA"/>
    <n v="18750"/>
    <x v="2"/>
    <x v="41"/>
  </r>
  <r>
    <n v="3212"/>
    <s v="Assistenza informatica e manutenzione software  "/>
    <s v="TESEO SRL"/>
    <x v="1062"/>
    <n v="9"/>
    <s v="MASTRO DI DIFETTO FORNITORI - PRIVATI"/>
    <n v="80250205"/>
    <s v="MANUT.SISTEMA INFORMATICO"/>
    <n v="2466.66"/>
    <x v="2"/>
    <x v="41"/>
  </r>
  <r>
    <n v="3212"/>
    <s v="Assistenza informatica e manutenzione software  "/>
    <s v="TIM S.P.A."/>
    <x v="698"/>
    <n v="9"/>
    <s v="MASTRO DI DIFETTO FORNITORI - PRIVATI"/>
    <n v="80250105"/>
    <s v="MANUT.SISTEMA INFORMATICO"/>
    <n v="957.25"/>
    <x v="2"/>
    <x v="41"/>
  </r>
  <r>
    <n v="3212"/>
    <s v="Assistenza informatica e manutenzione software  "/>
    <s v="ZUCCHETTI AXESS S.P.A."/>
    <x v="1063"/>
    <n v="9"/>
    <s v="MASTRO DI DIFETTO FORNITORI - PRIVATI"/>
    <n v="80250205"/>
    <s v="MANUT.SISTEMA INFORMATICO"/>
    <n v="3200"/>
    <x v="2"/>
    <x v="41"/>
  </r>
  <r>
    <n v="3212"/>
    <s v="Assistenza informatica e manutenzione software  "/>
    <s v="ZUCCHETTI CENTRO SISTEMI S.P.A."/>
    <x v="1064"/>
    <n v="9"/>
    <s v="MASTRO DI DIFETTO FORNITORI - PRIVATI"/>
    <n v="80250205"/>
    <s v="MANUT.SISTEMA INFORMATICO"/>
    <n v="1500"/>
    <x v="2"/>
    <x v="41"/>
  </r>
  <r>
    <n v="3213"/>
    <s v="Corsi di formazione esternalizzata"/>
    <s v="ASST DELLA BRIANZA"/>
    <x v="267"/>
    <n v="6"/>
    <s v="DEBITI VERSO A.O. DELLA REGIONE"/>
    <n v="80300405"/>
    <s v="FORMAZIONE ESTERNALIZZATA DA ATS/ASST/IRCCS DELLA REGIONE"/>
    <n v="100"/>
    <x v="2"/>
    <x v="42"/>
  </r>
  <r>
    <n v="3213"/>
    <s v="Corsi di formazione esternalizzata"/>
    <s v="BELLA FRANCESCA"/>
    <x v="0"/>
    <n v="10"/>
    <s v="DEBITI VERSO  ALTRI"/>
    <n v="80401102"/>
    <s v="FORM. E AGG.TO  PERSONALE NON MEDICO"/>
    <n v="600"/>
    <x v="2"/>
    <x v="42"/>
  </r>
  <r>
    <n v="3213"/>
    <s v="Corsi di formazione esternalizzata"/>
    <s v="CAROZZI  SERGIO"/>
    <x v="0"/>
    <n v="7"/>
    <s v="DEBITI VERSO PROFESSIONISTI"/>
    <n v="80401103"/>
    <s v="COMPENSI DOCENTI"/>
    <n v="4000"/>
    <x v="2"/>
    <x v="42"/>
  </r>
  <r>
    <n v="3213"/>
    <s v="Corsi di formazione esternalizzata"/>
    <s v="CHIFU CAMELIA"/>
    <x v="1065"/>
    <n v="10"/>
    <s v="DEBITI VERSO  ALTRI"/>
    <n v="80401101"/>
    <s v="FORM. E AGG.TO  PERSONALE MEDICO"/>
    <n v="244"/>
    <x v="2"/>
    <x v="42"/>
  </r>
  <r>
    <n v="3213"/>
    <s v="Corsi di formazione esternalizzata"/>
    <s v="CORSARO  REBECCA"/>
    <x v="877"/>
    <n v="7"/>
    <s v="DEBITI VERSO PROFESSIONISTI"/>
    <n v="80401103"/>
    <s v="COMPENSI DOCENTI"/>
    <n v="105.28"/>
    <x v="2"/>
    <x v="42"/>
  </r>
  <r>
    <n v="3213"/>
    <s v="Corsi di formazione esternalizzata"/>
    <s v="DEBITI VS.PERSONALE DIPENDENTE"/>
    <x v="1"/>
    <m/>
    <m/>
    <n v="80401103"/>
    <s v="COMPENSI DOCENTI"/>
    <n v="22833.89"/>
    <x v="2"/>
    <x v="42"/>
  </r>
  <r>
    <n v="3213"/>
    <s v="Corsi di formazione esternalizzata"/>
    <s v="FRIGERIO  ANDREA"/>
    <x v="1066"/>
    <n v="7"/>
    <s v="DEBITI VERSO PROFESSIONISTI"/>
    <n v="80401103"/>
    <s v="COMPENSI DOCENTI"/>
    <n v="105.28"/>
    <x v="2"/>
    <x v="42"/>
  </r>
  <r>
    <n v="3213"/>
    <s v="Corsi di formazione esternalizzata"/>
    <s v="FRISON  MATTEO"/>
    <x v="1067"/>
    <n v="7"/>
    <s v="DEBITI VERSO PROFESSIONISTI"/>
    <n v="80401103"/>
    <s v="COMPENSI DOCENTI"/>
    <n v="1000"/>
    <x v="2"/>
    <x v="42"/>
  </r>
  <r>
    <n v="3213"/>
    <s v="Corsi di formazione esternalizzata"/>
    <s v="IRC EDU SRL UNIPERSONALE"/>
    <x v="1068"/>
    <n v="9"/>
    <s v="MASTRO DI DIFETTO FORNITORI - PRIVATI"/>
    <n v="80300402"/>
    <s v="FORM. E AGG.TO  PERSONALE NON MEDICO"/>
    <n v="434.43"/>
    <x v="2"/>
    <x v="42"/>
  </r>
  <r>
    <n v="3213"/>
    <s v="Corsi di formazione esternalizzata"/>
    <s v="LCF CONGRESS FACTORY SRL"/>
    <x v="1069"/>
    <n v="9"/>
    <s v="MASTRO DI DIFETTO FORNITORI - PRIVATI"/>
    <n v="80401101"/>
    <s v="FORM. E AGG.TO  PERSONALE MEDICO"/>
    <n v="426.24"/>
    <x v="2"/>
    <x v="42"/>
  </r>
  <r>
    <n v="3213"/>
    <s v="Corsi di formazione esternalizzata"/>
    <s v="MACCA'  LUCA"/>
    <x v="1070"/>
    <n v="7"/>
    <s v="DEBITI VERSO PROFESSIONISTI"/>
    <n v="80401103"/>
    <s v="COMPENSI DOCENTI"/>
    <n v="1000"/>
    <x v="2"/>
    <x v="42"/>
  </r>
  <r>
    <n v="3213"/>
    <s v="Corsi di formazione esternalizzata"/>
    <s v="MILANI MARGHERITA"/>
    <x v="0"/>
    <n v="10"/>
    <s v="DEBITI VERSO  ALTRI"/>
    <n v="80401102"/>
    <s v="FORM. E AGG.TO  PERSONALE NON MEDICO"/>
    <n v="600"/>
    <x v="2"/>
    <x v="42"/>
  </r>
  <r>
    <n v="3213"/>
    <s v="Corsi di formazione esternalizzata"/>
    <s v="PANZERI  MARIA CRISTINA"/>
    <x v="931"/>
    <n v="7"/>
    <s v="DEBITI VERSO PROFESSIONISTI"/>
    <n v="80401103"/>
    <s v="COMPENSI DOCENTI"/>
    <n v="8300"/>
    <x v="2"/>
    <x v="42"/>
  </r>
  <r>
    <n v="3213"/>
    <s v="Corsi di formazione esternalizzata"/>
    <s v="PICCIRILLI CRISTINA"/>
    <x v="0"/>
    <n v="10"/>
    <s v="DEBITI VERSO  ALTRI"/>
    <n v="80401102"/>
    <s v="FORM. E AGG.TO  PERSONALE NON MEDICO"/>
    <n v="250"/>
    <x v="2"/>
    <x v="42"/>
  </r>
  <r>
    <n v="3213"/>
    <s v="Corsi di formazione esternalizzata"/>
    <s v="POZZI  DIEGO"/>
    <x v="938"/>
    <n v="7"/>
    <s v="DEBITI VERSO PROFESSIONISTI"/>
    <n v="80401103"/>
    <s v="COMPENSI DOCENTI"/>
    <n v="1500"/>
    <x v="2"/>
    <x v="42"/>
  </r>
  <r>
    <n v="3213"/>
    <s v="Corsi di formazione esternalizzata"/>
    <s v="POZZI MATTEO"/>
    <x v="0"/>
    <n v="10"/>
    <s v="DEBITI VERSO  ALTRI"/>
    <n v="80401101"/>
    <s v="FORM. E AGG.TO  PERSONALE MEDICO"/>
    <n v="480"/>
    <x v="2"/>
    <x v="42"/>
  </r>
  <r>
    <n v="3213"/>
    <s v="Corsi di formazione esternalizzata"/>
    <s v="PUBBLIFORMEZ S.R.L."/>
    <x v="1071"/>
    <n v="9"/>
    <s v="MASTRO DI DIFETTO FORNITORI - PRIVATI"/>
    <n v="80401102"/>
    <s v="FORM. E AGG.TO  PERSONALE NON MEDICO"/>
    <n v="650"/>
    <x v="2"/>
    <x v="42"/>
  </r>
  <r>
    <n v="3213"/>
    <s v="Corsi di formazione esternalizzata"/>
    <s v="QUALITY SYSTEMS S.R.L."/>
    <x v="1072"/>
    <n v="9"/>
    <s v="MASTRO DI DIFETTO FORNITORI - PRIVATI"/>
    <n v="80401103"/>
    <s v="COMPENSI DOCENTI"/>
    <n v="810"/>
    <x v="2"/>
    <x v="42"/>
  </r>
  <r>
    <n v="3213"/>
    <s v="Corsi di formazione esternalizzata"/>
    <s v="REZOAGLI EMANUELE"/>
    <x v="0"/>
    <n v="10"/>
    <s v="DEBITI VERSO  ALTRI"/>
    <n v="80401101"/>
    <s v="FORM. E AGG.TO  PERSONALE MEDICO"/>
    <n v="610"/>
    <x v="2"/>
    <x v="42"/>
  </r>
  <r>
    <n v="3213"/>
    <s v="Corsi di formazione esternalizzata"/>
    <s v="RIBOLDI CLAUDIA"/>
    <x v="0"/>
    <n v="10"/>
    <s v="DEBITI VERSO  ALTRI"/>
    <n v="80401102"/>
    <s v="FORM. E AGG.TO  PERSONALE NON MEDICO"/>
    <n v="146.4"/>
    <x v="2"/>
    <x v="42"/>
  </r>
  <r>
    <n v="3213"/>
    <s v="Corsi di formazione esternalizzata"/>
    <s v="TESORERIA PROVINCIALE   DELLO STATO"/>
    <x v="4"/>
    <n v="10"/>
    <s v="DEBITI VERSO  ALTRI"/>
    <n v="80401102"/>
    <s v="FORM. E AGG.TO  PERSONALE NON MEDICO"/>
    <n v="12010"/>
    <x v="2"/>
    <x v="42"/>
  </r>
  <r>
    <n v="3213"/>
    <s v="Corsi di formazione esternalizzata"/>
    <s v="UPEND DI MATTEO FIGINI"/>
    <x v="1073"/>
    <n v="9"/>
    <s v="MASTRO DI DIFETTO FORNITORI - PRIVATI"/>
    <n v="80401103"/>
    <s v="COMPENSI DOCENTI"/>
    <n v="590"/>
    <x v="2"/>
    <x v="42"/>
  </r>
  <r>
    <n v="3213"/>
    <s v="Corsi di formazione esternalizzata"/>
    <s v="ZOPPOLATO &amp; ASSOCIATI STUDIO LEGALE"/>
    <x v="1074"/>
    <n v="7"/>
    <s v="DEBITI VERSO PROFESSIONISTI"/>
    <n v="60100809"/>
    <s v="CONTO TRANSITO PROFESS.I.R.PE.F."/>
    <n v="-331.02"/>
    <x v="2"/>
    <x v="42"/>
  </r>
  <r>
    <n v="3213"/>
    <s v="Corsi di formazione esternalizzata"/>
    <s v="ZOPPOLATO &amp; ASSOCIATI STUDIO LEGALE"/>
    <x v="1074"/>
    <n v="7"/>
    <s v="DEBITI VERSO PROFESSIONISTI"/>
    <n v="80401103"/>
    <s v="COMPENSI DOCENTI"/>
    <n v="2099.9899999999998"/>
    <x v="2"/>
    <x v="42"/>
  </r>
  <r>
    <n v="3214"/>
    <s v="Manutenzione ordinaria e riparazioni di immobili   e loro pertinenze"/>
    <s v="BAXTER SPA"/>
    <x v="119"/>
    <n v="9"/>
    <s v="MASTRO DI DIFETTO FORNITORI - PRIVATI"/>
    <n v="80250202"/>
    <s v="MANUTENZIONI IMPIANTI"/>
    <n v="3413.84"/>
    <x v="2"/>
    <x v="43"/>
  </r>
  <r>
    <n v="3214"/>
    <s v="Manutenzione ordinaria e riparazioni di immobili   e loro pertinenze"/>
    <s v="D.S. MEDICA TECNOLOGIE S.R.L."/>
    <x v="1075"/>
    <n v="9"/>
    <s v="MASTRO DI DIFETTO FORNITORI - PRIVATI"/>
    <n v="80250202"/>
    <s v="MANUTENZIONI IMPIANTI"/>
    <n v="1821.19"/>
    <x v="2"/>
    <x v="43"/>
  </r>
  <r>
    <n v="3214"/>
    <s v="Manutenzione ordinaria e riparazioni di immobili   e loro pertinenze"/>
    <s v="EDISON FACILITY SOLUTIONS S.P.A."/>
    <x v="1034"/>
    <n v="9"/>
    <s v="MASTRO DI DIFETTO FORNITORI - PRIVATI"/>
    <n v="80250201"/>
    <s v="MANUTENZIONE IMMOBILI E LORO PERTINENZE APPALTATE"/>
    <n v="933.51"/>
    <x v="2"/>
    <x v="43"/>
  </r>
  <r>
    <n v="3214"/>
    <s v="Manutenzione ordinaria e riparazioni di immobili   e loro pertinenze"/>
    <s v="EDISON FACILITY SOLUTIONS S.P.A."/>
    <x v="1034"/>
    <n v="9"/>
    <s v="MASTRO DI DIFETTO FORNITORI - PRIVATI"/>
    <n v="80250202"/>
    <s v="MANUTENZIONI IMPIANTI"/>
    <n v="7938.82"/>
    <x v="2"/>
    <x v="43"/>
  </r>
  <r>
    <n v="3214"/>
    <s v="Manutenzione ordinaria e riparazioni di immobili   e loro pertinenze"/>
    <s v="ERARIO ACQUISTI - SPLIT PAYMENT - AGENZIA DELLE ENTRATE"/>
    <x v="148"/>
    <m/>
    <m/>
    <n v="60100520"/>
    <s v="CONTO DI TRANSITO FONDAZIONE"/>
    <n v="24666.93"/>
    <x v="2"/>
    <x v="43"/>
  </r>
  <r>
    <n v="3214"/>
    <s v="Manutenzione ordinaria e riparazioni di immobili   e loro pertinenze"/>
    <s v="ERARIO ACQUISTI - SPLIT PAYMENT - AGENZIA DELLE ENTRATE"/>
    <x v="148"/>
    <m/>
    <m/>
    <n v="80250101"/>
    <s v="MANUTENZIONE IMMOBILI E LORO PERTINENZE"/>
    <n v="7093.9"/>
    <x v="2"/>
    <x v="43"/>
  </r>
  <r>
    <n v="3214"/>
    <s v="Manutenzione ordinaria e riparazioni di immobili   e loro pertinenze"/>
    <s v="ERARIO ACQUISTI - SPLIT PAYMENT - AGENZIA DELLE ENTRATE"/>
    <x v="148"/>
    <m/>
    <m/>
    <n v="80250201"/>
    <s v="MANUTENZIONE IMMOBILI E LORO PERTINENZE APPALTATE"/>
    <n v="25271.75"/>
    <x v="2"/>
    <x v="43"/>
  </r>
  <r>
    <n v="3214"/>
    <s v="Manutenzione ordinaria e riparazioni di immobili   e loro pertinenze"/>
    <s v="ERARIO ACQUISTI - SPLIT PAYMENT - AGENZIA DELLE ENTRATE"/>
    <x v="148"/>
    <m/>
    <m/>
    <n v="80250202"/>
    <s v="MANUTENZIONI IMPIANTI"/>
    <n v="57337.85"/>
    <x v="2"/>
    <x v="43"/>
  </r>
  <r>
    <n v="3214"/>
    <s v="Manutenzione ordinaria e riparazioni di immobili   e loro pertinenze"/>
    <s v="FRESENIUS MEDICAL CARE ITALIA SPA"/>
    <x v="160"/>
    <n v="9"/>
    <s v="MASTRO DI DIFETTO FORNITORI - PRIVATI"/>
    <n v="80250202"/>
    <s v="MANUTENZIONI IMPIANTI"/>
    <n v="3069.99"/>
    <x v="2"/>
    <x v="43"/>
  </r>
  <r>
    <n v="3214"/>
    <s v="Manutenzione ordinaria e riparazioni di immobili   e loro pertinenze"/>
    <s v="IMPRECOM S.R.L."/>
    <x v="1076"/>
    <n v="9"/>
    <s v="MASTRO DI DIFETTO FORNITORI - PRIVATI"/>
    <n v="80250201"/>
    <s v="MANUTENZIONE IMMOBILI E LORO PERTINENZE APPALTATE"/>
    <n v="22279.85"/>
    <x v="2"/>
    <x v="43"/>
  </r>
  <r>
    <n v="3214"/>
    <s v="Manutenzione ordinaria e riparazioni di immobili   e loro pertinenze"/>
    <s v="ITAL.CO.EL. S.R.L."/>
    <x v="1077"/>
    <n v="9"/>
    <s v="MASTRO DI DIFETTO FORNITORI - PRIVATI"/>
    <n v="80250202"/>
    <s v="MANUTENZIONI IMPIANTI"/>
    <n v="31424.12"/>
    <x v="2"/>
    <x v="43"/>
  </r>
  <r>
    <n v="3214"/>
    <s v="Manutenzione ordinaria e riparazioni di immobili   e loro pertinenze"/>
    <s v="MATACHANA ITALY S.R.L."/>
    <x v="1078"/>
    <n v="9"/>
    <s v="MASTRO DI DIFETTO FORNITORI - PRIVATI"/>
    <n v="80250202"/>
    <s v="MANUTENZIONI IMPIANTI"/>
    <n v="9304.4"/>
    <x v="2"/>
    <x v="43"/>
  </r>
  <r>
    <n v="3214"/>
    <s v="Manutenzione ordinaria e riparazioni di immobili   e loro pertinenze"/>
    <s v="MEDIGAS ITALIA S.R.L."/>
    <x v="494"/>
    <n v="9"/>
    <s v="MASTRO DI DIFETTO FORNITORI - PRIVATI"/>
    <n v="80250202"/>
    <s v="MANUTENZIONI IMPIANTI"/>
    <n v="5120.5"/>
    <x v="2"/>
    <x v="43"/>
  </r>
  <r>
    <n v="3214"/>
    <s v="Manutenzione ordinaria e riparazioni di immobili   e loro pertinenze"/>
    <s v="NIPPON GASES PHARMA S.R.L."/>
    <x v="212"/>
    <n v="9"/>
    <s v="MASTRO DI DIFETTO FORNITORI - PRIVATI"/>
    <n v="80250202"/>
    <s v="MANUTENZIONI IMPIANTI"/>
    <n v="2700"/>
    <x v="2"/>
    <x v="43"/>
  </r>
  <r>
    <n v="3214"/>
    <s v="Manutenzione ordinaria e riparazioni di immobili   e loro pertinenze"/>
    <s v="RIVA GROUP S.A.S. DI RIVA CAROLINA &amp; C."/>
    <x v="1079"/>
    <n v="9"/>
    <s v="MASTRO DI DIFETTO FORNITORI - PRIVATI"/>
    <n v="80250202"/>
    <s v="MANUTENZIONI IMPIANTI"/>
    <n v="42451.59"/>
    <x v="2"/>
    <x v="43"/>
  </r>
  <r>
    <n v="3214"/>
    <s v="Manutenzione ordinaria e riparazioni di immobili   e loro pertinenze"/>
    <s v="STEELCO S.P.A."/>
    <x v="1080"/>
    <n v="9"/>
    <s v="MASTRO DI DIFETTO FORNITORI - PRIVATI"/>
    <n v="80250202"/>
    <s v="MANUTENZIONI IMPIANTI"/>
    <n v="1590"/>
    <x v="2"/>
    <x v="43"/>
  </r>
  <r>
    <n v="3214"/>
    <s v="Manutenzione ordinaria e riparazioni di immobili   e loro pertinenze"/>
    <s v="SYNCHRON NUOVO SAN GERARDO S.P.A."/>
    <x v="1032"/>
    <n v="9"/>
    <s v="MASTRO DI DIFETTO FORNITORI - PRIVATI"/>
    <n v="60100520"/>
    <s v="CONTO DI TRANSITO FONDAZIONE"/>
    <n v="225156.3"/>
    <x v="2"/>
    <x v="43"/>
  </r>
  <r>
    <n v="3214"/>
    <s v="Manutenzione ordinaria e riparazioni di immobili   e loro pertinenze"/>
    <s v="SYNCHRON NUOVO SAN GERARDO S.P.A."/>
    <x v="1032"/>
    <n v="9"/>
    <s v="MASTRO DI DIFETTO FORNITORI - PRIVATI"/>
    <n v="80250201"/>
    <s v="MANUTENZIONE IMMOBILI E LORO PERTINENZE APPALTATE"/>
    <n v="394601.68"/>
    <x v="2"/>
    <x v="43"/>
  </r>
  <r>
    <n v="3214"/>
    <s v="Manutenzione ordinaria e riparazioni di immobili   e loro pertinenze"/>
    <s v="SYNCHRON NUOVO SAN GERARDO S.P.A."/>
    <x v="1032"/>
    <n v="9"/>
    <s v="MASTRO DI DIFETTO FORNITORI - PRIVATI"/>
    <n v="80250202"/>
    <s v="MANUTENZIONI IMPIANTI"/>
    <n v="1494027.09"/>
    <x v="2"/>
    <x v="43"/>
  </r>
  <r>
    <n v="3214"/>
    <s v="Manutenzione ordinaria e riparazioni di immobili   e loro pertinenze"/>
    <s v="TECNOLIFT MILANO S.R.L."/>
    <x v="1081"/>
    <n v="9"/>
    <s v="MASTRO DI DIFETTO FORNITORI - PRIVATI"/>
    <n v="80250202"/>
    <s v="MANUTENZIONI IMPIANTI"/>
    <n v="1692.17"/>
    <x v="2"/>
    <x v="43"/>
  </r>
  <r>
    <n v="3214"/>
    <s v="Manutenzione ordinaria e riparazioni di immobili   e loro pertinenze"/>
    <s v="TNE S.P.A. TECHNOLOGY NUCLEAR ELECTRONICS"/>
    <x v="1082"/>
    <n v="9"/>
    <s v="MASTRO DI DIFETTO FORNITORI - PRIVATI"/>
    <n v="80250202"/>
    <s v="MANUTENZIONI IMPIANTI"/>
    <n v="630"/>
    <x v="2"/>
    <x v="43"/>
  </r>
  <r>
    <n v="3216"/>
    <s v="Manutenzione ordinaria e riparazioni di attrezzature tecnico-scientifico sanitarie"/>
    <s v="AGILENT TECHNOLOGIES ITALIA SPA"/>
    <x v="608"/>
    <n v="9"/>
    <s v="MASTRO DI DIFETTO FORNITORI - PRIVATI"/>
    <n v="80250104"/>
    <s v="MANUT.ATTREZZ.TECNICO-SCIENT.SANIT."/>
    <n v="1257.1199999999999"/>
    <x v="2"/>
    <x v="44"/>
  </r>
  <r>
    <n v="3216"/>
    <s v="Manutenzione ordinaria e riparazioni di attrezzature tecnico-scientifico sanitarie"/>
    <s v="BAUSCH &amp; LOMB - IOM SPA"/>
    <x v="324"/>
    <n v="9"/>
    <s v="MASTRO DI DIFETTO FORNITORI - PRIVATI"/>
    <n v="80250104"/>
    <s v="MANUT.ATTREZZ.TECNICO-SCIENT.SANIT."/>
    <n v="7200"/>
    <x v="2"/>
    <x v="44"/>
  </r>
  <r>
    <n v="3216"/>
    <s v="Manutenzione ordinaria e riparazioni di attrezzature tecnico-scientifico sanitarie"/>
    <s v="BAUSCH &amp; LOMB - IOM SPA"/>
    <x v="324"/>
    <n v="9"/>
    <s v="MASTRO DI DIFETTO FORNITORI - PRIVATI"/>
    <n v="80250204"/>
    <s v="MANUT.ATTREZZ.TECNICO-SCIENT.SANITARIE"/>
    <n v="27900"/>
    <x v="2"/>
    <x v="44"/>
  </r>
  <r>
    <n v="3216"/>
    <s v="Manutenzione ordinaria e riparazioni di attrezzature tecnico-scientifico sanitarie"/>
    <s v="BIOMERIEUX ITALIA SPA"/>
    <x v="615"/>
    <n v="9"/>
    <s v="MASTRO DI DIFETTO FORNITORI - PRIVATI"/>
    <n v="80250104"/>
    <s v="MANUT.ATTREZZ.TECNICO-SCIENT.SANIT."/>
    <n v="400"/>
    <x v="2"/>
    <x v="44"/>
  </r>
  <r>
    <n v="3216"/>
    <s v="Manutenzione ordinaria e riparazioni di attrezzature tecnico-scientifico sanitarie"/>
    <s v="DASIT SPA"/>
    <x v="622"/>
    <n v="9"/>
    <s v="MASTRO DI DIFETTO FORNITORI - PRIVATI"/>
    <n v="80250104"/>
    <s v="MANUT.ATTREZZ.TECNICO-SCIENT.SANIT."/>
    <n v="6346.79"/>
    <x v="2"/>
    <x v="44"/>
  </r>
  <r>
    <n v="3216"/>
    <s v="Manutenzione ordinaria e riparazioni di attrezzature tecnico-scientifico sanitarie"/>
    <s v="DRAEGER ITALIA S.P.A."/>
    <x v="391"/>
    <n v="9"/>
    <s v="MASTRO DI DIFETTO FORNITORI - PRIVATI"/>
    <n v="80250104"/>
    <s v="MANUT.ATTREZZ.TECNICO-SCIENT.SANIT."/>
    <n v="7150"/>
    <x v="2"/>
    <x v="44"/>
  </r>
  <r>
    <n v="3216"/>
    <s v="Manutenzione ordinaria e riparazioni di attrezzature tecnico-scientifico sanitarie"/>
    <s v="E. JANACH S.R.L."/>
    <x v="398"/>
    <n v="9"/>
    <s v="MASTRO DI DIFETTO FORNITORI - PRIVATI"/>
    <n v="80250104"/>
    <s v="MANUT.ATTREZZ.TECNICO-SCIENT.SANIT."/>
    <n v="6174.12"/>
    <x v="2"/>
    <x v="44"/>
  </r>
  <r>
    <n v="3216"/>
    <s v="Manutenzione ordinaria e riparazioni di attrezzature tecnico-scientifico sanitarie"/>
    <s v="ELEKTA SPA"/>
    <x v="146"/>
    <n v="9"/>
    <s v="MASTRO DI DIFETTO FORNITORI - PRIVATI"/>
    <n v="80250204"/>
    <s v="MANUT.ATTREZZ.TECNICO-SCIENT.SANITARIE"/>
    <n v="99642"/>
    <x v="2"/>
    <x v="44"/>
  </r>
  <r>
    <n v="3216"/>
    <s v="Manutenzione ordinaria e riparazioni di attrezzature tecnico-scientifico sanitarie"/>
    <s v="EMME ESSE M.S. SRL"/>
    <x v="402"/>
    <n v="9"/>
    <s v="MASTRO DI DIFETTO FORNITORI - PRIVATI"/>
    <n v="80250204"/>
    <s v="MANUT.ATTREZZ.TECNICO-SCIENT.SANITARIE"/>
    <n v="4987.5"/>
    <x v="2"/>
    <x v="44"/>
  </r>
  <r>
    <n v="3216"/>
    <s v="Manutenzione ordinaria e riparazioni di attrezzature tecnico-scientifico sanitarie"/>
    <s v="ERARIO ACQUISTI - SPLIT PAYMENT - AGENZIA DELLE ENTRATE"/>
    <x v="148"/>
    <m/>
    <m/>
    <n v="80250104"/>
    <s v="MANUT.ATTREZZ.TECNICO-SCIENT.SANIT."/>
    <n v="16468.22"/>
    <x v="2"/>
    <x v="44"/>
  </r>
  <r>
    <n v="3216"/>
    <s v="Manutenzione ordinaria e riparazioni di attrezzature tecnico-scientifico sanitarie"/>
    <s v="ERARIO ACQUISTI - SPLIT PAYMENT - AGENZIA DELLE ENTRATE"/>
    <x v="148"/>
    <m/>
    <m/>
    <n v="80250204"/>
    <s v="MANUT.ATTREZZ.TECNICO-SCIENT.SANITARIE"/>
    <n v="246296.18"/>
    <x v="2"/>
    <x v="44"/>
  </r>
  <r>
    <n v="3216"/>
    <s v="Manutenzione ordinaria e riparazioni di attrezzature tecnico-scientifico sanitarie"/>
    <s v="FUJIFILM ITALIA S.P.A."/>
    <x v="429"/>
    <n v="9"/>
    <s v="MASTRO DI DIFETTO FORNITORI - PRIVATI"/>
    <n v="80250204"/>
    <s v="MANUT.ATTREZZ.TECNICO-SCIENT.SANITARIE"/>
    <n v="7500"/>
    <x v="2"/>
    <x v="44"/>
  </r>
  <r>
    <n v="3216"/>
    <s v="Manutenzione ordinaria e riparazioni di attrezzature tecnico-scientifico sanitarie"/>
    <s v="GE MEDICAL SYSTEMS ITALIA S.P.A"/>
    <x v="432"/>
    <n v="9"/>
    <s v="MASTRO DI DIFETTO FORNITORI - PRIVATI"/>
    <n v="80250204"/>
    <s v="MANUT.ATTREZZ.TECNICO-SCIENT.SANITARIE"/>
    <n v="33003.25"/>
    <x v="2"/>
    <x v="44"/>
  </r>
  <r>
    <n v="3216"/>
    <s v="Manutenzione ordinaria e riparazioni di attrezzature tecnico-scientifico sanitarie"/>
    <s v="ILLUMINA ITALY S.R.L."/>
    <x v="635"/>
    <n v="9"/>
    <s v="MASTRO DI DIFETTO FORNITORI - PRIVATI"/>
    <n v="80250204"/>
    <s v="MANUT.ATTREZZ.TECNICO-SCIENT.SANITARIE"/>
    <n v="3029.01"/>
    <x v="2"/>
    <x v="44"/>
  </r>
  <r>
    <n v="3216"/>
    <s v="Manutenzione ordinaria e riparazioni di attrezzature tecnico-scientifico sanitarie"/>
    <s v="INSTRUMENTATION LABORATORY SPA"/>
    <x v="637"/>
    <n v="9"/>
    <s v="MASTRO DI DIFETTO FORNITORI - PRIVATI"/>
    <n v="80250104"/>
    <s v="MANUT.ATTREZZ.TECNICO-SCIENT.SANIT."/>
    <n v="2099.9699999999998"/>
    <x v="2"/>
    <x v="44"/>
  </r>
  <r>
    <n v="3216"/>
    <s v="Manutenzione ordinaria e riparazioni di attrezzature tecnico-scientifico sanitarie"/>
    <s v="PHILIPS SPA"/>
    <x v="1083"/>
    <n v="9"/>
    <s v="MASTRO DI DIFETTO FORNITORI - PRIVATI"/>
    <n v="80250204"/>
    <s v="MANUT.ATTREZZ.TECNICO-SCIENT.SANITARIE"/>
    <n v="247115.68"/>
    <x v="2"/>
    <x v="44"/>
  </r>
  <r>
    <n v="3216"/>
    <s v="Manutenzione ordinaria e riparazioni di attrezzature tecnico-scientifico sanitarie"/>
    <s v="PIARDI TECNOLOGIE DEL FREDDO SRL"/>
    <x v="1084"/>
    <n v="9"/>
    <s v="MASTRO DI DIFETTO FORNITORI - PRIVATI"/>
    <n v="80250104"/>
    <s v="MANUT.ATTREZZ.TECNICO-SCIENT.SANIT."/>
    <n v="10400"/>
    <x v="2"/>
    <x v="44"/>
  </r>
  <r>
    <n v="3216"/>
    <s v="Manutenzione ordinaria e riparazioni di attrezzature tecnico-scientifico sanitarie"/>
    <s v="POLYGON S.P.A."/>
    <x v="1085"/>
    <n v="9"/>
    <s v="MASTRO DI DIFETTO FORNITORI - PRIVATI"/>
    <n v="80250204"/>
    <s v="MANUT.ATTREZZ.TECNICO-SCIENT.SANITARIE"/>
    <n v="7375"/>
    <x v="2"/>
    <x v="44"/>
  </r>
  <r>
    <n v="3216"/>
    <s v="Manutenzione ordinaria e riparazioni di attrezzature tecnico-scientifico sanitarie"/>
    <s v="SEBIA ITALIA S.R.L."/>
    <x v="654"/>
    <n v="9"/>
    <s v="MASTRO DI DIFETTO FORNITORI - PRIVATI"/>
    <n v="80250104"/>
    <s v="MANUT.ATTREZZ.TECNICO-SCIENT.SANIT."/>
    <n v="875"/>
    <x v="2"/>
    <x v="44"/>
  </r>
  <r>
    <n v="3216"/>
    <s v="Manutenzione ordinaria e riparazioni di attrezzature tecnico-scientifico sanitarie"/>
    <s v="S.I.D.EM. SPA"/>
    <x v="560"/>
    <n v="9"/>
    <s v="MASTRO DI DIFETTO FORNITORI - PRIVATI"/>
    <n v="80250104"/>
    <s v="MANUT.ATTREZZ.TECNICO-SCIENT.SANIT."/>
    <n v="2152.5"/>
    <x v="2"/>
    <x v="44"/>
  </r>
  <r>
    <n v="3216"/>
    <s v="Manutenzione ordinaria e riparazioni di attrezzature tecnico-scientifico sanitarie"/>
    <s v="SPINELLI ALESSANDRO"/>
    <x v="1086"/>
    <n v="9"/>
    <s v="MASTRO DI DIFETTO FORNITORI - PRIVATI"/>
    <n v="80250104"/>
    <s v="MANUT.ATTREZZ.TECNICO-SCIENT.SANIT."/>
    <n v="800"/>
    <x v="2"/>
    <x v="44"/>
  </r>
  <r>
    <n v="3216"/>
    <s v="Manutenzione ordinaria e riparazioni di attrezzature tecnico-scientifico sanitarie"/>
    <s v="STERIS S.R.L."/>
    <x v="567"/>
    <n v="9"/>
    <s v="MASTRO DI DIFETTO FORNITORI - PRIVATI"/>
    <n v="80250104"/>
    <s v="MANUT.ATTREZZ.TECNICO-SCIENT.SANIT."/>
    <n v="594.9"/>
    <x v="2"/>
    <x v="44"/>
  </r>
  <r>
    <n v="3216"/>
    <s v="Manutenzione ordinaria e riparazioni di attrezzature tecnico-scientifico sanitarie"/>
    <s v="STORZ  MEDICAL ITALIA S.R.L."/>
    <x v="1087"/>
    <n v="9"/>
    <s v="MASTRO DI DIFETTO FORNITORI - PRIVATI"/>
    <n v="80250204"/>
    <s v="MANUT.ATTREZZ.TECNICO-SCIENT.SANITARIE"/>
    <n v="5333.34"/>
    <x v="2"/>
    <x v="44"/>
  </r>
  <r>
    <n v="3219"/>
    <s v="Spese legali"/>
    <s v="AZZALINI  ELENA"/>
    <x v="1088"/>
    <n v="7"/>
    <s v="DEBITI VERSO PROFESSIONISTI"/>
    <n v="55100508"/>
    <s v="FONDO RISCHI PER COPERTURA DIRETTA DEI RISCHI (autoassicurazione)"/>
    <n v="702"/>
    <x v="2"/>
    <x v="45"/>
  </r>
  <r>
    <n v="3219"/>
    <s v="Spese legali"/>
    <s v="BIGONI MARCO"/>
    <x v="1089"/>
    <n v="10"/>
    <s v="DEBITI VERSO  ALTRI"/>
    <n v="80650103"/>
    <s v="CONSULENZE E SPESE LEGALI"/>
    <n v="2223.5"/>
    <x v="2"/>
    <x v="45"/>
  </r>
  <r>
    <n v="3219"/>
    <s v="Spese legali"/>
    <s v="BOIFAVA  MAURIZIO"/>
    <x v="1090"/>
    <n v="7"/>
    <s v="DEBITI VERSO PROFESSIONISTI"/>
    <n v="60100809"/>
    <s v="CONTO TRANSITO PROFESS.I.R.PE.F."/>
    <n v="-1150"/>
    <x v="2"/>
    <x v="45"/>
  </r>
  <r>
    <n v="3219"/>
    <s v="Spese legali"/>
    <s v="BOIFAVA  MAURIZIO"/>
    <x v="1090"/>
    <n v="7"/>
    <s v="DEBITI VERSO PROFESSIONISTI"/>
    <n v="80650103"/>
    <s v="CONSULENZE E SPESE LEGALI"/>
    <n v="7295.6"/>
    <x v="2"/>
    <x v="45"/>
  </r>
  <r>
    <n v="3219"/>
    <s v="Spese legali"/>
    <s v="BUGADA  FRANCESCO"/>
    <x v="1091"/>
    <n v="7"/>
    <s v="DEBITI VERSO PROFESSIONISTI"/>
    <n v="60100602"/>
    <s v="FATTURE DA RICEVERE DA PROFESSIONISTI"/>
    <n v="5158.43"/>
    <x v="2"/>
    <x v="45"/>
  </r>
  <r>
    <n v="3219"/>
    <s v="Spese legali"/>
    <s v="BUGADA  FRANCESCO"/>
    <x v="1091"/>
    <n v="7"/>
    <s v="DEBITI VERSO PROFESSIONISTI"/>
    <n v="60100809"/>
    <s v="CONTO TRANSITO PROFESS.I.R.PE.F."/>
    <n v="-813.12"/>
    <x v="2"/>
    <x v="45"/>
  </r>
  <r>
    <n v="3219"/>
    <s v="Spese legali"/>
    <s v="CAPOFERRI  CARLO"/>
    <x v="1092"/>
    <n v="7"/>
    <s v="DEBITI VERSO PROFESSIONISTI"/>
    <n v="55100508"/>
    <s v="FONDO RISCHI PER COPERTURA DIRETTA DEI RISCHI (autoassicurazione)"/>
    <n v="1255.6099999999999"/>
    <x v="2"/>
    <x v="45"/>
  </r>
  <r>
    <n v="3219"/>
    <s v="Spese legali"/>
    <s v="CAPOFERRI  CARLO"/>
    <x v="1092"/>
    <n v="7"/>
    <s v="DEBITI VERSO PROFESSIONISTI"/>
    <n v="60100809"/>
    <s v="CONTO TRANSITO PROFESS.I.R.PE.F."/>
    <n v="-205.84"/>
    <x v="2"/>
    <x v="45"/>
  </r>
  <r>
    <n v="3219"/>
    <s v="Spese legali"/>
    <s v="CARDAMONE LAURA"/>
    <x v="0"/>
    <n v="10"/>
    <s v="DEBITI VERSO  ALTRI"/>
    <n v="55100508"/>
    <s v="FONDO RISCHI PER COPERTURA DIRETTA DEI RISCHI (autoassicurazione)"/>
    <n v="30000"/>
    <x v="2"/>
    <x v="45"/>
  </r>
  <r>
    <n v="3219"/>
    <s v="Spese legali"/>
    <s v="CHIODA  MASSIMO"/>
    <x v="1093"/>
    <n v="7"/>
    <s v="DEBITI VERSO PROFESSIONISTI"/>
    <n v="60100809"/>
    <s v="CONTO TRANSITO PROFESS.I.R.PE.F."/>
    <n v="-230"/>
    <x v="2"/>
    <x v="45"/>
  </r>
  <r>
    <n v="3219"/>
    <s v="Spese legali"/>
    <s v="CHIODA  MASSIMO"/>
    <x v="1093"/>
    <n v="7"/>
    <s v="DEBITI VERSO PROFESSIONISTI"/>
    <n v="80650103"/>
    <s v="CONSULENZE E SPESE LEGALI"/>
    <n v="1745.12"/>
    <x v="2"/>
    <x v="45"/>
  </r>
  <r>
    <n v="3219"/>
    <s v="Spese legali"/>
    <s v="DALLA PRIA  MAURIZIO"/>
    <x v="1094"/>
    <n v="7"/>
    <s v="DEBITI VERSO PROFESSIONISTI"/>
    <n v="60100602"/>
    <s v="FATTURE DA RICEVERE DA PROFESSIONISTI"/>
    <n v="1220"/>
    <x v="2"/>
    <x v="45"/>
  </r>
  <r>
    <n v="3219"/>
    <s v="Spese legali"/>
    <s v="DALLA PRIA  MAURIZIO"/>
    <x v="1094"/>
    <n v="7"/>
    <s v="DEBITI VERSO PROFESSIONISTI"/>
    <n v="60100809"/>
    <s v="CONTO TRANSITO PROFESS.I.R.PE.F."/>
    <n v="-200"/>
    <x v="2"/>
    <x v="45"/>
  </r>
  <r>
    <n v="3219"/>
    <s v="Spese legali"/>
    <s v="ELI LILLY ITALIA S.P.A."/>
    <x v="147"/>
    <n v="9"/>
    <s v="MASTRO DI DIFETTO FORNITORI - PRIVATI"/>
    <n v="20100302"/>
    <s v="ACCONTI A FORNITORI PER ACQUISTO MATERIALE NON SANITARIO"/>
    <n v="754.3"/>
    <x v="2"/>
    <x v="45"/>
  </r>
  <r>
    <n v="3219"/>
    <s v="Spese legali"/>
    <s v="ERARIO ACQUISTI - SPLIT PAYMENT - AGENZIA DELLE ENTRATE"/>
    <x v="148"/>
    <m/>
    <m/>
    <n v="80650103"/>
    <s v="CONSULENZE E SPESE LEGALI"/>
    <n v="8.85"/>
    <x v="2"/>
    <x v="45"/>
  </r>
  <r>
    <n v="3219"/>
    <s v="Spese legali"/>
    <s v="FONDAZIONE FORENSE  MONZA-ORGAN. CONC. ORDINE AVV."/>
    <x v="1095"/>
    <n v="9"/>
    <s v="MASTRO DI DIFETTO FORNITORI - PRIVATI"/>
    <n v="80650103"/>
    <s v="CONSULENZE E SPESE LEGALI"/>
    <n v="40.24"/>
    <x v="2"/>
    <x v="45"/>
  </r>
  <r>
    <n v="3219"/>
    <s v="Spese legali"/>
    <s v="MARCHESI  MATTEO"/>
    <x v="1096"/>
    <n v="7"/>
    <s v="DEBITI VERSO PROFESSIONISTI"/>
    <n v="60100602"/>
    <s v="FATTURE DA RICEVERE DA PROFESSIONISTI"/>
    <n v="1830"/>
    <x v="2"/>
    <x v="45"/>
  </r>
  <r>
    <n v="3219"/>
    <s v="Spese legali"/>
    <s v="MARCHESI  MATTEO"/>
    <x v="1096"/>
    <n v="7"/>
    <s v="DEBITI VERSO PROFESSIONISTI"/>
    <n v="60100809"/>
    <s v="CONTO TRANSITO PROFESS.I.R.PE.F."/>
    <n v="-300"/>
    <x v="2"/>
    <x v="45"/>
  </r>
  <r>
    <n v="3219"/>
    <s v="Spese legali"/>
    <s v="MARICONDA E ASSOCIATI STUDIO LEGALE"/>
    <x v="1097"/>
    <n v="7"/>
    <s v="DEBITI VERSO PROFESSIONISTI"/>
    <n v="60100602"/>
    <s v="FATTURE DA RICEVERE DA PROFESSIONISTI"/>
    <n v="14591.2"/>
    <x v="2"/>
    <x v="45"/>
  </r>
  <r>
    <n v="3219"/>
    <s v="Spese legali"/>
    <s v="MARICONDA E ASSOCIATI STUDIO LEGALE"/>
    <x v="1097"/>
    <n v="7"/>
    <s v="DEBITI VERSO PROFESSIONISTI"/>
    <n v="60100809"/>
    <s v="CONTO TRANSITO PROFESS.I.R.PE.F."/>
    <n v="-2300"/>
    <x v="2"/>
    <x v="45"/>
  </r>
  <r>
    <n v="3219"/>
    <s v="Spese legali"/>
    <s v="MAZZUCCHIELLO  GIUSEPPE"/>
    <x v="1098"/>
    <n v="7"/>
    <s v="DEBITI VERSO PROFESSIONISTI"/>
    <n v="55100508"/>
    <s v="FONDO RISCHI PER COPERTURA DIRETTA DEI RISCHI (autoassicurazione)"/>
    <n v="9912.7999999999993"/>
    <x v="2"/>
    <x v="45"/>
  </r>
  <r>
    <n v="3219"/>
    <s v="Spese legali"/>
    <s v="MAZZUCCHIELLO  GIUSEPPE"/>
    <x v="1098"/>
    <n v="7"/>
    <s v="DEBITI VERSO PROFESSIONISTI"/>
    <n v="60100809"/>
    <s v="CONTO TRANSITO PROFESS.I.R.PE.F."/>
    <n v="-1562.55"/>
    <x v="2"/>
    <x v="45"/>
  </r>
  <r>
    <n v="3219"/>
    <s v="Spese legali"/>
    <s v="MOLTENI  PIERO ANGELO"/>
    <x v="1099"/>
    <n v="7"/>
    <s v="DEBITI VERSO PROFESSIONISTI"/>
    <n v="60100809"/>
    <s v="CONTO TRANSITO PROFESS.I.R.PE.F."/>
    <n v="-160"/>
    <x v="2"/>
    <x v="45"/>
  </r>
  <r>
    <n v="3219"/>
    <s v="Spese legali"/>
    <s v="MOLTENI  PIERO ANGELO"/>
    <x v="1099"/>
    <n v="7"/>
    <s v="DEBITI VERSO PROFESSIONISTI"/>
    <n v="80650103"/>
    <s v="CONSULENZE E SPESE LEGALI"/>
    <n v="976"/>
    <x v="2"/>
    <x v="45"/>
  </r>
  <r>
    <n v="3219"/>
    <s v="Spese legali"/>
    <s v="NOVELLI  GIORGIO"/>
    <x v="1100"/>
    <n v="7"/>
    <s v="DEBITI VERSO PROFESSIONISTI"/>
    <n v="60100809"/>
    <s v="CONTO TRANSITO PROFESS.I.R.PE.F."/>
    <n v="-280"/>
    <x v="2"/>
    <x v="45"/>
  </r>
  <r>
    <n v="3219"/>
    <s v="Spese legali"/>
    <s v="NOVELLI  GIORGIO"/>
    <x v="1100"/>
    <n v="7"/>
    <s v="DEBITI VERSO PROFESSIONISTI"/>
    <n v="80650103"/>
    <s v="CONSULENZE E SPESE LEGALI"/>
    <n v="1402"/>
    <x v="2"/>
    <x v="45"/>
  </r>
  <r>
    <n v="3219"/>
    <s v="Spese legali"/>
    <s v="PISANO  GRAZIANO"/>
    <x v="1101"/>
    <n v="7"/>
    <s v="DEBITI VERSO PROFESSIONISTI"/>
    <n v="60100602"/>
    <s v="FATTURE DA RICEVERE DA PROFESSIONISTI"/>
    <n v="1830"/>
    <x v="2"/>
    <x v="45"/>
  </r>
  <r>
    <n v="3219"/>
    <s v="Spese legali"/>
    <s v="PISANO  GRAZIANO"/>
    <x v="1101"/>
    <n v="7"/>
    <s v="DEBITI VERSO PROFESSIONISTI"/>
    <n v="60100809"/>
    <s v="CONTO TRANSITO PROFESS.I.R.PE.F."/>
    <n v="-300"/>
    <x v="2"/>
    <x v="45"/>
  </r>
  <r>
    <n v="3219"/>
    <s v="Spese legali"/>
    <s v="RECCIA  GIUSEPPE"/>
    <x v="1102"/>
    <n v="7"/>
    <s v="DEBITI VERSO PROFESSIONISTI"/>
    <n v="60100602"/>
    <s v="FATTURE DA RICEVERE DA PROFESSIONISTI"/>
    <n v="11672.96"/>
    <x v="2"/>
    <x v="45"/>
  </r>
  <r>
    <n v="3219"/>
    <s v="Spese legali"/>
    <s v="RECCIA  GIUSEPPE"/>
    <x v="1102"/>
    <n v="7"/>
    <s v="DEBITI VERSO PROFESSIONISTI"/>
    <n v="60100809"/>
    <s v="CONTO TRANSITO PROFESS.I.R.PE.F."/>
    <n v="-1840"/>
    <x v="2"/>
    <x v="45"/>
  </r>
  <r>
    <n v="3219"/>
    <s v="Spese legali"/>
    <s v="RIDLING  PATRIZIA"/>
    <x v="1103"/>
    <n v="7"/>
    <s v="DEBITI VERSO PROFESSIONISTI"/>
    <n v="60100809"/>
    <s v="CONTO TRANSITO PROFESS.I.R.PE.F."/>
    <n v="-200"/>
    <x v="2"/>
    <x v="45"/>
  </r>
  <r>
    <n v="3219"/>
    <s v="Spese legali"/>
    <s v="RIDLING  PATRIZIA"/>
    <x v="1103"/>
    <n v="7"/>
    <s v="DEBITI VERSO PROFESSIONISTI"/>
    <n v="80650103"/>
    <s v="CONSULENZE E SPESE LEGALI"/>
    <n v="1220"/>
    <x v="2"/>
    <x v="45"/>
  </r>
  <r>
    <n v="3219"/>
    <s v="Spese legali"/>
    <s v="RIPAMONTI  BARBARA"/>
    <x v="1104"/>
    <n v="7"/>
    <s v="DEBITI VERSO PROFESSIONISTI"/>
    <n v="55100508"/>
    <s v="FONDO RISCHI PER COPERTURA DIRETTA DEI RISCHI (autoassicurazione)"/>
    <n v="875.47"/>
    <x v="2"/>
    <x v="45"/>
  </r>
  <r>
    <n v="3219"/>
    <s v="Spese legali"/>
    <s v="RIPAMONTI  BARBARA"/>
    <x v="1104"/>
    <n v="7"/>
    <s v="DEBITI VERSO PROFESSIONISTI"/>
    <n v="60100809"/>
    <s v="CONTO TRANSITO PROFESS.I.R.PE.F."/>
    <n v="-138"/>
    <x v="2"/>
    <x v="45"/>
  </r>
  <r>
    <n v="3219"/>
    <s v="Spese legali"/>
    <s v="SALA ENRICO"/>
    <x v="0"/>
    <n v="10"/>
    <s v="DEBITI VERSO  ALTRI"/>
    <n v="55100508"/>
    <s v="FONDO RISCHI PER COPERTURA DIRETTA DEI RISCHI (autoassicurazione)"/>
    <n v="3732.96"/>
    <x v="2"/>
    <x v="45"/>
  </r>
  <r>
    <n v="3219"/>
    <s v="Spese legali"/>
    <s v="SFERRA  CLAUDIA"/>
    <x v="1105"/>
    <n v="7"/>
    <s v="DEBITI VERSO PROFESSIONISTI"/>
    <n v="55100508"/>
    <s v="FONDO RISCHI PER COPERTURA DIRETTA DEI RISCHI (autoassicurazione)"/>
    <n v="1220"/>
    <x v="2"/>
    <x v="45"/>
  </r>
  <r>
    <n v="3219"/>
    <s v="Spese legali"/>
    <s v="SFERRA  CLAUDIA"/>
    <x v="1105"/>
    <n v="7"/>
    <s v="DEBITI VERSO PROFESSIONISTI"/>
    <n v="60100809"/>
    <s v="CONTO TRANSITO PROFESS.I.R.PE.F."/>
    <n v="-200"/>
    <x v="2"/>
    <x v="45"/>
  </r>
  <r>
    <n v="3219"/>
    <s v="Spese legali"/>
    <s v="STUDIO LEGALE AVOLIO E ASSOCIATI"/>
    <x v="1106"/>
    <n v="7"/>
    <s v="DEBITI VERSO PROFESSIONISTI"/>
    <n v="60100809"/>
    <s v="CONTO TRANSITO PROFESS.I.R.PE.F."/>
    <n v="-2208"/>
    <x v="2"/>
    <x v="45"/>
  </r>
  <r>
    <n v="3219"/>
    <s v="Spese legali"/>
    <s v="STUDIO LEGALE AVOLIO E ASSOCIATI"/>
    <x v="1106"/>
    <n v="7"/>
    <s v="DEBITI VERSO PROFESSIONISTI"/>
    <n v="80650103"/>
    <s v="CONSULENZE E SPESE LEGALI"/>
    <n v="15561.56"/>
    <x v="2"/>
    <x v="45"/>
  </r>
  <r>
    <n v="3219"/>
    <s v="Spese legali"/>
    <s v="TAGLIABUE ANNA"/>
    <x v="0"/>
    <n v="10"/>
    <s v="DEBITI VERSO  ALTRI"/>
    <n v="55100508"/>
    <s v="FONDO RISCHI PER COPERTURA DIRETTA DEI RISCHI (autoassicurazione)"/>
    <n v="11150"/>
    <x v="2"/>
    <x v="45"/>
  </r>
  <r>
    <n v="3219"/>
    <s v="Spese legali"/>
    <s v="TOMIROTTI  MAURIZIO"/>
    <x v="1107"/>
    <n v="7"/>
    <s v="DEBITI VERSO PROFESSIONISTI"/>
    <n v="55100508"/>
    <s v="FONDO RISCHI PER COPERTURA DIRETTA DEI RISCHI (autoassicurazione)"/>
    <n v="1220"/>
    <x v="2"/>
    <x v="45"/>
  </r>
  <r>
    <n v="3219"/>
    <s v="Spese legali"/>
    <s v="TOMIROTTI  MAURIZIO"/>
    <x v="1107"/>
    <n v="7"/>
    <s v="DEBITI VERSO PROFESSIONISTI"/>
    <n v="60100809"/>
    <s v="CONTO TRANSITO PROFESS.I.R.PE.F."/>
    <n v="-200"/>
    <x v="2"/>
    <x v="45"/>
  </r>
  <r>
    <n v="3219"/>
    <s v="Spese legali"/>
    <s v="ZAMPONI POGGI CARIMATI &amp; ASSOCIATI"/>
    <x v="1108"/>
    <n v="7"/>
    <s v="DEBITI VERSO PROFESSIONISTI"/>
    <n v="60100809"/>
    <s v="CONTO TRANSITO PROFESS.I.R.PE.F."/>
    <n v="-644.46"/>
    <x v="2"/>
    <x v="45"/>
  </r>
  <r>
    <n v="3219"/>
    <s v="Spese legali"/>
    <s v="ZAMPONI POGGI CARIMATI &amp; ASSOCIATI"/>
    <x v="1108"/>
    <n v="7"/>
    <s v="DEBITI VERSO PROFESSIONISTI"/>
    <n v="80650103"/>
    <s v="CONSULENZE E SPESE LEGALI"/>
    <n v="4088.45"/>
    <x v="2"/>
    <x v="45"/>
  </r>
  <r>
    <n v="3220"/>
    <s v="Smaltimento rifiuti"/>
    <s v="ECO ERIDANIA S.P.A."/>
    <x v="1109"/>
    <n v="9"/>
    <s v="MASTRO DI DIFETTO FORNITORI - PRIVATI"/>
    <n v="80700104"/>
    <s v="SERV. RIFIUTI SPECIALI ED ASSIMILATI"/>
    <n v="3029.97"/>
    <x v="2"/>
    <x v="46"/>
  </r>
  <r>
    <n v="3220"/>
    <s v="Smaltimento rifiuti"/>
    <s v="ERARIO ACQUISTI - SPLIT PAYMENT - AGENZIA DELLE ENTRATE"/>
    <x v="148"/>
    <m/>
    <m/>
    <n v="60100520"/>
    <s v="CONTO DI TRANSITO FONDAZIONE"/>
    <n v="4546.51"/>
    <x v="2"/>
    <x v="46"/>
  </r>
  <r>
    <n v="3220"/>
    <s v="Smaltimento rifiuti"/>
    <s v="ERARIO ACQUISTI - SPLIT PAYMENT - AGENZIA DELLE ENTRATE"/>
    <x v="148"/>
    <m/>
    <m/>
    <n v="75200129"/>
    <s v="SOPRAVVENIENZE ATTIVE V/SO TERZI PER BENI E SERVIZI"/>
    <n v="-242.55"/>
    <x v="2"/>
    <x v="46"/>
  </r>
  <r>
    <n v="3220"/>
    <s v="Smaltimento rifiuti"/>
    <s v="ERARIO ACQUISTI - SPLIT PAYMENT - AGENZIA DELLE ENTRATE"/>
    <x v="148"/>
    <m/>
    <m/>
    <n v="80700104"/>
    <s v="SERV. RIFIUTI SPECIALI ED ASSIMILATI"/>
    <n v="45123.06"/>
    <x v="2"/>
    <x v="46"/>
  </r>
  <r>
    <n v="3220"/>
    <s v="Smaltimento rifiuti"/>
    <s v="FRESENIUS MEDICAL CARE ITALIA SPA"/>
    <x v="160"/>
    <n v="9"/>
    <s v="MASTRO DI DIFETTO FORNITORI - PRIVATI"/>
    <n v="80700104"/>
    <s v="SERV. RIFIUTI SPECIALI ED ASSIMILATI"/>
    <n v="432"/>
    <x v="2"/>
    <x v="46"/>
  </r>
  <r>
    <n v="3220"/>
    <s v="Smaltimento rifiuti"/>
    <s v="PROTEX ITALIA S.R.L."/>
    <x v="1110"/>
    <n v="9"/>
    <s v="MASTRO DI DIFETTO FORNITORI - PRIVATI"/>
    <n v="80700104"/>
    <s v="SERV. RIFIUTI SPECIALI ED ASSIMILATI"/>
    <n v="1732.5"/>
    <x v="2"/>
    <x v="46"/>
  </r>
  <r>
    <n v="3220"/>
    <s v="Smaltimento rifiuti"/>
    <s v="SYNCHRON NUOVO SAN GERARDO S.P.A."/>
    <x v="1032"/>
    <n v="9"/>
    <s v="MASTRO DI DIFETTO FORNITORI - PRIVATI"/>
    <n v="60100520"/>
    <s v="CONTO DI TRANSITO FONDAZIONE"/>
    <n v="41038.85"/>
    <x v="2"/>
    <x v="46"/>
  </r>
  <r>
    <n v="3220"/>
    <s v="Smaltimento rifiuti"/>
    <s v="SYNCHRON NUOVO SAN GERARDO S.P.A."/>
    <x v="1032"/>
    <n v="9"/>
    <s v="MASTRO DI DIFETTO FORNITORI - PRIVATI"/>
    <n v="80700104"/>
    <s v="SERV. RIFIUTI SPECIALI ED ASSIMILATI"/>
    <n v="401867.48"/>
    <x v="2"/>
    <x v="46"/>
  </r>
  <r>
    <n v="3221"/>
    <s v="Manutenzione e riparazione agli impianti e macchinari"/>
    <s v="AUTOFFICINA ANTONIO CARRELLA"/>
    <x v="1111"/>
    <n v="9"/>
    <s v="MASTRO DI DIFETTO FORNITORI - PRIVATI"/>
    <n v="80250103"/>
    <s v="MANUT.MOBILI,MACCHINE ED AUTOVEICOLI"/>
    <n v="3189.51"/>
    <x v="2"/>
    <x v="47"/>
  </r>
  <r>
    <n v="3221"/>
    <s v="Manutenzione e riparazione agli impianti e macchinari"/>
    <s v="CASSA ECONOMALE"/>
    <x v="709"/>
    <m/>
    <m/>
    <n v="80250103"/>
    <s v="MANUT.MOBILI,MACCHINE ED AUTOVEICOLI"/>
    <n v="166.99"/>
    <x v="2"/>
    <x v="47"/>
  </r>
  <r>
    <n v="3221"/>
    <s v="Manutenzione e riparazione agli impianti e macchinari"/>
    <s v="DELL'ORTO OSCAR"/>
    <x v="1112"/>
    <n v="9"/>
    <s v="MASTRO DI DIFETTO FORNITORI - PRIVATI"/>
    <n v="80250103"/>
    <s v="MANUT.MOBILI,MACCHINE ED AUTOVEICOLI"/>
    <n v="2638"/>
    <x v="2"/>
    <x v="47"/>
  </r>
  <r>
    <n v="3221"/>
    <s v="Manutenzione e riparazione agli impianti e macchinari"/>
    <s v="ERARIO ACQUISTI - SPLIT PAYMENT - AGENZIA DELLE ENTRATE"/>
    <x v="148"/>
    <m/>
    <m/>
    <n v="80250103"/>
    <s v="MANUT.MOBILI,MACCHINE ED AUTOVEICOLI"/>
    <n v="800.25"/>
    <x v="2"/>
    <x v="47"/>
  </r>
  <r>
    <n v="3221"/>
    <s v="Manutenzione e riparazione agli impianti e macchinari"/>
    <s v="LEM S.R.L."/>
    <x v="1113"/>
    <n v="9"/>
    <s v="MASTRO DI DIFETTO FORNITORI - PRIVATI"/>
    <n v="80250103"/>
    <s v="MANUT.MOBILI,MACCHINE ED AUTOVEICOLI"/>
    <n v="340"/>
    <x v="2"/>
    <x v="47"/>
  </r>
  <r>
    <n v="3221"/>
    <s v="Manutenzione e riparazione agli impianti e macchinari"/>
    <s v="SORGE  S.R.L."/>
    <x v="1114"/>
    <n v="9"/>
    <s v="MASTRO DI DIFETTO FORNITORI - PRIVATI"/>
    <n v="80250103"/>
    <s v="MANUT.MOBILI,MACCHINE ED AUTOVEICOLI"/>
    <n v="2922.48"/>
    <x v="2"/>
    <x v="47"/>
  </r>
  <r>
    <n v="3221"/>
    <s v="Manutenzione e riparazione agli impianti e macchinari"/>
    <s v="SPRINT S.R.L."/>
    <x v="1115"/>
    <n v="9"/>
    <s v="MASTRO DI DIFETTO FORNITORI - PRIVATI"/>
    <n v="80250103"/>
    <s v="MANUT.MOBILI,MACCHINE ED AUTOVEICOLI"/>
    <n v="1406"/>
    <x v="2"/>
    <x v="47"/>
  </r>
  <r>
    <n v="3221"/>
    <s v="Manutenzione e riparazione agli impianti e macchinari"/>
    <s v="TRE ERRE COMM S.R.L."/>
    <x v="1116"/>
    <n v="9"/>
    <s v="MASTRO DI DIFETTO FORNITORI - PRIVATI"/>
    <n v="80250103"/>
    <s v="MANUT.MOBILI,MACCHINE ED AUTOVEICOLI"/>
    <n v="1032.98"/>
    <x v="2"/>
    <x v="47"/>
  </r>
  <r>
    <n v="3299"/>
    <s v="Altre spese per servizi non sanitari"/>
    <s v="3 EFFE STERIL S.R.L."/>
    <x v="1117"/>
    <n v="9"/>
    <s v="MASTRO DI DIFETTO FORNITORI - PRIVATI"/>
    <n v="80700111"/>
    <s v="ALTRI SERVIZI"/>
    <n v="1975"/>
    <x v="2"/>
    <x v="48"/>
  </r>
  <r>
    <n v="3299"/>
    <s v="Altre spese per servizi non sanitari"/>
    <s v="4 EMME SERVICE SPA"/>
    <x v="1118"/>
    <n v="9"/>
    <s v="MASTRO DI DIFETTO FORNITORI - PRIVATI"/>
    <n v="80400908"/>
    <s v="ACQUISTO DI ALTRI SERVIZI E PRESTAZIONI NON SANITARIE"/>
    <n v="4290"/>
    <x v="2"/>
    <x v="48"/>
  </r>
  <r>
    <n v="3299"/>
    <s v="Altre spese per servizi non sanitari"/>
    <s v="ACCURA SRL"/>
    <x v="1119"/>
    <n v="9"/>
    <s v="MASTRO DI DIFETTO FORNITORI - PRIVATI"/>
    <n v="80400908"/>
    <s v="ACQUISTO DI ALTRI SERVIZI E PRESTAZIONI NON SANITARIE"/>
    <n v="2787.6"/>
    <x v="2"/>
    <x v="48"/>
  </r>
  <r>
    <n v="3299"/>
    <s v="Altre spese per servizi non sanitari"/>
    <s v="ALD AUTOMOTIVE ITALIA S.R.L."/>
    <x v="1120"/>
    <n v="9"/>
    <s v="MASTRO DI DIFETTO FORNITORI - PRIVATI"/>
    <n v="80700113"/>
    <s v="SERVIZIO RENTING AUTOVETTURE AZIENDALI"/>
    <n v="1917.25"/>
    <x v="2"/>
    <x v="48"/>
  </r>
  <r>
    <n v="3299"/>
    <s v="Altre spese per servizi non sanitari"/>
    <s v="ANTEO COOPERATIVA SOCIALE ONLUS"/>
    <x v="1121"/>
    <n v="9"/>
    <s v="MASTRO DI DIFETTO FORNITORI - PRIVATI"/>
    <n v="80700110"/>
    <s v="ASSISTENZA PAZIENTI PSICHIATRICI"/>
    <n v="267342.08000000002"/>
    <x v="2"/>
    <x v="48"/>
  </r>
  <r>
    <n v="3299"/>
    <s v="Altre spese per servizi non sanitari"/>
    <s v="AROSIO LUCE S.R.L."/>
    <x v="1122"/>
    <n v="9"/>
    <s v="MASTRO DI DIFETTO FORNITORI - PRIVATI"/>
    <n v="80400908"/>
    <s v="ACQUISTO DI ALTRI SERVIZI E PRESTAZIONI NON SANITARIE"/>
    <n v="4101.87"/>
    <x v="2"/>
    <x v="48"/>
  </r>
  <r>
    <n v="3299"/>
    <s v="Altre spese per servizi non sanitari"/>
    <s v="ASST DELLA BRIANZA"/>
    <x v="267"/>
    <n v="6"/>
    <s v="DEBITI VERSO A.O. DELLA REGIONE"/>
    <n v="75200119"/>
    <s v="SOPRAVVENIENZE ATTIVE V/so ATS e ASST della Regione"/>
    <n v="-32443.52"/>
    <x v="2"/>
    <x v="48"/>
  </r>
  <r>
    <n v="3299"/>
    <s v="Altre spese per servizi non sanitari"/>
    <s v="ASST DELLA BRIANZA"/>
    <x v="267"/>
    <n v="6"/>
    <s v="DEBITI VERSO A.O. DELLA REGIONE"/>
    <n v="80400907"/>
    <s v="ACQUISTI ALTRI SERVIZI NON SANITARI DA ATS e ASST della Regione"/>
    <n v="302503.69"/>
    <x v="2"/>
    <x v="48"/>
  </r>
  <r>
    <n v="3299"/>
    <s v="Altre spese per servizi non sanitari"/>
    <s v="ASST DELLA BRIANZA"/>
    <x v="267"/>
    <n v="6"/>
    <s v="DEBITI VERSO A.O. DELLA REGIONE"/>
    <n v="80650309"/>
    <s v="ALTRE TASSE  - IMPOSTE INDEDUCIBILI IC"/>
    <n v="-9150.74"/>
    <x v="2"/>
    <x v="48"/>
  </r>
  <r>
    <n v="3299"/>
    <s v="Altre spese per servizi non sanitari"/>
    <s v="AUTORITA' NAZIONALE ANTICORRUZIONE-A.N.A.C."/>
    <x v="1123"/>
    <n v="9"/>
    <s v="MASTRO DI DIFETTO FORNITORI - PRIVATI"/>
    <n v="80300601"/>
    <s v="PUBBLICITA' DI LEGGE"/>
    <n v="4665"/>
    <x v="2"/>
    <x v="48"/>
  </r>
  <r>
    <n v="3299"/>
    <s v="Altre spese per servizi non sanitari"/>
    <s v="AVVENIRE NUOVA EDITORIALE ITALIANQ S.P.A."/>
    <x v="1124"/>
    <n v="9"/>
    <s v="MASTRO DI DIFETTO FORNITORI - PRIVATI"/>
    <n v="80300601"/>
    <s v="PUBBLICITA' DI LEGGE"/>
    <n v="496"/>
    <x v="2"/>
    <x v="48"/>
  </r>
  <r>
    <n v="3299"/>
    <s v="Altre spese per servizi non sanitari"/>
    <s v="BV TECH S.P.A."/>
    <x v="1125"/>
    <n v="9"/>
    <s v="MASTRO DI DIFETTO FORNITORI - PRIVATI"/>
    <n v="80700109"/>
    <s v="ALTRI SERVIZI NON SANITARI IN SERVICE - FLEET MANAGEMENT"/>
    <n v="13397.09"/>
    <x v="2"/>
    <x v="48"/>
  </r>
  <r>
    <n v="3299"/>
    <s v="Altre spese per servizi non sanitari"/>
    <s v="CARUGO SPURGHI DI LAGRUTTA ANNA"/>
    <x v="1126"/>
    <n v="9"/>
    <s v="MASTRO DI DIFETTO FORNITORI - PRIVATI"/>
    <n v="80400908"/>
    <s v="ACQUISTO DI ALTRI SERVIZI E PRESTAZIONI NON SANITARIE"/>
    <n v="4122.41"/>
    <x v="2"/>
    <x v="48"/>
  </r>
  <r>
    <n v="3299"/>
    <s v="Altre spese per servizi non sanitari"/>
    <s v="C/C P.O.S. N.283001-65"/>
    <x v="0"/>
    <m/>
    <m/>
    <n v="80401201"/>
    <s v="SPESE E COMMISSIONI BANCARIE"/>
    <n v="4611.24"/>
    <x v="2"/>
    <x v="48"/>
  </r>
  <r>
    <n v="3299"/>
    <s v="Altre spese per servizi non sanitari"/>
    <s v="CERTIQUALITY S.R.L."/>
    <x v="1127"/>
    <n v="9"/>
    <s v="MASTRO DI DIFETTO FORNITORI - PRIVATI"/>
    <n v="80400908"/>
    <s v="ACQUISTO DI ALTRI SERVIZI E PRESTAZIONI NON SANITARIE"/>
    <n v="1785"/>
    <x v="2"/>
    <x v="48"/>
  </r>
  <r>
    <n v="3299"/>
    <s v="Altre spese per servizi non sanitari"/>
    <s v="COOP.SOC. ITAL ENFERM LOMBARDIA ONLUS"/>
    <x v="1128"/>
    <n v="9"/>
    <s v="MASTRO DI DIFETTO FORNITORI - PRIVATI"/>
    <n v="80700108"/>
    <s v="SERVIZI DI TRASPORTO"/>
    <n v="63654.95"/>
    <x v="2"/>
    <x v="48"/>
  </r>
  <r>
    <n v="3299"/>
    <s v="Altre spese per servizi non sanitari"/>
    <s v="CREMASCOLI  MARCO"/>
    <x v="1129"/>
    <n v="7"/>
    <s v="DEBITI VERSO PROFESSIONISTI"/>
    <n v="60100809"/>
    <s v="CONTO TRANSITO PROFESS.I.R.PE.F."/>
    <n v="-1984.85"/>
    <x v="2"/>
    <x v="48"/>
  </r>
  <r>
    <n v="3299"/>
    <s v="Altre spese per servizi non sanitari"/>
    <s v="CREMASCOLI  MARCO"/>
    <x v="1129"/>
    <n v="7"/>
    <s v="DEBITI VERSO PROFESSIONISTI"/>
    <n v="80400908"/>
    <s v="ACQUISTO DI ALTRI SERVIZI E PRESTAZIONI NON SANITARIE"/>
    <n v="12591.88"/>
    <x v="2"/>
    <x v="48"/>
  </r>
  <r>
    <n v="3299"/>
    <s v="Altre spese per servizi non sanitari"/>
    <s v="CROCE BIANCA ASSOCIAZIONE VOLONTARIA DI PRONTO SOC"/>
    <x v="1130"/>
    <n v="9"/>
    <s v="MASTRO DI DIFETTO FORNITORI - PRIVATI"/>
    <n v="80700108"/>
    <s v="SERVIZI DI TRASPORTO"/>
    <n v="678.4"/>
    <x v="2"/>
    <x v="48"/>
  </r>
  <r>
    <n v="3299"/>
    <s v="Altre spese per servizi non sanitari"/>
    <s v="CROCE BIANCA MILANO ASS. VOLONT. SEZ. BIASSONO"/>
    <x v="1131"/>
    <n v="9"/>
    <s v="MASTRO DI DIFETTO FORNITORI - PRIVATI"/>
    <n v="80700108"/>
    <s v="SERVIZI DI TRASPORTO"/>
    <n v="803.19"/>
    <x v="2"/>
    <x v="48"/>
  </r>
  <r>
    <n v="3299"/>
    <s v="Altre spese per servizi non sanitari"/>
    <s v="CROCE BIANCA MILANO ASS. VOLONT. SEZ. BRUGHERIO"/>
    <x v="1132"/>
    <n v="9"/>
    <s v="MASTRO DI DIFETTO FORNITORI - PRIVATI"/>
    <n v="80700108"/>
    <s v="SERVIZI DI TRASPORTO"/>
    <n v="5150.34"/>
    <x v="2"/>
    <x v="48"/>
  </r>
  <r>
    <n v="3299"/>
    <s v="Altre spese per servizi non sanitari"/>
    <s v="CROCE BIANCA S.R.L."/>
    <x v="1133"/>
    <n v="9"/>
    <s v="MASTRO DI DIFETTO FORNITORI - PRIVATI"/>
    <n v="80700108"/>
    <s v="SERVIZI DI TRASPORTO"/>
    <n v="35551.89"/>
    <x v="2"/>
    <x v="48"/>
  </r>
  <r>
    <n v="3299"/>
    <s v="Altre spese per servizi non sanitari"/>
    <s v="CROCE D'ORO BRIANZA SOCIETA' COOP. SOCIALE ONLUS"/>
    <x v="1134"/>
    <n v="9"/>
    <s v="MASTRO DI DIFETTO FORNITORI - PRIVATI"/>
    <n v="80700108"/>
    <s v="SERVIZI DI TRASPORTO"/>
    <n v="2254"/>
    <x v="2"/>
    <x v="48"/>
  </r>
  <r>
    <n v="3299"/>
    <s v="Altre spese per servizi non sanitari"/>
    <s v="CROCE ROSSA ITALIANA COMITATO LOCALE DI MONZA"/>
    <x v="1135"/>
    <n v="9"/>
    <s v="MASTRO DI DIFETTO FORNITORI - PRIVATI"/>
    <n v="80400801"/>
    <s v="TRASPORTI E CORRIERI"/>
    <n v="13038.75"/>
    <x v="2"/>
    <x v="48"/>
  </r>
  <r>
    <n v="3299"/>
    <s v="Altre spese per servizi non sanitari"/>
    <s v="D.S.C. DIGITAL SYSTEM COMPUTERS S.R.L."/>
    <x v="1136"/>
    <n v="9"/>
    <s v="MASTRO DI DIFETTO FORNITORI - PRIVATI"/>
    <n v="80700109"/>
    <s v="ALTRI SERVIZI NON SANITARI IN SERVICE - FLEET MANAGEMENT"/>
    <n v="39966.17"/>
    <x v="2"/>
    <x v="48"/>
  </r>
  <r>
    <n v="3299"/>
    <s v="Altre spese per servizi non sanitari"/>
    <s v="ERARIO ACQUISTI - SPLIT PAYMENT - AGENZIA DELLE ENTRATE"/>
    <x v="148"/>
    <m/>
    <m/>
    <n v="60100537"/>
    <s v="TETTI 2021 - FATT. DA RICEVERE BENI E SERVIZI - TERRITORIO"/>
    <n v="63.13"/>
    <x v="2"/>
    <x v="48"/>
  </r>
  <r>
    <n v="3299"/>
    <s v="Altre spese per servizi non sanitari"/>
    <s v="ERARIO ACQUISTI - SPLIT PAYMENT - AGENZIA DELLE ENTRATE"/>
    <x v="148"/>
    <m/>
    <m/>
    <n v="80300601"/>
    <s v="PUBBLICITA' DI LEGGE"/>
    <n v="488.37"/>
    <x v="2"/>
    <x v="48"/>
  </r>
  <r>
    <n v="3299"/>
    <s v="Altre spese per servizi non sanitari"/>
    <s v="ERARIO ACQUISTI - SPLIT PAYMENT - AGENZIA DELLE ENTRATE"/>
    <x v="148"/>
    <m/>
    <m/>
    <n v="80400701"/>
    <s v="SPESE POSTALI"/>
    <n v="41.58"/>
    <x v="2"/>
    <x v="48"/>
  </r>
  <r>
    <n v="3299"/>
    <s v="Altre spese per servizi non sanitari"/>
    <s v="ERARIO ACQUISTI - SPLIT PAYMENT - AGENZIA DELLE ENTRATE"/>
    <x v="148"/>
    <m/>
    <m/>
    <n v="80400801"/>
    <s v="TRASPORTI E CORRIERI"/>
    <n v="11.72"/>
    <x v="2"/>
    <x v="48"/>
  </r>
  <r>
    <n v="3299"/>
    <s v="Altre spese per servizi non sanitari"/>
    <s v="ERARIO ACQUISTI - SPLIT PAYMENT - AGENZIA DELLE ENTRATE"/>
    <x v="148"/>
    <m/>
    <m/>
    <n v="80400908"/>
    <s v="ACQUISTO DI ALTRI SERVIZI E PRESTAZIONI NON SANITARIE"/>
    <n v="10818.11"/>
    <x v="2"/>
    <x v="48"/>
  </r>
  <r>
    <n v="3299"/>
    <s v="Altre spese per servizi non sanitari"/>
    <s v="ERARIO ACQUISTI - SPLIT PAYMENT - AGENZIA DELLE ENTRATE"/>
    <x v="148"/>
    <m/>
    <m/>
    <n v="80700108"/>
    <s v="SERVIZI DI TRASPORTO"/>
    <n v="312.24"/>
    <x v="2"/>
    <x v="48"/>
  </r>
  <r>
    <n v="3299"/>
    <s v="Altre spese per servizi non sanitari"/>
    <s v="ERARIO ACQUISTI - SPLIT PAYMENT - AGENZIA DELLE ENTRATE"/>
    <x v="148"/>
    <m/>
    <m/>
    <n v="80700109"/>
    <s v="ALTRI SERVIZI NON SANITARI IN SERVICE - FLEET MANAGEMENT"/>
    <n v="81060.08"/>
    <x v="2"/>
    <x v="48"/>
  </r>
  <r>
    <n v="3299"/>
    <s v="Altre spese per servizi non sanitari"/>
    <s v="ERARIO ACQUISTI - SPLIT PAYMENT - AGENZIA DELLE ENTRATE"/>
    <x v="148"/>
    <m/>
    <m/>
    <n v="80700110"/>
    <s v="ASSISTENZA PAZIENTI PSICHIATRICI"/>
    <n v="6683.56"/>
    <x v="2"/>
    <x v="48"/>
  </r>
  <r>
    <n v="3299"/>
    <s v="Altre spese per servizi non sanitari"/>
    <s v="ERARIO ACQUISTI - SPLIT PAYMENT - AGENZIA DELLE ENTRATE"/>
    <x v="148"/>
    <m/>
    <m/>
    <n v="80700111"/>
    <s v="ALTRI SERVIZI"/>
    <n v="5807.69"/>
    <x v="2"/>
    <x v="48"/>
  </r>
  <r>
    <n v="3299"/>
    <s v="Altre spese per servizi non sanitari"/>
    <s v="ERARIO ACQUISTI - SPLIT PAYMENT - AGENZIA DELLE ENTRATE"/>
    <x v="148"/>
    <m/>
    <m/>
    <n v="80700113"/>
    <s v="SERVIZIO RENTING AUTOVETTURE AZIENDALI"/>
    <n v="4685.99"/>
    <x v="2"/>
    <x v="48"/>
  </r>
  <r>
    <n v="3299"/>
    <s v="Altre spese per servizi non sanitari"/>
    <s v="EUROFINS BIOLAB S.R.L."/>
    <x v="1137"/>
    <n v="9"/>
    <s v="MASTRO DI DIFETTO FORNITORI - PRIVATI"/>
    <n v="80400908"/>
    <s v="ACQUISTO DI ALTRI SERVIZI E PRESTAZIONI NON SANITARIE"/>
    <n v="1585.6"/>
    <x v="2"/>
    <x v="48"/>
  </r>
  <r>
    <n v="3299"/>
    <s v="Altre spese per servizi non sanitari"/>
    <s v="FONDAZIONE BANCA DEGLI OCCHI DEL VENETO ONLUS"/>
    <x v="994"/>
    <n v="9"/>
    <s v="MASTRO DI DIFETTO FORNITORI - PRIVATI"/>
    <n v="80400801"/>
    <s v="TRASPORTI E CORRIERI"/>
    <n v="53.28"/>
    <x v="2"/>
    <x v="48"/>
  </r>
  <r>
    <n v="3299"/>
    <s v="Altre spese per servizi non sanitari"/>
    <s v="FRESENIUS MEDICAL CARE ITALIA SPA"/>
    <x v="160"/>
    <n v="9"/>
    <s v="MASTRO DI DIFETTO FORNITORI - PRIVATI"/>
    <n v="80700111"/>
    <s v="ALTRI SERVIZI"/>
    <n v="30"/>
    <x v="2"/>
    <x v="48"/>
  </r>
  <r>
    <n v="3299"/>
    <s v="Altre spese per servizi non sanitari"/>
    <s v="FUSTAMERIA FONTANA SRL"/>
    <x v="1138"/>
    <n v="9"/>
    <s v="MASTRO DI DIFETTO FORNITORI - PRIVATI"/>
    <n v="80400908"/>
    <s v="ACQUISTO DI ALTRI SERVIZI E PRESTAZIONI NON SANITARIE"/>
    <n v="2283.58"/>
    <x v="2"/>
    <x v="48"/>
  </r>
  <r>
    <n v="3299"/>
    <s v="Altre spese per servizi non sanitari"/>
    <s v="GAMMATOM S.R.L."/>
    <x v="1139"/>
    <n v="9"/>
    <s v="MASTRO DI DIFETTO FORNITORI - PRIVATI"/>
    <n v="80700111"/>
    <s v="ALTRI SERVIZI"/>
    <n v="100"/>
    <x v="2"/>
    <x v="48"/>
  </r>
  <r>
    <n v="3299"/>
    <s v="Altre spese per servizi non sanitari"/>
    <s v="G &amp; C S.R.L."/>
    <x v="1140"/>
    <n v="9"/>
    <s v="MASTRO DI DIFETTO FORNITORI - PRIVATI"/>
    <n v="80400908"/>
    <s v="ACQUISTO DI ALTRI SERVIZI E PRESTAZIONI NON SANITARIE"/>
    <n v="1634.04"/>
    <x v="2"/>
    <x v="48"/>
  </r>
  <r>
    <n v="3299"/>
    <s v="Altre spese per servizi non sanitari"/>
    <s v="GRUPPO  ECOSAFETY S.R.L."/>
    <x v="1141"/>
    <n v="9"/>
    <s v="MASTRO DI DIFETTO FORNITORI - PRIVATI"/>
    <n v="60100540"/>
    <s v="TETTI 2021 - FATT. DA RICEVERE BENI E SERVIZI - SANITARIO"/>
    <n v="6000"/>
    <x v="2"/>
    <x v="48"/>
  </r>
  <r>
    <n v="3299"/>
    <s v="Altre spese per servizi non sanitari"/>
    <s v="GRUPPO  ECOSAFETY S.R.L."/>
    <x v="1141"/>
    <n v="9"/>
    <s v="MASTRO DI DIFETTO FORNITORI - PRIVATI"/>
    <n v="80400908"/>
    <s v="ACQUISTO DI ALTRI SERVIZI E PRESTAZIONI NON SANITARIE"/>
    <n v="20000"/>
    <x v="2"/>
    <x v="48"/>
  </r>
  <r>
    <n v="3299"/>
    <s v="Altre spese per servizi non sanitari"/>
    <s v="GRUPPO SERVIZI ASSOCIATI S.P.A."/>
    <x v="1142"/>
    <n v="9"/>
    <s v="MASTRO DI DIFETTO FORNITORI - PRIVATI"/>
    <n v="80400908"/>
    <s v="ACQUISTO DI ALTRI SERVIZI E PRESTAZIONI NON SANITARIE"/>
    <n v="1935.84"/>
    <x v="2"/>
    <x v="48"/>
  </r>
  <r>
    <n v="3299"/>
    <s v="Altre spese per servizi non sanitari"/>
    <s v="IL SOLE 24 ORE S.P.A."/>
    <x v="1143"/>
    <n v="9"/>
    <s v="MASTRO DI DIFETTO FORNITORI - PRIVATI"/>
    <n v="80300601"/>
    <s v="PUBBLICITA' DI LEGGE"/>
    <n v="720"/>
    <x v="2"/>
    <x v="48"/>
  </r>
  <r>
    <n v="3299"/>
    <s v="Altre spese per servizi non sanitari"/>
    <s v="IMPRESA GENERALE DI COSTRUZIONI G.B. S.R.L."/>
    <x v="1144"/>
    <n v="9"/>
    <s v="MASTRO DI DIFETTO FORNITORI - PRIVATI"/>
    <n v="80700111"/>
    <s v="ALTRI SERVIZI"/>
    <n v="34340"/>
    <x v="2"/>
    <x v="48"/>
  </r>
  <r>
    <n v="3299"/>
    <s v="Altre spese per servizi non sanitari"/>
    <s v="INTERNATIONAL GRANTS ADMINISTRATION INC."/>
    <x v="0"/>
    <n v="8"/>
    <s v="MASTRO DI DIFETTO CLIENTI"/>
    <n v="80401201"/>
    <s v="SPESE E COMMISSIONI BANCARIE"/>
    <n v="16"/>
    <x v="2"/>
    <x v="48"/>
  </r>
  <r>
    <n v="3299"/>
    <s v="Altre spese per servizi non sanitari"/>
    <s v="INTERSISTEMI ITALIA S.P.A."/>
    <x v="1145"/>
    <n v="9"/>
    <s v="MASTRO DI DIFETTO FORNITORI - PRIVATI"/>
    <n v="80400908"/>
    <s v="ACQUISTO DI ALTRI SERVIZI E PRESTAZIONI NON SANITARIE"/>
    <n v="1510"/>
    <x v="2"/>
    <x v="48"/>
  </r>
  <r>
    <n v="3299"/>
    <s v="Altre spese per servizi non sanitari"/>
    <s v="INTESA SANPAOLO S.p.A."/>
    <x v="0"/>
    <n v="9"/>
    <s v="MASTRO DI DIFETTO FORNITORI - PRIVATI"/>
    <n v="80401201"/>
    <s v="SPESE E COMMISSIONI BANCARIE"/>
    <n v="940.98"/>
    <x v="2"/>
    <x v="48"/>
  </r>
  <r>
    <n v="3299"/>
    <s v="Altre spese per servizi non sanitari"/>
    <s v="LEASEPLAN ITALIA S.P.A."/>
    <x v="1146"/>
    <n v="9"/>
    <s v="MASTRO DI DIFETTO FORNITORI - PRIVATI"/>
    <n v="80700113"/>
    <s v="SERVIZIO RENTING AUTOVETTURE AZIENDALI"/>
    <n v="21249.77"/>
    <x v="2"/>
    <x v="48"/>
  </r>
  <r>
    <n v="3299"/>
    <s v="Altre spese per servizi non sanitari"/>
    <s v="LIBRERIA CONCESSIONARIA MILANO S.R.L."/>
    <x v="1147"/>
    <n v="9"/>
    <s v="MASTRO DI DIFETTO FORNITORI - PRIVATI"/>
    <n v="80300601"/>
    <s v="PUBBLICITA' DI LEGGE"/>
    <n v="4630.05"/>
    <x v="2"/>
    <x v="48"/>
  </r>
  <r>
    <n v="3299"/>
    <s v="Altre spese per servizi non sanitari"/>
    <s v="MPS PROFESSIONAL PROTECTION SYSTEMS SRL"/>
    <x v="1148"/>
    <n v="9"/>
    <s v="MASTRO DI DIFETTO FORNITORI - PRIVATI"/>
    <n v="80400908"/>
    <s v="ACQUISTO DI ALTRI SERVIZI E PRESTAZIONI NON SANITARIE"/>
    <n v="42883.7"/>
    <x v="2"/>
    <x v="48"/>
  </r>
  <r>
    <n v="3299"/>
    <s v="Altre spese per servizi non sanitari"/>
    <s v="NORDCOM S.P.A."/>
    <x v="1149"/>
    <n v="9"/>
    <s v="MASTRO DI DIFETTO FORNITORI - PRIVATI"/>
    <n v="80700109"/>
    <s v="ALTRI SERVIZI NON SANITARI IN SERVICE - FLEET MANAGEMENT"/>
    <n v="159059.22"/>
    <x v="2"/>
    <x v="48"/>
  </r>
  <r>
    <n v="3299"/>
    <s v="Altre spese per servizi non sanitari"/>
    <s v="PLURIMA SPA"/>
    <x v="1150"/>
    <n v="9"/>
    <s v="MASTRO DI DIFETTO FORNITORI - PRIVATI"/>
    <n v="80700111"/>
    <s v="ALTRI SERVIZI"/>
    <n v="14712.04"/>
    <x v="2"/>
    <x v="48"/>
  </r>
  <r>
    <n v="3299"/>
    <s v="Altre spese per servizi non sanitari"/>
    <s v="POSTE ITALIANE SPA - DIR. CENTRALE AMM."/>
    <x v="1151"/>
    <n v="9"/>
    <s v="MASTRO DI DIFETTO FORNITORI - PRIVATI"/>
    <n v="80400701"/>
    <s v="SPESE POSTALI"/>
    <n v="21090.74"/>
    <x v="2"/>
    <x v="48"/>
  </r>
  <r>
    <n v="3299"/>
    <s v="Altre spese per servizi non sanitari"/>
    <s v="SEREGNO SOCCORSO ASSOC.VOLONTARIA DI PS"/>
    <x v="1152"/>
    <n v="9"/>
    <s v="MASTRO DI DIFETTO FORNITORI - PRIVATI"/>
    <n v="80700108"/>
    <s v="SERVIZI DI TRASPORTO"/>
    <n v="260"/>
    <x v="2"/>
    <x v="48"/>
  </r>
  <r>
    <n v="3299"/>
    <s v="Altre spese per servizi non sanitari"/>
    <s v="SYNCHRON NUOVO SAN GERARDO S.P.A."/>
    <x v="1032"/>
    <n v="9"/>
    <s v="MASTRO DI DIFETTO FORNITORI - PRIVATI"/>
    <n v="80400908"/>
    <s v="ACQUISTO DI ALTRI SERVIZI E PRESTAZIONI NON SANITARIE"/>
    <n v="73563.600000000006"/>
    <x v="2"/>
    <x v="48"/>
  </r>
  <r>
    <n v="3299"/>
    <s v="Altre spese per servizi non sanitari"/>
    <s v="TESORERIA PROVINCIALE   DELLO STATO"/>
    <x v="4"/>
    <n v="10"/>
    <s v="DEBITI VERSO  ALTRI"/>
    <n v="80400307"/>
    <s v="ALTRI ONERI"/>
    <n v="17269.759999999998"/>
    <x v="2"/>
    <x v="48"/>
  </r>
  <r>
    <n v="3299"/>
    <s v="Altre spese per servizi non sanitari"/>
    <s v="TIM S.P.A."/>
    <x v="698"/>
    <n v="9"/>
    <s v="MASTRO DI DIFETTO FORNITORI - PRIVATI"/>
    <n v="80700109"/>
    <s v="ALTRI SERVIZI NON SANITARI IN SERVICE - FLEET MANAGEMENT"/>
    <n v="3552.41"/>
    <x v="3"/>
    <x v="48"/>
  </r>
  <r>
    <n v="4107"/>
    <s v="Contributi e trasferimenti  ad aziende sanitarie"/>
    <s v="DEBITI V/ASST DELLA BRIANZA - LEGGE 23/2019"/>
    <x v="1153"/>
    <m/>
    <m/>
    <n v="55100510"/>
    <s v="FONDO ONERI E CONTRIBUTI DA PRIVATI"/>
    <n v="81915.63"/>
    <x v="3"/>
    <x v="49"/>
  </r>
  <r>
    <n v="4107"/>
    <s v="Contributi e trasferimenti  ad aziende sanitarie"/>
    <s v="DEBITI V/ASST DELLA BRIANZA - LEGGE 23/2019"/>
    <x v="1153"/>
    <m/>
    <m/>
    <n v="55100522"/>
    <s v="FONDO ONERI PER CONTRIBUTI DA ATS/ASST/IRCCS DELLA REGIONE LOMBARDIA"/>
    <n v="18998"/>
    <x v="3"/>
    <x v="49"/>
  </r>
  <r>
    <n v="4107"/>
    <s v="Contributi e trasferimenti  ad aziende sanitarie"/>
    <s v="DEBITI V/ASST DELLA BRIANZA - LEGGE 23/2019"/>
    <x v="1153"/>
    <m/>
    <m/>
    <n v="65100202"/>
    <s v="ALTRI RISCONTI PASSIVI"/>
    <n v="5000"/>
    <x v="3"/>
    <x v="49"/>
  </r>
  <r>
    <n v="4107"/>
    <s v="Contributi e trasferimenti  ad aziende sanitarie"/>
    <s v="DEBITI V/ASST DELLA BRIANZA - LEGGE 23/2019"/>
    <x v="1153"/>
    <m/>
    <m/>
    <n v="65100203"/>
    <s v="RISCONTI PASSIVI PER SPERIMENTAZIONI"/>
    <n v="227730.33"/>
    <x v="3"/>
    <x v="49"/>
  </r>
  <r>
    <n v="4117"/>
    <s v="Contributi e trasferimenti  a Universit`"/>
    <s v="UNIVERSITA' DEGLI STUDI DI MILANO-BICOCCA"/>
    <x v="5"/>
    <n v="20"/>
    <s v="DEBITI VERSO ALTRI ENTI PUBBLICI"/>
    <n v="60101035"/>
    <s v="TRATTENUTA MENSA"/>
    <n v="-677.94"/>
    <x v="3"/>
    <x v="50"/>
  </r>
  <r>
    <n v="4117"/>
    <s v="Contributi e trasferimenti  a Universit`"/>
    <s v="UNIVERSITA' DEGLI STUDI DI MILANO-BICOCCA"/>
    <x v="5"/>
    <n v="20"/>
    <s v="DEBITI VERSO ALTRI ENTI PUBBLICI"/>
    <n v="80300101"/>
    <s v="CONVENZIONI CON UNIVERSITA'"/>
    <n v="906986.75"/>
    <x v="3"/>
    <x v="50"/>
  </r>
  <r>
    <n v="4117"/>
    <s v="Contributi e trasferimenti  a Universit`"/>
    <s v="UNIVERSITA' DEGLI STUDI DI MILANO-BICOCCA"/>
    <x v="5"/>
    <n v="20"/>
    <s v="DEBITI VERSO ALTRI ENTI PUBBLICI"/>
    <n v="80601112"/>
    <s v="COMPENSI AREA A PAGAMENTO DIRIGENTI MEDICI UNIVERSITARI"/>
    <n v="7965.06"/>
    <x v="3"/>
    <x v="50"/>
  </r>
  <r>
    <n v="4202"/>
    <s v="Contributi e trasferimenti  a famiglie"/>
    <s v="BANFI  MARINA"/>
    <x v="0"/>
    <n v="10"/>
    <s v="DEBITI VERSO  ALTRI"/>
    <n v="80400910"/>
    <s v="CONTRIBUTI/RIMBORSI PER ASSISTENZA INDIRETTA"/>
    <n v="305.14999999999998"/>
    <x v="3"/>
    <x v="51"/>
  </r>
  <r>
    <n v="4202"/>
    <s v="Contributi e trasferimenti  a famiglie"/>
    <s v="BERTELLI ADRIANO"/>
    <x v="0"/>
    <n v="10"/>
    <s v="DEBITI VERSO  ALTRI"/>
    <n v="80400910"/>
    <s v="CONTRIBUTI/RIMBORSI PER ASSISTENZA INDIRETTA"/>
    <n v="313.5"/>
    <x v="3"/>
    <x v="51"/>
  </r>
  <r>
    <n v="4202"/>
    <s v="Contributi e trasferimenti  a famiglie"/>
    <s v="CAIMI ERMENEGILDO MARIO"/>
    <x v="0"/>
    <n v="10"/>
    <s v="DEBITI VERSO  ALTRI"/>
    <n v="80400910"/>
    <s v="CONTRIBUTI/RIMBORSI PER ASSISTENZA INDIRETTA"/>
    <n v="144"/>
    <x v="3"/>
    <x v="51"/>
  </r>
  <r>
    <n v="4202"/>
    <s v="Contributi e trasferimenti  a famiglie"/>
    <s v="CAZZANIGA ROBERTO GIUSEPPE"/>
    <x v="0"/>
    <n v="9"/>
    <s v="MASTRO DI DIFETTO FORNITORI - PRIVATI"/>
    <n v="80400910"/>
    <s v="CONTRIBUTI/RIMBORSI PER ASSISTENZA INDIRETTA"/>
    <n v="101.5"/>
    <x v="3"/>
    <x v="51"/>
  </r>
  <r>
    <n v="4202"/>
    <s v="Contributi e trasferimenti  a famiglie"/>
    <s v="CONTENA PEPPINA"/>
    <x v="0"/>
    <n v="10"/>
    <s v="DEBITI VERSO  ALTRI"/>
    <n v="80400910"/>
    <s v="CONTRIBUTI/RIMBORSI PER ASSISTENZA INDIRETTA"/>
    <n v="12.96"/>
    <x v="3"/>
    <x v="51"/>
  </r>
  <r>
    <n v="4202"/>
    <s v="Contributi e trasferimenti  a famiglie"/>
    <s v="FORMICOLA GIORGIO"/>
    <x v="0"/>
    <n v="10"/>
    <s v="DEBITI VERSO  ALTRI"/>
    <n v="80400910"/>
    <s v="CONTRIBUTI/RIMBORSI PER ASSISTENZA INDIRETTA"/>
    <n v="83.2"/>
    <x v="3"/>
    <x v="51"/>
  </r>
  <r>
    <n v="4202"/>
    <s v="Contributi e trasferimenti  a famiglie"/>
    <s v="GIACCONE PALMERINO"/>
    <x v="0"/>
    <n v="10"/>
    <s v="DEBITI VERSO  ALTRI"/>
    <n v="80400910"/>
    <s v="CONTRIBUTI/RIMBORSI PER ASSISTENZA INDIRETTA"/>
    <n v="125.63"/>
    <x v="3"/>
    <x v="51"/>
  </r>
  <r>
    <n v="4202"/>
    <s v="Contributi e trasferimenti  a famiglie"/>
    <s v="LA RICCIA ANTONIO"/>
    <x v="0"/>
    <n v="10"/>
    <s v="DEBITI VERSO  ALTRI"/>
    <n v="80400910"/>
    <s v="CONTRIBUTI/RIMBORSI PER ASSISTENZA INDIRETTA"/>
    <n v="255.94"/>
    <x v="3"/>
    <x v="51"/>
  </r>
  <r>
    <n v="4202"/>
    <s v="Contributi e trasferimenti  a famiglie"/>
    <s v="LENTINI REBECCA"/>
    <x v="0"/>
    <n v="9"/>
    <s v="MASTRO DI DIFETTO FORNITORI - PRIVATI"/>
    <n v="80400910"/>
    <s v="CONTRIBUTI/RIMBORSI PER ASSISTENZA INDIRETTA"/>
    <n v="60.35"/>
    <x v="3"/>
    <x v="51"/>
  </r>
  <r>
    <n v="4202"/>
    <s v="Contributi e trasferimenti  a famiglie"/>
    <s v="LOCATI GIUSEPPE ALBERTO"/>
    <x v="0"/>
    <n v="10"/>
    <s v="DEBITI VERSO  ALTRI"/>
    <n v="80400910"/>
    <s v="CONTRIBUTI/RIMBORSI PER ASSISTENZA INDIRETTA"/>
    <n v="337.8"/>
    <x v="3"/>
    <x v="51"/>
  </r>
  <r>
    <n v="4202"/>
    <s v="Contributi e trasferimenti  a famiglie"/>
    <s v="LOZANO PANDO VICTOR ANDRES"/>
    <x v="0"/>
    <n v="10"/>
    <s v="DEBITI VERSO  ALTRI"/>
    <n v="60100525"/>
    <s v="TETTI 2018 - FATT. DA RICEVERE BENI E SERVIZI - TERRITORIO"/>
    <n v="30.27"/>
    <x v="3"/>
    <x v="51"/>
  </r>
  <r>
    <n v="4202"/>
    <s v="Contributi e trasferimenti  a famiglie"/>
    <s v="LOZANO PANDO VICTOR ANDRES"/>
    <x v="0"/>
    <n v="10"/>
    <s v="DEBITI VERSO  ALTRI"/>
    <n v="80400910"/>
    <s v="CONTRIBUTI/RIMBORSI PER ASSISTENZA INDIRETTA"/>
    <n v="283.64999999999998"/>
    <x v="3"/>
    <x v="51"/>
  </r>
  <r>
    <n v="4202"/>
    <s v="Contributi e trasferimenti  a famiglie"/>
    <s v="MALUNE ARCANGELO"/>
    <x v="0"/>
    <n v="10"/>
    <s v="DEBITI VERSO  ALTRI"/>
    <n v="80400910"/>
    <s v="CONTRIBUTI/RIMBORSI PER ASSISTENZA INDIRETTA"/>
    <n v="232.96"/>
    <x v="3"/>
    <x v="51"/>
  </r>
  <r>
    <n v="4202"/>
    <s v="Contributi e trasferimenti  a famiglie"/>
    <s v="MARMONTI ELEONORA"/>
    <x v="0"/>
    <n v="10"/>
    <s v="DEBITI VERSO  ALTRI"/>
    <n v="80400910"/>
    <s v="CONTRIBUTI/RIMBORSI PER ASSISTENZA INDIRETTA"/>
    <n v="79.489999999999995"/>
    <x v="3"/>
    <x v="51"/>
  </r>
  <r>
    <n v="4202"/>
    <s v="Contributi e trasferimenti  a famiglie"/>
    <s v="MUSCAS MARIA RITA"/>
    <x v="0"/>
    <n v="10"/>
    <s v="DEBITI VERSO  ALTRI"/>
    <n v="80400910"/>
    <s v="CONTRIBUTI/RIMBORSI PER ASSISTENZA INDIRETTA"/>
    <n v="237.6"/>
    <x v="3"/>
    <x v="51"/>
  </r>
  <r>
    <n v="4202"/>
    <s v="Contributi e trasferimenti  a famiglie"/>
    <s v="POLONI LUCA RINALDO"/>
    <x v="0"/>
    <n v="10"/>
    <s v="DEBITI VERSO  ALTRI"/>
    <n v="80400910"/>
    <s v="CONTRIBUTI/RIMBORSI PER ASSISTENZA INDIRETTA"/>
    <n v="89.86"/>
    <x v="3"/>
    <x v="51"/>
  </r>
  <r>
    <n v="4202"/>
    <s v="Contributi e trasferimenti  a famiglie"/>
    <s v="RHO SIMONA"/>
    <x v="0"/>
    <n v="10"/>
    <s v="DEBITI VERSO  ALTRI"/>
    <n v="80400910"/>
    <s v="CONTRIBUTI/RIMBORSI PER ASSISTENZA INDIRETTA"/>
    <n v="51.64"/>
    <x v="3"/>
    <x v="51"/>
  </r>
  <r>
    <n v="4202"/>
    <s v="Contributi e trasferimenti  a famiglie"/>
    <s v="SCARAMUZZA  CONCETTINA"/>
    <x v="0"/>
    <n v="10"/>
    <s v="DEBITI VERSO  ALTRI"/>
    <n v="80400910"/>
    <s v="CONTRIBUTI/RIMBORSI PER ASSISTENZA INDIRETTA"/>
    <n v="243.2"/>
    <x v="3"/>
    <x v="51"/>
  </r>
  <r>
    <n v="4202"/>
    <s v="Contributi e trasferimenti  a famiglie"/>
    <s v="TARCHINI CESARE"/>
    <x v="0"/>
    <n v="10"/>
    <s v="DEBITI VERSO  ALTRI"/>
    <n v="80400910"/>
    <s v="CONTRIBUTI/RIMBORSI PER ASSISTENZA INDIRETTA"/>
    <n v="201.39"/>
    <x v="3"/>
    <x v="51"/>
  </r>
  <r>
    <n v="4202"/>
    <s v="Contributi e trasferimenti  a famiglie"/>
    <s v="VERGANI GIOVANNI FRANCESCO"/>
    <x v="0"/>
    <n v="10"/>
    <s v="DEBITI VERSO  ALTRI"/>
    <n v="80400910"/>
    <s v="CONTRIBUTI/RIMBORSI PER ASSISTENZA INDIRETTA"/>
    <n v="301.57"/>
    <x v="3"/>
    <x v="51"/>
  </r>
  <r>
    <n v="4202"/>
    <s v="Contributi e trasferimenti  a famiglie"/>
    <s v="VIA GIORGIO"/>
    <x v="0"/>
    <n v="10"/>
    <s v="DEBITI VERSO  ALTRI"/>
    <n v="80400910"/>
    <s v="CONTRIBUTI/RIMBORSI PER ASSISTENZA INDIRETTA"/>
    <n v="330.18"/>
    <x v="3"/>
    <x v="51"/>
  </r>
  <r>
    <n v="4202"/>
    <s v="Contributi e trasferimenti  a famiglie"/>
    <s v="VIRGILIO ANTONIO"/>
    <x v="0"/>
    <n v="10"/>
    <s v="DEBITI VERSO  ALTRI"/>
    <n v="80400910"/>
    <s v="CONTRIBUTI/RIMBORSI PER ASSISTENZA INDIRETTA"/>
    <n v="185.91"/>
    <x v="4"/>
    <x v="51"/>
  </r>
  <r>
    <n v="5103"/>
    <s v="Altri concorsi"/>
    <s v="ABDEL SHAHID HELALY BOSHRA GABALLA"/>
    <x v="0"/>
    <n v="10"/>
    <s v="DEBITI VERSO  ALTRI"/>
    <n v="80650203"/>
    <s v="SOPRAVVENIENZE PASSIVE"/>
    <n v="2180"/>
    <x v="4"/>
    <x v="52"/>
  </r>
  <r>
    <n v="5103"/>
    <s v="Altri concorsi"/>
    <s v="ASST DELLA BRIANZA"/>
    <x v="267"/>
    <n v="6"/>
    <s v="DEBITI VERSO A.O. DELLA REGIONE"/>
    <n v="80300204"/>
    <s v="RIMBORSO DEGLI ONERI STIPEND.  PERS. NON SANIT.IN AZIENDA IN COMANDO ATS/ASST/IRCCS"/>
    <n v="229.6"/>
    <x v="4"/>
    <x v="52"/>
  </r>
  <r>
    <n v="5103"/>
    <s v="Altri concorsi"/>
    <s v="ASST NORD MILANO"/>
    <x v="1154"/>
    <n v="6"/>
    <s v="DEBITI VERSO A.O. DELLA REGIONE"/>
    <n v="58100103"/>
    <s v="FONDO PREMI SUMAI DALL' 1/1/1998"/>
    <n v="275006.59999999998"/>
    <x v="4"/>
    <x v="52"/>
  </r>
  <r>
    <n v="5103"/>
    <s v="Altri concorsi"/>
    <s v="BALBO EMANUELE"/>
    <x v="0"/>
    <n v="10"/>
    <s v="DEBITI VERSO  ALTRI"/>
    <n v="80650203"/>
    <s v="SOPRAVVENIENZE PASSIVE"/>
    <n v="122"/>
    <x v="4"/>
    <x v="52"/>
  </r>
  <r>
    <n v="5103"/>
    <s v="Altri concorsi"/>
    <s v="BORGATELLO ALESSANDRA"/>
    <x v="0"/>
    <n v="10"/>
    <s v="DEBITI VERSO  ALTRI"/>
    <n v="80650203"/>
    <s v="SOPRAVVENIENZE PASSIVE"/>
    <n v="120"/>
    <x v="4"/>
    <x v="52"/>
  </r>
  <r>
    <n v="5103"/>
    <s v="Altri concorsi"/>
    <s v="CONDOMINIO VIA PREMUDA C/O STUDIO LORICO"/>
    <x v="1155"/>
    <n v="10"/>
    <s v="DEBITI VERSO  ALTRI"/>
    <n v="80550103"/>
    <s v="SPESE CONDOMINIALI"/>
    <n v="341.84"/>
    <x v="4"/>
    <x v="52"/>
  </r>
  <r>
    <n v="5103"/>
    <s v="Altri concorsi"/>
    <s v="CONDOMINIO VIA TIEPOLO,6 C/O STUDIO LE SUITE"/>
    <x v="1156"/>
    <n v="9"/>
    <s v="MASTRO DI DIFETTO FORNITORI - PRIVATI"/>
    <n v="80550103"/>
    <s v="SPESE CONDOMINIALI"/>
    <n v="1159.97"/>
    <x v="4"/>
    <x v="52"/>
  </r>
  <r>
    <n v="5103"/>
    <s v="Altri concorsi"/>
    <s v="DONGARRA' ANNA"/>
    <x v="0"/>
    <n v="10"/>
    <s v="DEBITI VERSO  ALTRI"/>
    <n v="80650203"/>
    <s v="SOPRAVVENIENZE PASSIVE"/>
    <n v="184"/>
    <x v="4"/>
    <x v="52"/>
  </r>
  <r>
    <n v="5103"/>
    <s v="Altri concorsi"/>
    <s v="LOTUMOLO FERMINA"/>
    <x v="0"/>
    <n v="10"/>
    <s v="DEBITI VERSO  ALTRI"/>
    <n v="80650203"/>
    <s v="SOPRAVVENIENZE PASSIVE"/>
    <n v="1832"/>
    <x v="4"/>
    <x v="52"/>
  </r>
  <r>
    <n v="5103"/>
    <s v="Altri concorsi"/>
    <s v="MAGLIONE ALESSANDRA"/>
    <x v="0"/>
    <n v="10"/>
    <s v="DEBITI VERSO  ALTRI"/>
    <n v="80650203"/>
    <s v="SOPRAVVENIENZE PASSIVE"/>
    <n v="120"/>
    <x v="4"/>
    <x v="52"/>
  </r>
  <r>
    <n v="5103"/>
    <s v="Altri concorsi"/>
    <s v="MANIN FRANCESCO NEVIO"/>
    <x v="0"/>
    <n v="10"/>
    <s v="DEBITI VERSO  ALTRI"/>
    <n v="80650203"/>
    <s v="SOPRAVVENIENZE PASSIVE"/>
    <n v="1244"/>
    <x v="4"/>
    <x v="52"/>
  </r>
  <r>
    <n v="5103"/>
    <s v="Altri concorsi"/>
    <s v="NUCARA STEFANO"/>
    <x v="0"/>
    <n v="10"/>
    <s v="DEBITI VERSO  ALTRI"/>
    <n v="80650203"/>
    <s v="SOPRAVVENIENZE PASSIVE"/>
    <n v="15.8"/>
    <x v="4"/>
    <x v="52"/>
  </r>
  <r>
    <n v="5103"/>
    <s v="Altri concorsi"/>
    <s v="SPINELLI LARA"/>
    <x v="0"/>
    <n v="10"/>
    <s v="DEBITI VERSO  ALTRI"/>
    <n v="80650203"/>
    <s v="SOPRAVVENIENZE PASSIVE"/>
    <n v="300"/>
    <x v="4"/>
    <x v="52"/>
  </r>
  <r>
    <n v="5103"/>
    <s v="Altri concorsi"/>
    <s v="STUDIO LEGALE AVOLIO E ASSOCIATI"/>
    <x v="1106"/>
    <n v="7"/>
    <s v="DEBITI VERSO PROFESSIONISTI"/>
    <n v="60100809"/>
    <s v="CONTO TRANSITO PROFESS.I.R.PE.F."/>
    <n v="-1426"/>
    <x v="4"/>
    <x v="52"/>
  </r>
  <r>
    <n v="5103"/>
    <s v="Altri concorsi"/>
    <s v="STUDIO LEGALE AVOLIO E ASSOCIATI"/>
    <x v="1106"/>
    <n v="7"/>
    <s v="DEBITI VERSO PROFESSIONISTI"/>
    <n v="80650103"/>
    <s v="CONSULENZE E SPESE LEGALI"/>
    <n v="9823.5400000000009"/>
    <x v="2"/>
    <x v="45"/>
  </r>
  <r>
    <n v="5103"/>
    <s v="Altri concorsi"/>
    <s v="ZERRILLI MARIA"/>
    <x v="0"/>
    <n v="10"/>
    <s v="DEBITI VERSO  ALTRI"/>
    <n v="80650203"/>
    <s v="SOPRAVVENIENZE PASSIVE"/>
    <n v="875"/>
    <x v="4"/>
    <x v="52"/>
  </r>
  <r>
    <n v="5201"/>
    <s v="Noleggi "/>
    <s v="ABBOTT S.R.L."/>
    <x v="272"/>
    <n v="9"/>
    <s v="MASTRO DI DIFETTO FORNITORI - PRIVATI"/>
    <n v="80550202"/>
    <s v="NOLEGGIO APP. SANITARIE"/>
    <n v="9250"/>
    <x v="4"/>
    <x v="53"/>
  </r>
  <r>
    <n v="5201"/>
    <s v="Noleggi "/>
    <s v="A.D.A. SRL"/>
    <x v="286"/>
    <n v="9"/>
    <s v="MASTRO DI DIFETTO FORNITORI - PRIVATI"/>
    <n v="80550202"/>
    <s v="NOLEGGIO APP. SANITARIE"/>
    <n v="12000"/>
    <x v="4"/>
    <x v="53"/>
  </r>
  <r>
    <n v="5201"/>
    <s v="Noleggi "/>
    <s v="AGILENT TECHNOLOGIES ITALIA SPA"/>
    <x v="608"/>
    <n v="9"/>
    <s v="MASTRO DI DIFETTO FORNITORI - PRIVATI"/>
    <n v="80550202"/>
    <s v="NOLEGGIO APP. SANITARIE"/>
    <n v="4571.4399999999996"/>
    <x v="4"/>
    <x v="53"/>
  </r>
  <r>
    <n v="5201"/>
    <s v="Noleggi "/>
    <s v="ALIFAX S.R.L."/>
    <x v="609"/>
    <n v="9"/>
    <s v="MASTRO DI DIFETTO FORNITORI - PRIVATI"/>
    <n v="80550202"/>
    <s v="NOLEGGIO APP. SANITARIE"/>
    <n v="3750"/>
    <x v="4"/>
    <x v="53"/>
  </r>
  <r>
    <n v="5201"/>
    <s v="Noleggi "/>
    <s v="APTIVA MEDICAL S.R.L."/>
    <x v="307"/>
    <n v="9"/>
    <s v="MASTRO DI DIFETTO FORNITORI - PRIVATI"/>
    <n v="80550202"/>
    <s v="NOLEGGIO APP. SANITARIE"/>
    <n v="387.2"/>
    <x v="4"/>
    <x v="53"/>
  </r>
  <r>
    <n v="5201"/>
    <s v="Noleggi "/>
    <s v="ARJO ITALIA  S.P.A."/>
    <x v="310"/>
    <n v="9"/>
    <s v="MASTRO DI DIFETTO FORNITORI - PRIVATI"/>
    <n v="80550202"/>
    <s v="NOLEGGIO APP. SANITARIE"/>
    <n v="41140.300000000003"/>
    <x v="4"/>
    <x v="53"/>
  </r>
  <r>
    <n v="5201"/>
    <s v="Noleggi "/>
    <s v="ARROW DIAGNOSTICS S.R.L."/>
    <x v="611"/>
    <n v="9"/>
    <s v="MASTRO DI DIFETTO FORNITORI - PRIVATI"/>
    <n v="80550202"/>
    <s v="NOLEGGIO APP. SANITARIE"/>
    <n v="5515"/>
    <x v="4"/>
    <x v="53"/>
  </r>
  <r>
    <n v="5201"/>
    <s v="Noleggi "/>
    <s v="BAXTER SPA"/>
    <x v="119"/>
    <n v="9"/>
    <s v="MASTRO DI DIFETTO FORNITORI - PRIVATI"/>
    <n v="80550202"/>
    <s v="NOLEGGIO APP. SANITARIE"/>
    <n v="2820"/>
    <x v="4"/>
    <x v="53"/>
  </r>
  <r>
    <n v="5201"/>
    <s v="Noleggi "/>
    <s v="BECTON DICKINSON ITALIA SPA"/>
    <x v="122"/>
    <n v="9"/>
    <s v="MASTRO DI DIFETTO FORNITORI - PRIVATI"/>
    <n v="80550202"/>
    <s v="NOLEGGIO APP. SANITARIE"/>
    <n v="13000"/>
    <x v="4"/>
    <x v="53"/>
  </r>
  <r>
    <n v="5201"/>
    <s v="Noleggi "/>
    <s v="BIOMEDICAL SERVICE S.R.L."/>
    <x v="614"/>
    <n v="9"/>
    <s v="MASTRO DI DIFETTO FORNITORI - PRIVATI"/>
    <n v="80550202"/>
    <s v="NOLEGGIO APP. SANITARIE"/>
    <n v="1374.96"/>
    <x v="4"/>
    <x v="53"/>
  </r>
  <r>
    <n v="5201"/>
    <s v="Noleggi "/>
    <s v="BIOMERIEUX ITALIA SPA"/>
    <x v="615"/>
    <n v="9"/>
    <s v="MASTRO DI DIFETTO FORNITORI - PRIVATI"/>
    <n v="80550202"/>
    <s v="NOLEGGIO APP. SANITARIE"/>
    <n v="19112.400000000001"/>
    <x v="4"/>
    <x v="53"/>
  </r>
  <r>
    <n v="5201"/>
    <s v="Noleggi "/>
    <s v="BIOMERIEUX ITALIA SPA"/>
    <x v="615"/>
    <n v="9"/>
    <s v="MASTRO DI DIFETTO FORNITORI - PRIVATI"/>
    <n v="80550203"/>
    <s v="ALTRI CANONI DI NOLEGGIO"/>
    <n v="499.98"/>
    <x v="4"/>
    <x v="53"/>
  </r>
  <r>
    <n v="5201"/>
    <s v="Noleggi "/>
    <s v="BIO-RAD LABORATORIES SRL"/>
    <x v="616"/>
    <n v="9"/>
    <s v="MASTRO DI DIFETTO FORNITORI - PRIVATI"/>
    <n v="80550202"/>
    <s v="NOLEGGIO APP. SANITARIE"/>
    <n v="12710"/>
    <x v="4"/>
    <x v="53"/>
  </r>
  <r>
    <n v="5201"/>
    <s v="Noleggi "/>
    <s v="BURKE &amp; BURKE SPA"/>
    <x v="351"/>
    <n v="9"/>
    <s v="MASTRO DI DIFETTO FORNITORI - PRIVATI"/>
    <n v="80550202"/>
    <s v="NOLEGGIO APP. SANITARIE"/>
    <n v="67.48"/>
    <x v="4"/>
    <x v="53"/>
  </r>
  <r>
    <n v="5201"/>
    <s v="Noleggi "/>
    <s v="CANTEL MEDICAL (ITALY) S.R.L."/>
    <x v="353"/>
    <n v="9"/>
    <s v="MASTRO DI DIFETTO FORNITORI - PRIVATI"/>
    <n v="80550202"/>
    <s v="NOLEGGIO APP. SANITARIE"/>
    <n v="8810"/>
    <x v="4"/>
    <x v="53"/>
  </r>
  <r>
    <n v="5201"/>
    <s v="Noleggi "/>
    <s v="DASIT SPA"/>
    <x v="622"/>
    <n v="9"/>
    <s v="MASTRO DI DIFETTO FORNITORI - PRIVATI"/>
    <n v="80550201"/>
    <s v="NOLEGGIO APP. INFORMATICHE/CED"/>
    <n v="60"/>
    <x v="4"/>
    <x v="53"/>
  </r>
  <r>
    <n v="5201"/>
    <s v="Noleggi "/>
    <s v="DASIT SPA"/>
    <x v="622"/>
    <n v="9"/>
    <s v="MASTRO DI DIFETTO FORNITORI - PRIVATI"/>
    <n v="80550202"/>
    <s v="NOLEGGIO APP. SANITARIE"/>
    <n v="540"/>
    <x v="4"/>
    <x v="53"/>
  </r>
  <r>
    <n v="5201"/>
    <s v="Noleggi "/>
    <s v="DEBITI V/ASST DELLA BRIANZA - LEGGE 23/2019"/>
    <x v="1153"/>
    <m/>
    <m/>
    <n v="80550203"/>
    <s v="ALTRI CANONI DI NOLEGGIO"/>
    <n v="3498.08"/>
    <x v="4"/>
    <x v="53"/>
  </r>
  <r>
    <n v="5201"/>
    <s v="Noleggi "/>
    <s v="DIAPATH S.P.A."/>
    <x v="625"/>
    <n v="9"/>
    <s v="MASTRO DI DIFETTO FORNITORI - PRIVATI"/>
    <n v="80550202"/>
    <s v="NOLEGGIO APP. SANITARIE"/>
    <n v="6024.99"/>
    <x v="4"/>
    <x v="53"/>
  </r>
  <r>
    <n v="5201"/>
    <s v="Noleggi "/>
    <s v="ELITECHGROUP S.P.A."/>
    <x v="631"/>
    <n v="9"/>
    <s v="MASTRO DI DIFETTO FORNITORI - PRIVATI"/>
    <n v="80550202"/>
    <s v="NOLEGGIO APP. SANITARIE"/>
    <n v="7499.99"/>
    <x v="4"/>
    <x v="53"/>
  </r>
  <r>
    <n v="5201"/>
    <s v="Noleggi "/>
    <s v="EMMECI 4 S.R.L."/>
    <x v="400"/>
    <n v="9"/>
    <s v="MASTRO DI DIFETTO FORNITORI - PRIVATI"/>
    <n v="80550202"/>
    <s v="NOLEGGIO APP. SANITARIE"/>
    <n v="2796.87"/>
    <x v="4"/>
    <x v="53"/>
  </r>
  <r>
    <n v="5201"/>
    <s v="Noleggi "/>
    <s v="ERARIO ACQUISTI - SPLIT PAYMENT - AGENZIA DELLE ENTRATE"/>
    <x v="148"/>
    <m/>
    <m/>
    <n v="60100538"/>
    <s v="TETTI 2021 - FATT. DA RICEVERE PROTESICA- TERRITORIO"/>
    <n v="8.68"/>
    <x v="4"/>
    <x v="53"/>
  </r>
  <r>
    <n v="5201"/>
    <s v="Noleggi "/>
    <s v="ERARIO ACQUISTI - SPLIT PAYMENT - AGENZIA DELLE ENTRATE"/>
    <x v="148"/>
    <m/>
    <m/>
    <n v="75200129"/>
    <s v="SOPRAVVENIENZE ATTIVE V/SO TERZI PER BENI E SERVIZI"/>
    <n v="-58.36"/>
    <x v="4"/>
    <x v="53"/>
  </r>
  <r>
    <n v="5201"/>
    <s v="Noleggi "/>
    <s v="ERARIO ACQUISTI - SPLIT PAYMENT - AGENZIA DELLE ENTRATE"/>
    <x v="148"/>
    <m/>
    <m/>
    <n v="80100410"/>
    <s v="DISPOSITIVI MEDICI : MATERIALI DIAGNOSTICI - CND Z - economato - (mat.x appar. sanitarie + componen)"/>
    <n v="66.400000000000006"/>
    <x v="4"/>
    <x v="53"/>
  </r>
  <r>
    <n v="5201"/>
    <s v="Noleggi "/>
    <s v="ERARIO ACQUISTI - SPLIT PAYMENT - AGENZIA DELLE ENTRATE"/>
    <x v="148"/>
    <m/>
    <m/>
    <n v="80550201"/>
    <s v="NOLEGGIO APP. INFORMATICHE/CED"/>
    <n v="18101.830000000002"/>
    <x v="4"/>
    <x v="53"/>
  </r>
  <r>
    <n v="5201"/>
    <s v="Noleggi "/>
    <s v="ERARIO ACQUISTI - SPLIT PAYMENT - AGENZIA DELLE ENTRATE"/>
    <x v="148"/>
    <m/>
    <m/>
    <n v="80550202"/>
    <s v="NOLEGGIO APP. SANITARIE"/>
    <n v="56633.52"/>
    <x v="4"/>
    <x v="53"/>
  </r>
  <r>
    <n v="5201"/>
    <s v="Noleggi "/>
    <s v="ERARIO ACQUISTI - SPLIT PAYMENT - AGENZIA DELLE ENTRATE"/>
    <x v="148"/>
    <m/>
    <m/>
    <n v="80550203"/>
    <s v="ALTRI CANONI DI NOLEGGIO"/>
    <n v="1270.28"/>
    <x v="4"/>
    <x v="53"/>
  </r>
  <r>
    <n v="5201"/>
    <s v="Noleggi "/>
    <s v="ERARIO ACQUISTI - SPLIT PAYMENT - AGENZIA DELLE ENTRATE"/>
    <x v="148"/>
    <m/>
    <m/>
    <n v="80550206"/>
    <s v="CANONI DI NOLEGGIO SANITARI RELATIVI A PROTESICA"/>
    <n v="51609.78"/>
    <x v="4"/>
    <x v="53"/>
  </r>
  <r>
    <n v="5201"/>
    <s v="Noleggi "/>
    <s v="EUROIMMUN ITALIA SRL"/>
    <x v="632"/>
    <n v="9"/>
    <s v="MASTRO DI DIFETTO FORNITORI - PRIVATI"/>
    <n v="80550202"/>
    <s v="NOLEGGIO APP. SANITARIE"/>
    <n v="3017.5"/>
    <x v="4"/>
    <x v="53"/>
  </r>
  <r>
    <n v="5201"/>
    <s v="Noleggi "/>
    <s v="FERRERO MED S.R.L."/>
    <x v="1157"/>
    <n v="9"/>
    <s v="MASTRO DI DIFETTO FORNITORI - PRIVATI"/>
    <n v="80550206"/>
    <s v="CANONI DI NOLEGGIO SANITARI RELATIVI A PROTESICA"/>
    <n v="156.6"/>
    <x v="4"/>
    <x v="53"/>
  </r>
  <r>
    <n v="5201"/>
    <s v="Noleggi "/>
    <s v="FRESENIUS KABI ITALIA S.R.L."/>
    <x v="159"/>
    <n v="9"/>
    <s v="MASTRO DI DIFETTO FORNITORI - PRIVATI"/>
    <n v="80550202"/>
    <s v="NOLEGGIO APP. SANITARIE"/>
    <n v="2909.22"/>
    <x v="4"/>
    <x v="53"/>
  </r>
  <r>
    <n v="5201"/>
    <s v="Noleggi "/>
    <s v="FRESENIUS MEDICAL CARE ITALIA SPA"/>
    <x v="160"/>
    <n v="9"/>
    <s v="MASTRO DI DIFETTO FORNITORI - PRIVATI"/>
    <n v="80550202"/>
    <s v="NOLEGGIO APP. SANITARIE"/>
    <n v="28810"/>
    <x v="4"/>
    <x v="53"/>
  </r>
  <r>
    <n v="5201"/>
    <s v="Noleggi "/>
    <s v="HAEMONETICS ITALIA SRL"/>
    <x v="441"/>
    <n v="9"/>
    <s v="MASTRO DI DIFETTO FORNITORI - PRIVATI"/>
    <n v="80550202"/>
    <s v="NOLEGGIO APP. SANITARIE"/>
    <n v="600"/>
    <x v="4"/>
    <x v="53"/>
  </r>
  <r>
    <n v="5201"/>
    <s v="Noleggi "/>
    <s v="HOLOGIC ITALIA S.R.L."/>
    <x v="446"/>
    <n v="9"/>
    <s v="MASTRO DI DIFETTO FORNITORI - PRIVATI"/>
    <n v="80550202"/>
    <s v="NOLEGGIO APP. SANITARIE"/>
    <n v="3000"/>
    <x v="4"/>
    <x v="53"/>
  </r>
  <r>
    <n v="5201"/>
    <s v="Noleggi "/>
    <s v="KARL STORZ ENDOSCOPIA ITALIA S.R.L."/>
    <x v="1158"/>
    <n v="9"/>
    <s v="MASTRO DI DIFETTO FORNITORI - PRIVATI"/>
    <n v="80550202"/>
    <s v="NOLEGGIO APP. SANITARIE"/>
    <n v="8656.59"/>
    <x v="4"/>
    <x v="53"/>
  </r>
  <r>
    <n v="5201"/>
    <s v="Noleggi "/>
    <s v="KYOCERA DOCUMENT SOLUTIONS ITALIA S.P.A."/>
    <x v="1159"/>
    <n v="9"/>
    <s v="MASTRO DI DIFETTO FORNITORI - PRIVATI"/>
    <n v="80550203"/>
    <s v="ALTRI CANONI DI NOLEGGIO"/>
    <n v="7270.43"/>
    <x v="4"/>
    <x v="53"/>
  </r>
  <r>
    <n v="5201"/>
    <s v="Noleggi "/>
    <s v="LEONARDO  AUSILIONLINE S.R.L."/>
    <x v="468"/>
    <n v="9"/>
    <s v="MASTRO DI DIFETTO FORNITORI - PRIVATI"/>
    <n v="80550206"/>
    <s v="CANONI DI NOLEGGIO SANITARI RELATIVI A PROTESICA"/>
    <n v="3676"/>
    <x v="4"/>
    <x v="53"/>
  </r>
  <r>
    <n v="5201"/>
    <s v="Noleggi "/>
    <s v="LINDE MEDICALE SRL"/>
    <x v="1160"/>
    <n v="9"/>
    <s v="MASTRO DI DIFETTO FORNITORI - PRIVATI"/>
    <n v="75200129"/>
    <s v="SOPRAVVENIENZE ATTIVE V/SO TERZI PER BENI E SERVIZI"/>
    <n v="-105"/>
    <x v="4"/>
    <x v="53"/>
  </r>
  <r>
    <n v="5201"/>
    <s v="Noleggi "/>
    <s v="LINDE MEDICALE SRL"/>
    <x v="1160"/>
    <n v="9"/>
    <s v="MASTRO DI DIFETTO FORNITORI - PRIVATI"/>
    <n v="80550206"/>
    <s v="CANONI DI NOLEGGIO SANITARI RELATIVI A PROTESICA"/>
    <n v="165493.88"/>
    <x v="4"/>
    <x v="53"/>
  </r>
  <r>
    <n v="5201"/>
    <s v="Noleggi "/>
    <s v="LOHMANN e RAUSCHER SRL"/>
    <x v="472"/>
    <n v="9"/>
    <s v="MASTRO DI DIFETTO FORNITORI - PRIVATI"/>
    <n v="80550202"/>
    <s v="NOLEGGIO APP. SANITARIE"/>
    <n v="13156.5"/>
    <x v="4"/>
    <x v="53"/>
  </r>
  <r>
    <n v="5201"/>
    <s v="Noleggi "/>
    <s v="MACO PHARMA ITALIA SRL"/>
    <x v="478"/>
    <n v="9"/>
    <s v="MASTRO DI DIFETTO FORNITORI - PRIVATI"/>
    <n v="80550202"/>
    <s v="NOLEGGIO APP. SANITARIE"/>
    <n v="475"/>
    <x v="4"/>
    <x v="53"/>
  </r>
  <r>
    <n v="5201"/>
    <s v="Noleggi "/>
    <s v="MEDICAIR ITALIA s.r.l."/>
    <x v="489"/>
    <n v="9"/>
    <s v="MASTRO DI DIFETTO FORNITORI - PRIVATI"/>
    <n v="75200129"/>
    <s v="SOPRAVVENIENZE ATTIVE V/SO TERZI PER BENI E SERVIZI"/>
    <n v="-2347.1999999999998"/>
    <x v="4"/>
    <x v="53"/>
  </r>
  <r>
    <n v="5201"/>
    <s v="Noleggi "/>
    <s v="MEDICAIR ITALIA s.r.l."/>
    <x v="489"/>
    <n v="9"/>
    <s v="MASTRO DI DIFETTO FORNITORI - PRIVATI"/>
    <n v="80550206"/>
    <s v="CANONI DI NOLEGGIO SANITARI RELATIVI A PROTESICA"/>
    <n v="406211.29"/>
    <x v="4"/>
    <x v="53"/>
  </r>
  <r>
    <n v="5201"/>
    <s v="Noleggi "/>
    <s v="MEDIGAS ITALIA S.R.L."/>
    <x v="494"/>
    <n v="9"/>
    <s v="MASTRO DI DIFETTO FORNITORI - PRIVATI"/>
    <n v="80550206"/>
    <s v="CANONI DI NOLEGGIO SANITARI RELATIVI A PROTESICA"/>
    <n v="38436.04"/>
    <x v="4"/>
    <x v="53"/>
  </r>
  <r>
    <n v="5201"/>
    <s v="Noleggi "/>
    <s v="MEDTRONIC ITALIA SPA"/>
    <x v="499"/>
    <n v="9"/>
    <s v="MASTRO DI DIFETTO FORNITORI - PRIVATI"/>
    <n v="75200129"/>
    <s v="SOPRAVVENIENZE ATTIVE V/SO TERZI PER BENI E SERVIZI"/>
    <n v="-236"/>
    <x v="4"/>
    <x v="53"/>
  </r>
  <r>
    <n v="5201"/>
    <s v="Noleggi "/>
    <s v="MEDTRONIC ITALIA SPA"/>
    <x v="499"/>
    <n v="9"/>
    <s v="MASTRO DI DIFETTO FORNITORI - PRIVATI"/>
    <n v="80550202"/>
    <s v="NOLEGGIO APP. SANITARIE"/>
    <n v="4418.6099999999997"/>
    <x v="4"/>
    <x v="53"/>
  </r>
  <r>
    <n v="5201"/>
    <s v="Noleggi "/>
    <s v="MEDTRONIC ITALIA SPA"/>
    <x v="499"/>
    <n v="9"/>
    <s v="MASTRO DI DIFETTO FORNITORI - PRIVATI"/>
    <n v="80550206"/>
    <s v="CANONI DI NOLEGGIO SANITARI RELATIVI A PROTESICA"/>
    <n v="3109.4"/>
    <x v="4"/>
    <x v="53"/>
  </r>
  <r>
    <n v="5201"/>
    <s v="Noleggi "/>
    <s v="MIDA TECNOLOGIA MEDICA S.P.A."/>
    <x v="506"/>
    <n v="9"/>
    <s v="MASTRO DI DIFETTO FORNITORI - PRIVATI"/>
    <n v="80550202"/>
    <s v="NOLEGGIO APP. SANITARIE"/>
    <n v="12375"/>
    <x v="4"/>
    <x v="53"/>
  </r>
  <r>
    <n v="5201"/>
    <s v="Noleggi "/>
    <s v="MOLTENI L. E C. DEI F.LLI ALITTI SPA"/>
    <x v="205"/>
    <n v="9"/>
    <s v="MASTRO DI DIFETTO FORNITORI - PRIVATI"/>
    <n v="80550202"/>
    <s v="NOLEGGIO APP. SANITARIE"/>
    <n v="7050"/>
    <x v="4"/>
    <x v="53"/>
  </r>
  <r>
    <n v="5201"/>
    <s v="Noleggi "/>
    <s v="NEUROMED SRL"/>
    <x v="521"/>
    <n v="9"/>
    <s v="MASTRO DI DIFETTO FORNITORI - PRIVATI"/>
    <n v="80550202"/>
    <s v="NOLEGGIO APP. SANITARIE"/>
    <n v="5520"/>
    <x v="4"/>
    <x v="53"/>
  </r>
  <r>
    <n v="5201"/>
    <s v="Noleggi "/>
    <s v="NEXI PAYMENTS S.P.A."/>
    <x v="1161"/>
    <n v="9"/>
    <s v="MASTRO DI DIFETTO FORNITORI - PRIVATI"/>
    <n v="80550203"/>
    <s v="ALTRI CANONI DI NOLEGGIO"/>
    <n v="28.7"/>
    <x v="4"/>
    <x v="53"/>
  </r>
  <r>
    <n v="5201"/>
    <s v="Noleggi "/>
    <s v="NIKON EUROPE B.V."/>
    <x v="1162"/>
    <n v="9"/>
    <s v="MASTRO DI DIFETTO FORNITORI - PRIVATI"/>
    <n v="80550202"/>
    <s v="NOLEGGIO APP. SANITARIE"/>
    <n v="1369"/>
    <x v="4"/>
    <x v="53"/>
  </r>
  <r>
    <n v="5201"/>
    <s v="Noleggi "/>
    <s v="NIPPON GASES PHARMA S.R.L."/>
    <x v="212"/>
    <n v="9"/>
    <s v="MASTRO DI DIFETTO FORNITORI - PRIVATI"/>
    <n v="80550206"/>
    <s v="CANONI DI NOLEGGIO SANITARI RELATIVI A PROTESICA"/>
    <n v="695.78"/>
    <x v="4"/>
    <x v="53"/>
  </r>
  <r>
    <n v="5201"/>
    <s v="Noleggi "/>
    <s v="NORDCOM S.P.A."/>
    <x v="1149"/>
    <n v="9"/>
    <s v="MASTRO DI DIFETTO FORNITORI - PRIVATI"/>
    <n v="80550201"/>
    <s v="NOLEGGIO APP. INFORMATICHE/CED"/>
    <n v="21534.02"/>
    <x v="4"/>
    <x v="53"/>
  </r>
  <r>
    <n v="5201"/>
    <s v="Noleggi "/>
    <s v="NUCLEAR LASER MEDICINE SRL"/>
    <x v="644"/>
    <n v="9"/>
    <s v="MASTRO DI DIFETTO FORNITORI - PRIVATI"/>
    <n v="80550202"/>
    <s v="NOLEGGIO APP. SANITARIE"/>
    <n v="1000"/>
    <x v="4"/>
    <x v="53"/>
  </r>
  <r>
    <n v="5201"/>
    <s v="Noleggi "/>
    <s v="OFFICINA ORTOPEDICA FERRERO SRL"/>
    <x v="527"/>
    <n v="9"/>
    <s v="MASTRO DI DIFETTO FORNITORI - PRIVATI"/>
    <n v="80550206"/>
    <s v="CANONI DI NOLEGGIO SANITARI RELATIVI A PROTESICA"/>
    <n v="587.66"/>
    <x v="4"/>
    <x v="53"/>
  </r>
  <r>
    <n v="5201"/>
    <s v="Noleggi "/>
    <s v="OLIVETTI  s.p.a."/>
    <x v="1163"/>
    <n v="9"/>
    <s v="MASTRO DI DIFETTO FORNITORI - PRIVATI"/>
    <n v="80550203"/>
    <s v="ALTRI CANONI DI NOLEGGIO"/>
    <n v="348.92"/>
    <x v="4"/>
    <x v="53"/>
  </r>
  <r>
    <n v="5201"/>
    <s v="Noleggi "/>
    <s v="RESPIRAIRE S.R.L."/>
    <x v="1164"/>
    <n v="9"/>
    <s v="MASTRO DI DIFETTO FORNITORI - PRIVATI"/>
    <n v="80550206"/>
    <s v="CANONI DI NOLEGGIO SANITARI RELATIVI A PROTESICA"/>
    <n v="10908.42"/>
    <x v="4"/>
    <x v="53"/>
  </r>
  <r>
    <n v="5201"/>
    <s v="Noleggi "/>
    <s v="ROCHE DIABETES CARE ITALY S.P.A."/>
    <x v="547"/>
    <n v="9"/>
    <s v="MASTRO DI DIFETTO FORNITORI - PRIVATI"/>
    <n v="80550206"/>
    <s v="CANONI DI NOLEGGIO SANITARI RELATIVI A PROTESICA"/>
    <n v="288.3"/>
    <x v="4"/>
    <x v="53"/>
  </r>
  <r>
    <n v="5201"/>
    <s v="Noleggi "/>
    <s v="ROCHE DIAGNOSTICS S.P.A."/>
    <x v="651"/>
    <n v="9"/>
    <s v="MASTRO DI DIFETTO FORNITORI - PRIVATI"/>
    <n v="80550201"/>
    <s v="NOLEGGIO APP. INFORMATICHE/CED"/>
    <n v="2173.19"/>
    <x v="4"/>
    <x v="53"/>
  </r>
  <r>
    <n v="5201"/>
    <s v="Noleggi "/>
    <s v="ROCHE DIAGNOSTICS S.P.A."/>
    <x v="651"/>
    <n v="9"/>
    <s v="MASTRO DI DIFETTO FORNITORI - PRIVATI"/>
    <n v="80550202"/>
    <s v="NOLEGGIO APP. SANITARIE"/>
    <n v="24647.35"/>
    <x v="4"/>
    <x v="53"/>
  </r>
  <r>
    <n v="5201"/>
    <s v="Noleggi "/>
    <s v="SAGO MEDICA SRL"/>
    <x v="549"/>
    <n v="9"/>
    <s v="MASTRO DI DIFETTO FORNITORI - PRIVATI"/>
    <n v="80550202"/>
    <s v="NOLEGGIO APP. SANITARIE"/>
    <n v="721.95"/>
    <x v="4"/>
    <x v="53"/>
  </r>
  <r>
    <n v="5201"/>
    <s v="Noleggi "/>
    <s v="SAPIO LIFE SRL"/>
    <x v="238"/>
    <n v="9"/>
    <s v="MASTRO DI DIFETTO FORNITORI - PRIVATI"/>
    <n v="80550206"/>
    <s v="CANONI DI NOLEGGIO SANITARI RELATIVI A PROTESICA"/>
    <n v="239885.14"/>
    <x v="4"/>
    <x v="53"/>
  </r>
  <r>
    <n v="5201"/>
    <s v="Noleggi "/>
    <s v="SEBIA ITALIA S.R.L."/>
    <x v="654"/>
    <n v="9"/>
    <s v="MASTRO DI DIFETTO FORNITORI - PRIVATI"/>
    <n v="80550202"/>
    <s v="NOLEGGIO APP. SANITARIE"/>
    <n v="1000"/>
    <x v="4"/>
    <x v="53"/>
  </r>
  <r>
    <n v="5201"/>
    <s v="Noleggi "/>
    <s v="SEDA SPA"/>
    <x v="556"/>
    <n v="9"/>
    <s v="MASTRO DI DIFETTO FORNITORI - PRIVATI"/>
    <n v="80550202"/>
    <s v="NOLEGGIO APP. SANITARIE"/>
    <n v="366.2"/>
    <x v="4"/>
    <x v="53"/>
  </r>
  <r>
    <n v="5201"/>
    <s v="Noleggi "/>
    <s v="SICO SPA"/>
    <x v="243"/>
    <n v="9"/>
    <s v="MASTRO DI DIFETTO FORNITORI - PRIVATI"/>
    <n v="80550206"/>
    <s v="CANONI DI NOLEGGIO SANITARI RELATIVI A PROTESICA"/>
    <n v="5869.98"/>
    <x v="4"/>
    <x v="53"/>
  </r>
  <r>
    <n v="5201"/>
    <s v="Noleggi "/>
    <s v="SIEMENS HEALTHCARE S.R.L."/>
    <x v="655"/>
    <n v="9"/>
    <s v="MASTRO DI DIFETTO FORNITORI - PRIVATI"/>
    <n v="80550201"/>
    <s v="NOLEGGIO APP. INFORMATICHE/CED"/>
    <n v="50"/>
    <x v="4"/>
    <x v="53"/>
  </r>
  <r>
    <n v="5201"/>
    <s v="Noleggi "/>
    <s v="SIEMENS HEALTHCARE S.R.L."/>
    <x v="655"/>
    <n v="9"/>
    <s v="MASTRO DI DIFETTO FORNITORI - PRIVATI"/>
    <n v="80550202"/>
    <s v="NOLEGGIO APP. SANITARIE"/>
    <n v="6307.35"/>
    <x v="4"/>
    <x v="53"/>
  </r>
  <r>
    <n v="5201"/>
    <s v="Noleggi "/>
    <s v="SOFTIME S.R.L."/>
    <x v="1165"/>
    <n v="9"/>
    <s v="MASTRO DI DIFETTO FORNITORI - PRIVATI"/>
    <n v="80550206"/>
    <s v="CANONI DI NOLEGGIO SANITARI RELATIVI A PROTESICA"/>
    <n v="4026"/>
    <x v="4"/>
    <x v="53"/>
  </r>
  <r>
    <n v="5201"/>
    <s v="Noleggi "/>
    <s v="SORIN GROUP ITALIA S.R.L."/>
    <x v="563"/>
    <n v="9"/>
    <s v="MASTRO DI DIFETTO FORNITORI - PRIVATI"/>
    <n v="80550202"/>
    <s v="NOLEGGIO APP. SANITARIE"/>
    <n v="1200"/>
    <x v="4"/>
    <x v="53"/>
  </r>
  <r>
    <n v="5201"/>
    <s v="Noleggi "/>
    <s v="SO.V.EM. SNC CECCHETTO GIANCARLO E C"/>
    <x v="564"/>
    <n v="9"/>
    <s v="MASTRO DI DIFETTO FORNITORI - PRIVATI"/>
    <n v="80550202"/>
    <s v="NOLEGGIO APP. SANITARIE"/>
    <n v="1950"/>
    <x v="4"/>
    <x v="53"/>
  </r>
  <r>
    <n v="5201"/>
    <s v="Noleggi "/>
    <s v="TECNICA SCIENTIFICA SERVICE SRL"/>
    <x v="572"/>
    <n v="9"/>
    <s v="MASTRO DI DIFETTO FORNITORI - PRIVATI"/>
    <n v="80550202"/>
    <s v="NOLEGGIO APP. SANITARIE"/>
    <n v="5550"/>
    <x v="4"/>
    <x v="53"/>
  </r>
  <r>
    <n v="5201"/>
    <s v="Noleggi "/>
    <s v="TIM S.P.A."/>
    <x v="698"/>
    <n v="9"/>
    <s v="MASTRO DI DIFETTO FORNITORI - PRIVATI"/>
    <n v="80550201"/>
    <s v="NOLEGGIO APP. INFORMATICHE/CED"/>
    <n v="33423.42"/>
    <x v="4"/>
    <x v="53"/>
  </r>
  <r>
    <n v="5201"/>
    <s v="Noleggi "/>
    <s v="VASINI STRUMENTI SRL"/>
    <x v="1166"/>
    <n v="9"/>
    <s v="MASTRO DI DIFETTO FORNITORI - PRIVATI"/>
    <n v="80550202"/>
    <s v="NOLEGGIO APP. SANITARIE"/>
    <n v="5722.02"/>
    <x v="4"/>
    <x v="53"/>
  </r>
  <r>
    <n v="5201"/>
    <s v="Noleggi "/>
    <s v="VITALAIRE ITALIA S.P.A."/>
    <x v="1167"/>
    <n v="9"/>
    <s v="MASTRO DI DIFETTO FORNITORI - PRIVATI"/>
    <n v="80550206"/>
    <s v="CANONI DI NOLEGGIO SANITARI RELATIVI A PROTESICA"/>
    <n v="159260.65"/>
    <x v="4"/>
    <x v="53"/>
  </r>
  <r>
    <n v="5201"/>
    <s v="Noleggi "/>
    <s v="VIVISOL S.R.L."/>
    <x v="593"/>
    <n v="9"/>
    <s v="MASTRO DI DIFETTO FORNITORI - PRIVATI"/>
    <n v="80550206"/>
    <s v="CANONI DI NOLEGGIO SANITARI RELATIVI A PROTESICA"/>
    <n v="433961.66"/>
    <x v="4"/>
    <x v="53"/>
  </r>
  <r>
    <n v="5201"/>
    <s v="Noleggi "/>
    <s v="WALDNER TECNOLOGIE MEDICALI SRL"/>
    <x v="598"/>
    <n v="9"/>
    <s v="MASTRO DI DIFETTO FORNITORI - PRIVATI"/>
    <n v="80550202"/>
    <s v="NOLEGGIO APP. SANITARIE"/>
    <n v="5640"/>
    <x v="4"/>
    <x v="53"/>
  </r>
  <r>
    <n v="5202"/>
    <s v="Locazioni "/>
    <s v="COMUNE DI BRUGHERIO"/>
    <x v="1168"/>
    <n v="5"/>
    <s v="DEBITI VERSO COMUNE"/>
    <n v="80550101"/>
    <s v="FITTI BENI IMMOBILI"/>
    <n v="67825.570000000007"/>
    <x v="4"/>
    <x v="54"/>
  </r>
  <r>
    <n v="5202"/>
    <s v="Locazioni "/>
    <s v="SCUOLA APOSTOLICA CARMELO"/>
    <x v="1169"/>
    <n v="9"/>
    <s v="MASTRO DI DIFETTO FORNITORI - PRIVATI"/>
    <n v="80550101"/>
    <s v="FITTI BENI IMMOBILI"/>
    <n v="2543.66"/>
    <x v="4"/>
    <x v="54"/>
  </r>
  <r>
    <n v="5306"/>
    <s v="Interessi passivi v/fornitori"/>
    <s v="ELI LILLY ITALIA S.P.A."/>
    <x v="147"/>
    <n v="9"/>
    <s v="MASTRO DI DIFETTO FORNITORI - PRIVATI"/>
    <n v="85100302"/>
    <s v="INTERESSI SU DEBITI COMMERCIALI"/>
    <n v="3000"/>
    <x v="4"/>
    <x v="55"/>
  </r>
  <r>
    <n v="5401"/>
    <s v="IRAP"/>
    <s v="TESORERIA PROVINCIALE   DELLO STATO"/>
    <x v="4"/>
    <n v="10"/>
    <s v="DEBITI VERSO  ALTRI"/>
    <n v="60101009"/>
    <s v="CONTO DI TRANSITO"/>
    <n v="-148719.03"/>
    <x v="4"/>
    <x v="56"/>
  </r>
  <r>
    <n v="5401"/>
    <s v="IRAP"/>
    <s v="TESORERIA PROVINCIALE   DELLO STATO"/>
    <x v="4"/>
    <n v="10"/>
    <s v="DEBITI VERSO  ALTRI"/>
    <n v="60101013"/>
    <s v="ALTRI DEBITI DIVERSI"/>
    <n v="247827.62"/>
    <x v="4"/>
    <x v="56"/>
  </r>
  <r>
    <n v="5401"/>
    <s v="IRAP"/>
    <s v="TESORERIA PROVINCIALE   DELLO STATO"/>
    <x v="4"/>
    <n v="10"/>
    <s v="DEBITI VERSO  ALTRI"/>
    <n v="96100106"/>
    <s v="I.R.A.P. SU PERSONALE DIPENDENTE"/>
    <n v="4262260.17"/>
    <x v="4"/>
    <x v="56"/>
  </r>
  <r>
    <n v="5401"/>
    <s v="IRAP"/>
    <s v="TESORERIA PROVINCIALE   DELLO STATO"/>
    <x v="4"/>
    <n v="10"/>
    <s v="DEBITI VERSO  ALTRI"/>
    <n v="96100107"/>
    <s v="I.R.A.P. SU ATTIVITA' LIBERO PROFESSIONALE"/>
    <n v="283803.86"/>
    <x v="4"/>
    <x v="56"/>
  </r>
  <r>
    <n v="5401"/>
    <s v="IRAP"/>
    <s v="TESORERIA PROVINCIALE   DELLO STATO"/>
    <x v="4"/>
    <n v="10"/>
    <s v="DEBITI VERSO  ALTRI"/>
    <n v="96100108"/>
    <s v="I.R.A.P. SU ALTRI REDDITI ASSIMILATI A LAVORO DIPENDENTE"/>
    <n v="101366.05"/>
    <x v="4"/>
    <x v="56"/>
  </r>
  <r>
    <n v="5401"/>
    <s v="IRAP"/>
    <s v="TESORERIA PROVINCIALE   DELLO STATO"/>
    <x v="4"/>
    <n v="10"/>
    <s v="DEBITI VERSO  ALTRI"/>
    <n v="96100109"/>
    <s v="I.R.A.P. SULLE ATTIVITA' COMMERCIALI"/>
    <n v="71657.5"/>
    <x v="4"/>
    <x v="56"/>
  </r>
  <r>
    <n v="5402"/>
    <s v="IRES"/>
    <s v="TESORERIA PROVINCIALE   DELLO STATO"/>
    <x v="4"/>
    <n v="10"/>
    <s v="DEBITI VERSO  ALTRI"/>
    <n v="96100104"/>
    <s v="I.R.E.S. (I.R.P.E.G.)  SU ATTIVITA' ISTITUZIONALE"/>
    <n v="104315.5"/>
    <x v="4"/>
    <x v="57"/>
  </r>
  <r>
    <n v="5404"/>
    <s v="IVA"/>
    <s v="TESORERIA PROVINCIALE   DELLO STATO"/>
    <x v="4"/>
    <n v="10"/>
    <s v="DEBITI VERSO  ALTRI"/>
    <n v="60100804"/>
    <s v="I.V.A. SU FATTURE EMESSE"/>
    <n v="377472.4"/>
    <x v="4"/>
    <x v="58"/>
  </r>
  <r>
    <n v="5404"/>
    <s v="IVA"/>
    <s v="TESORERIA PROVINCIALE   DELLO STATO"/>
    <x v="4"/>
    <n v="10"/>
    <s v="DEBITI VERSO  ALTRI"/>
    <n v="60100805"/>
    <s v="I.V.A. SU CORRISPETTIVI"/>
    <n v="3981.09"/>
    <x v="4"/>
    <x v="58"/>
  </r>
  <r>
    <n v="5404"/>
    <s v="IVA"/>
    <s v="TESORERIA PROVINCIALE   DELLO STATO"/>
    <x v="4"/>
    <n v="10"/>
    <s v="DEBITI VERSO  ALTRI"/>
    <n v="60100821"/>
    <s v="I.V.A. SU FATTURE  EMESSE - PAESI INTRACOMUNITARI"/>
    <n v="15836.57"/>
    <x v="4"/>
    <x v="58"/>
  </r>
  <r>
    <n v="5499"/>
    <s v="Altri tributi "/>
    <s v="ACI AUTOMOBILE CLUB D'ITALIA"/>
    <x v="1170"/>
    <n v="10"/>
    <s v="DEBITI VERSO  ALTRI"/>
    <n v="80650307"/>
    <s v="TASSE AUTOMEZZI"/>
    <n v="103.2"/>
    <x v="4"/>
    <x v="59"/>
  </r>
  <r>
    <n v="5499"/>
    <s v="Altri tributi "/>
    <s v="ASST CENTRO SPEC.ORT.TRAUM. GAETANO PINI-CTO"/>
    <x v="978"/>
    <n v="6"/>
    <s v="DEBITI VERSO A.O. DELLA REGIONE"/>
    <n v="80650309"/>
    <s v="ALTRE TASSE  - IMPOSTE INDEDUCIBILI IC"/>
    <n v="12"/>
    <x v="4"/>
    <x v="59"/>
  </r>
  <r>
    <n v="5499"/>
    <s v="Altri tributi "/>
    <s v="ASST DEGLI SPEDALI DI BRESCIA"/>
    <x v="979"/>
    <n v="6"/>
    <s v="DEBITI VERSO A.O. DELLA REGIONE"/>
    <n v="80650309"/>
    <s v="ALTRE TASSE  - IMPOSTE INDEDUCIBILI IC"/>
    <n v="4"/>
    <x v="4"/>
    <x v="59"/>
  </r>
  <r>
    <n v="5499"/>
    <s v="Altri tributi "/>
    <s v="ASST DEI SETTE LAGHI"/>
    <x v="980"/>
    <n v="6"/>
    <s v="DEBITI VERSO A.O. DELLA REGIONE"/>
    <n v="80650309"/>
    <s v="ALTRE TASSE  - IMPOSTE INDEDUCIBILI IC"/>
    <n v="2"/>
    <x v="4"/>
    <x v="59"/>
  </r>
  <r>
    <n v="5499"/>
    <s v="Altri tributi "/>
    <s v="ASST DELLA BRIANZA"/>
    <x v="267"/>
    <n v="6"/>
    <s v="DEBITI VERSO A.O. DELLA REGIONE"/>
    <n v="80650309"/>
    <s v="ALTRE TASSE  - IMPOSTE INDEDUCIBILI IC"/>
    <n v="2882.49"/>
    <x v="4"/>
    <x v="59"/>
  </r>
  <r>
    <n v="5499"/>
    <s v="Altri tributi "/>
    <s v="ASST DI LECCO"/>
    <x v="268"/>
    <n v="6"/>
    <s v="DEBITI VERSO A.O. DELLA REGIONE"/>
    <n v="80650309"/>
    <s v="ALTRE TASSE  - IMPOSTE INDEDUCIBILI IC"/>
    <n v="2"/>
    <x v="4"/>
    <x v="59"/>
  </r>
  <r>
    <n v="5499"/>
    <s v="Altri tributi "/>
    <s v="ASST FATEBENEFRATELLI SACCO"/>
    <x v="981"/>
    <n v="6"/>
    <s v="DEBITI VERSO A.O. DELLA REGIONE"/>
    <n v="80650309"/>
    <s v="ALTRE TASSE  - IMPOSTE INDEDUCIBILI IC"/>
    <n v="6"/>
    <x v="4"/>
    <x v="59"/>
  </r>
  <r>
    <n v="5499"/>
    <s v="Altri tributi "/>
    <s v="ASST GRANDE OSPEDALE METROPOLITANO NIGUARDA"/>
    <x v="982"/>
    <n v="6"/>
    <s v="DEBITI VERSO A.O. DELLA REGIONE"/>
    <n v="80650309"/>
    <s v="ALTRE TASSE  - IMPOSTE INDEDUCIBILI IC"/>
    <n v="12"/>
    <x v="4"/>
    <x v="59"/>
  </r>
  <r>
    <n v="5499"/>
    <s v="Altri tributi "/>
    <s v="ASST NORD MILANO"/>
    <x v="1154"/>
    <n v="6"/>
    <s v="DEBITI VERSO A.O. DELLA REGIONE"/>
    <n v="80650309"/>
    <s v="ALTRE TASSE  - IMPOSTE INDEDUCIBILI IC"/>
    <n v="8"/>
    <x v="4"/>
    <x v="59"/>
  </r>
  <r>
    <n v="5499"/>
    <s v="Altri tributi "/>
    <s v="A.S.S.T. PAPA GIOVANNI XXIII"/>
    <x v="983"/>
    <n v="6"/>
    <s v="DEBITI VERSO A.O. DELLA REGIONE"/>
    <n v="80650309"/>
    <s v="ALTRE TASSE  - IMPOSTE INDEDUCIBILI IC"/>
    <n v="4"/>
    <x v="4"/>
    <x v="59"/>
  </r>
  <r>
    <n v="5499"/>
    <s v="Altri tributi "/>
    <s v="ASST SANTI PAOLO E CARLO"/>
    <x v="984"/>
    <n v="6"/>
    <s v="DEBITI VERSO A.O. DELLA REGIONE"/>
    <n v="80650309"/>
    <s v="ALTRE TASSE  - IMPOSTE INDEDUCIBILI IC"/>
    <n v="6"/>
    <x v="4"/>
    <x v="59"/>
  </r>
  <r>
    <n v="5499"/>
    <s v="Altri tributi "/>
    <s v="COMUNE DI MONZA"/>
    <x v="1171"/>
    <n v="5"/>
    <s v="DEBITI VERSO COMUNE"/>
    <n v="80650303"/>
    <s v="TOSAP"/>
    <n v="105"/>
    <x v="4"/>
    <x v="59"/>
  </r>
  <r>
    <n v="5499"/>
    <s v="Altri tributi "/>
    <s v="FONDAZIONE IRCCS POLICLINICO &quot;SAN MATTEO&quot;"/>
    <x v="986"/>
    <n v="19"/>
    <s v="DEBITI VERSO I.R.C.C.S. DELLA REGIONE"/>
    <n v="80650309"/>
    <s v="ALTRE TASSE  - IMPOSTE INDEDUCIBILI IC"/>
    <n v="12"/>
    <x v="4"/>
    <x v="59"/>
  </r>
  <r>
    <n v="5499"/>
    <s v="Altri tributi "/>
    <s v="FONDAZ.IRCCS IST.NAZIONALE NEUROLOGICO C. BESTA"/>
    <x v="987"/>
    <n v="19"/>
    <s v="DEBITI VERSO I.R.C.C.S. DELLA REGIONE"/>
    <n v="80650309"/>
    <s v="ALTRE TASSE  - IMPOSTE INDEDUCIBILI IC"/>
    <n v="12"/>
    <x v="4"/>
    <x v="59"/>
  </r>
  <r>
    <n v="5499"/>
    <s v="Altri tributi "/>
    <s v="FOND. IRCCS CA' GRANDA OSPED. MAGGIORE POLICLINICO"/>
    <x v="988"/>
    <n v="19"/>
    <s v="DEBITI VERSO I.R.C.C.S. DELLA REGIONE"/>
    <n v="80650309"/>
    <s v="ALTRE TASSE  - IMPOSTE INDEDUCIBILI IC"/>
    <n v="14"/>
    <x v="4"/>
    <x v="59"/>
  </r>
  <r>
    <n v="5499"/>
    <s v="Altri tributi "/>
    <s v="ISTITUTO GIANNINA GASLINI"/>
    <x v="989"/>
    <n v="9"/>
    <s v="MASTRO DI DIFETTO FORNITORI - PRIVATI"/>
    <n v="80650309"/>
    <s v="ALTRE TASSE  - IMPOSTE INDEDUCIBILI IC"/>
    <n v="2"/>
    <x v="4"/>
    <x v="59"/>
  </r>
  <r>
    <n v="5499"/>
    <s v="Altri tributi "/>
    <s v="TESORERIA PROVINCIALE   DELLO STATO"/>
    <x v="4"/>
    <n v="10"/>
    <s v="DEBITI VERSO  ALTRI"/>
    <n v="80650302"/>
    <s v="RIFIUTI SOLIDI URBANI"/>
    <n v="120513"/>
    <x v="4"/>
    <x v="59"/>
  </r>
  <r>
    <n v="5499"/>
    <s v="Altri tributi "/>
    <s v="TESORERIA PROVINCIALE   DELLO STATO"/>
    <x v="4"/>
    <n v="10"/>
    <s v="DEBITI VERSO  ALTRI"/>
    <n v="80650306"/>
    <s v="CONCESSIONI GOVERNATIVE"/>
    <n v="21983.29"/>
    <x v="4"/>
    <x v="59"/>
  </r>
  <r>
    <n v="5499"/>
    <s v="Altri tributi "/>
    <s v="TESORERIA PROVINCIALE   DELLO STATO"/>
    <x v="4"/>
    <n v="10"/>
    <s v="DEBITI VERSO  ALTRI"/>
    <n v="80650312"/>
    <s v="I.M.U."/>
    <n v="62359"/>
    <x v="4"/>
    <x v="59"/>
  </r>
  <r>
    <n v="5503"/>
    <s v="Indennità"/>
    <s v="CHIAMETTI  ANTONELLA"/>
    <x v="1172"/>
    <n v="7"/>
    <s v="DEBITI VERSO PROFESSIONISTI"/>
    <n v="60100809"/>
    <s v="CONTO TRANSITO PROFESS.I.R.PE.F."/>
    <n v="-834.37"/>
    <x v="4"/>
    <x v="60"/>
  </r>
  <r>
    <n v="5503"/>
    <s v="Indennità"/>
    <s v="CHIAMETTI  ANTONELLA"/>
    <x v="1172"/>
    <n v="7"/>
    <s v="DEBITI VERSO PROFESSIONISTI"/>
    <n v="80400403"/>
    <s v="COMPENSI ALTRI ORGANI COLLEGIALI"/>
    <n v="5293.23"/>
    <x v="4"/>
    <x v="60"/>
  </r>
  <r>
    <n v="5503"/>
    <s v="Indennità"/>
    <s v="DEBITI VS/COLLABORATORI COORD. CONT."/>
    <x v="31"/>
    <m/>
    <m/>
    <n v="60100817"/>
    <s v="IRE DIRETTORI /COLLEGIO SINDACALE"/>
    <n v="-42438.87"/>
    <x v="4"/>
    <x v="60"/>
  </r>
  <r>
    <n v="5503"/>
    <s v="Indennità"/>
    <s v="DEBITI VS/COLLABORATORI COORD. CONT."/>
    <x v="31"/>
    <m/>
    <m/>
    <n v="60100910"/>
    <s v="CONTRIBUTI  I.N.P.S. - CO.CO.CO."/>
    <n v="-511.28"/>
    <x v="4"/>
    <x v="60"/>
  </r>
  <r>
    <n v="5503"/>
    <s v="Indennità"/>
    <s v="DEBITI VS/COLLABORATORI COORD. CONT."/>
    <x v="31"/>
    <m/>
    <m/>
    <n v="60100911"/>
    <s v="CONTRIBUTI  I.N.P.S.  - DIRETTORI"/>
    <n v="-1407.38"/>
    <x v="4"/>
    <x v="60"/>
  </r>
  <r>
    <n v="5503"/>
    <s v="Indennità"/>
    <s v="DEBITI VS/COLLABORATORI COORD. CONT."/>
    <x v="31"/>
    <m/>
    <m/>
    <n v="60100913"/>
    <s v="ONAOSI"/>
    <n v="-114.54"/>
    <x v="4"/>
    <x v="60"/>
  </r>
  <r>
    <n v="5503"/>
    <s v="Indennità"/>
    <s v="DEBITI VS/COLLABORATORI COORD. CONT."/>
    <x v="31"/>
    <m/>
    <m/>
    <n v="60100917"/>
    <s v="CONTRIBUTI PREVIDENZIALI DIRETTORI"/>
    <n v="-8263.15"/>
    <x v="4"/>
    <x v="60"/>
  </r>
  <r>
    <n v="5503"/>
    <s v="Indennità"/>
    <s v="DEBITI VS/COLLABORATORI COORD. CONT."/>
    <x v="31"/>
    <m/>
    <m/>
    <n v="60100918"/>
    <s v="I.N.A.I.L. - CO.CO.CO. / DIRETTORI /COLL.SINDACALE"/>
    <n v="-77.849999999999994"/>
    <x v="4"/>
    <x v="60"/>
  </r>
  <r>
    <n v="5503"/>
    <s v="Indennità"/>
    <s v="DEBITI VS/COLLABORATORI COORD. CONT."/>
    <x v="31"/>
    <m/>
    <m/>
    <n v="60101035"/>
    <s v="TRATTENUTA MENSA"/>
    <n v="-90.8"/>
    <x v="4"/>
    <x v="60"/>
  </r>
  <r>
    <n v="5503"/>
    <s v="Indennità"/>
    <s v="DEBITI VS/COLLABORATORI COORD. CONT."/>
    <x v="31"/>
    <m/>
    <m/>
    <n v="80400401"/>
    <s v="COMPENSI DIRETTORE GENERALE"/>
    <n v="38734.26"/>
    <x v="4"/>
    <x v="60"/>
  </r>
  <r>
    <n v="5503"/>
    <s v="Indennità"/>
    <s v="DEBITI VS/COLLABORATORI COORD. CONT."/>
    <x v="31"/>
    <m/>
    <m/>
    <n v="80400402"/>
    <s v="COMPENSI DIRETTORE AMMINISTRATIVO"/>
    <n v="30987.42"/>
    <x v="4"/>
    <x v="60"/>
  </r>
  <r>
    <n v="5503"/>
    <s v="Indennità"/>
    <s v="DEBITI VS/COLLABORATORI COORD. CONT."/>
    <x v="31"/>
    <m/>
    <m/>
    <n v="80400403"/>
    <s v="COMPENSI ALTRI ORGANI COLLEGIALI"/>
    <n v="19033.419999999998"/>
    <x v="4"/>
    <x v="60"/>
  </r>
  <r>
    <n v="5503"/>
    <s v="Indennità"/>
    <s v="DEBITI VS/COLLABORATORI COORD. CONT."/>
    <x v="31"/>
    <m/>
    <m/>
    <n v="80400405"/>
    <s v="COMPENSI DIRETTORE SANITARIO"/>
    <n v="30987.42"/>
    <x v="4"/>
    <x v="60"/>
  </r>
  <r>
    <n v="5503"/>
    <s v="Indennità"/>
    <s v="PERRONE GLORIANA"/>
    <x v="1173"/>
    <n v="10"/>
    <s v="DEBITI VERSO  ALTRI"/>
    <n v="80400403"/>
    <s v="COMPENSI ALTRI ORGANI COLLEGIALI"/>
    <n v="410.5"/>
    <x v="4"/>
    <x v="60"/>
  </r>
  <r>
    <n v="5504"/>
    <s v="Commissioni e Comitati"/>
    <s v="AGOSTONI  ROBERTO"/>
    <x v="1174"/>
    <n v="7"/>
    <s v="DEBITI VERSO PROFESSIONISTI"/>
    <n v="60100809"/>
    <s v="CONTO TRANSITO PROFESS.I.R.PE.F."/>
    <n v="-546"/>
    <x v="4"/>
    <x v="61"/>
  </r>
  <r>
    <n v="5504"/>
    <s v="Commissioni e Comitati"/>
    <s v="AGOSTONI  ROBERTO"/>
    <x v="1174"/>
    <n v="7"/>
    <s v="DEBITI VERSO PROFESSIONISTI"/>
    <n v="80400325"/>
    <s v="COMPENSI COMMISSIONI DA SETTORE PRIVATO"/>
    <n v="3330.6"/>
    <x v="4"/>
    <x v="61"/>
  </r>
  <r>
    <n v="5504"/>
    <s v="Commissioni e Comitati"/>
    <s v="ATZENI  LUCIA"/>
    <x v="1175"/>
    <n v="7"/>
    <s v="DEBITI VERSO PROFESSIONISTI"/>
    <n v="80400325"/>
    <s v="COMPENSI COMMISSIONI DA SETTORE PRIVATO"/>
    <n v="632"/>
    <x v="4"/>
    <x v="61"/>
  </r>
  <r>
    <n v="5504"/>
    <s v="Commissioni e Comitati"/>
    <s v="CANTATORE  ALESSANDRA"/>
    <x v="1176"/>
    <n v="7"/>
    <s v="DEBITI VERSO PROFESSIONISTI"/>
    <n v="80400325"/>
    <s v="COMPENSI COMMISSIONI DA SETTORE PRIVATO"/>
    <n v="212"/>
    <x v="4"/>
    <x v="61"/>
  </r>
  <r>
    <n v="5504"/>
    <s v="Commissioni e Comitati"/>
    <s v="CAPUTO  MARIA LAURA"/>
    <x v="1177"/>
    <n v="7"/>
    <s v="DEBITI VERSO PROFESSIONISTI"/>
    <n v="60100809"/>
    <s v="CONTO TRANSITO PROFESS.I.R.PE.F."/>
    <n v="-357"/>
    <x v="4"/>
    <x v="61"/>
  </r>
  <r>
    <n v="5504"/>
    <s v="Commissioni e Comitati"/>
    <s v="CAPUTO  MARIA LAURA"/>
    <x v="1177"/>
    <n v="7"/>
    <s v="DEBITI VERSO PROFESSIONISTI"/>
    <n v="80400325"/>
    <s v="COMPENSI COMMISSIONI DA SETTORE PRIVATO"/>
    <n v="2177.6999999999998"/>
    <x v="4"/>
    <x v="61"/>
  </r>
  <r>
    <n v="5504"/>
    <s v="Commissioni e Comitati"/>
    <s v="CASALI  SIMONE"/>
    <x v="1178"/>
    <n v="7"/>
    <s v="DEBITI VERSO PROFESSIONISTI"/>
    <n v="60100809"/>
    <s v="CONTO TRANSITO PROFESS.I.R.PE.F."/>
    <n v="-96"/>
    <x v="4"/>
    <x v="61"/>
  </r>
  <r>
    <n v="5504"/>
    <s v="Commissioni e Comitati"/>
    <s v="CASALI  SIMONE"/>
    <x v="1178"/>
    <n v="7"/>
    <s v="DEBITI VERSO PROFESSIONISTI"/>
    <n v="80400325"/>
    <s v="COMPENSI COMMISSIONI DA SETTORE PRIVATO"/>
    <n v="585.6"/>
    <x v="4"/>
    <x v="61"/>
  </r>
  <r>
    <n v="5504"/>
    <s v="Commissioni e Comitati"/>
    <s v="CASATI  GIORGIO"/>
    <x v="1179"/>
    <n v="7"/>
    <s v="DEBITI VERSO PROFESSIONISTI"/>
    <n v="60100809"/>
    <s v="CONTO TRANSITO PROFESS.I.R.PE.F."/>
    <n v="-42"/>
    <x v="4"/>
    <x v="61"/>
  </r>
  <r>
    <n v="5504"/>
    <s v="Commissioni e Comitati"/>
    <s v="CASATI  GIORGIO"/>
    <x v="1179"/>
    <n v="7"/>
    <s v="DEBITI VERSO PROFESSIONISTI"/>
    <n v="80400325"/>
    <s v="COMPENSI COMMISSIONI DA SETTORE PRIVATO"/>
    <n v="256.2"/>
    <x v="4"/>
    <x v="61"/>
  </r>
  <r>
    <n v="5504"/>
    <s v="Commissioni e Comitati"/>
    <s v="CELSI  ADA GIOVANNA"/>
    <x v="1180"/>
    <n v="7"/>
    <s v="DEBITI VERSO PROFESSIONISTI"/>
    <n v="60100809"/>
    <s v="CONTO TRANSITO PROFESS.I.R.PE.F."/>
    <n v="-294"/>
    <x v="4"/>
    <x v="61"/>
  </r>
  <r>
    <n v="5504"/>
    <s v="Commissioni e Comitati"/>
    <s v="CELSI  ADA GIOVANNA"/>
    <x v="1180"/>
    <n v="7"/>
    <s v="DEBITI VERSO PROFESSIONISTI"/>
    <n v="80400325"/>
    <s v="COMPENSI COMMISSIONI DA SETTORE PRIVATO"/>
    <n v="1793.4"/>
    <x v="4"/>
    <x v="61"/>
  </r>
  <r>
    <n v="5504"/>
    <s v="Commissioni e Comitati"/>
    <s v="CUMAN  VERONICA"/>
    <x v="1181"/>
    <n v="7"/>
    <s v="DEBITI VERSO PROFESSIONISTI"/>
    <n v="60100809"/>
    <s v="CONTO TRANSITO PROFESS.I.R.PE.F."/>
    <n v="-584"/>
    <x v="4"/>
    <x v="61"/>
  </r>
  <r>
    <n v="5504"/>
    <s v="Commissioni e Comitati"/>
    <s v="CUMAN  VERONICA"/>
    <x v="1181"/>
    <n v="7"/>
    <s v="DEBITI VERSO PROFESSIONISTI"/>
    <n v="80400325"/>
    <s v="COMPENSI COMMISSIONI DA SETTORE PRIVATO"/>
    <n v="3562.4"/>
    <x v="4"/>
    <x v="61"/>
  </r>
  <r>
    <n v="5504"/>
    <s v="Commissioni e Comitati"/>
    <s v="DEBITI VS/COLLABORATORI COORD. CONT."/>
    <x v="31"/>
    <m/>
    <m/>
    <n v="60100818"/>
    <s v="IRE CO.CO.CO."/>
    <n v="-7067.29"/>
    <x v="4"/>
    <x v="61"/>
  </r>
  <r>
    <n v="5504"/>
    <s v="Commissioni e Comitati"/>
    <s v="DEBITI VS/COLLABORATORI COORD. CONT."/>
    <x v="31"/>
    <m/>
    <m/>
    <n v="80400328"/>
    <s v="COMPENSI COMMISSIONI PATENTI SPECIALI"/>
    <n v="26307"/>
    <x v="4"/>
    <x v="61"/>
  </r>
  <r>
    <n v="5504"/>
    <s v="Commissioni e Comitati"/>
    <s v="DEBITI VS.PERSONALE DIPENDENTE"/>
    <x v="1"/>
    <m/>
    <m/>
    <n v="80400328"/>
    <s v="COMPENSI COMMISSIONI PATENTI SPECIALI"/>
    <n v="23724"/>
    <x v="4"/>
    <x v="61"/>
  </r>
  <r>
    <n v="5504"/>
    <s v="Commissioni e Comitati"/>
    <s v="ESPOSITO  SAVERIA"/>
    <x v="1182"/>
    <n v="7"/>
    <s v="DEBITI VERSO PROFESSIONISTI"/>
    <n v="60100809"/>
    <s v="CONTO TRANSITO PROFESS.I.R.PE.F."/>
    <n v="-384"/>
    <x v="4"/>
    <x v="61"/>
  </r>
  <r>
    <n v="5504"/>
    <s v="Commissioni e Comitati"/>
    <s v="ESPOSITO  SAVERIA"/>
    <x v="1182"/>
    <n v="7"/>
    <s v="DEBITI VERSO PROFESSIONISTI"/>
    <n v="80400325"/>
    <s v="COMPENSI COMMISSIONI DA SETTORE PRIVATO"/>
    <n v="2342.4"/>
    <x v="4"/>
    <x v="61"/>
  </r>
  <r>
    <n v="5504"/>
    <s v="Commissioni e Comitati"/>
    <s v="FORMENTI  BARBARA MARIA"/>
    <x v="1183"/>
    <n v="7"/>
    <s v="DEBITI VERSO PROFESSIONISTI"/>
    <n v="80400325"/>
    <s v="COMPENSI COMMISSIONI DA SETTORE PRIVATO"/>
    <n v="1581"/>
    <x v="4"/>
    <x v="61"/>
  </r>
  <r>
    <n v="5504"/>
    <s v="Commissioni e Comitati"/>
    <s v="FRANGI  FRANCO EDOARDO MARIA"/>
    <x v="1184"/>
    <n v="7"/>
    <s v="DEBITI VERSO PROFESSIONISTI"/>
    <n v="60100809"/>
    <s v="CONTO TRANSITO PROFESS.I.R.PE.F."/>
    <n v="-312"/>
    <x v="4"/>
    <x v="61"/>
  </r>
  <r>
    <n v="5504"/>
    <s v="Commissioni e Comitati"/>
    <s v="FRANGI  FRANCO EDOARDO MARIA"/>
    <x v="1184"/>
    <n v="7"/>
    <s v="DEBITI VERSO PROFESSIONISTI"/>
    <n v="80400325"/>
    <s v="COMPENSI COMMISSIONI DA SETTORE PRIVATO"/>
    <n v="1903.2"/>
    <x v="4"/>
    <x v="61"/>
  </r>
  <r>
    <n v="5504"/>
    <s v="Commissioni e Comitati"/>
    <s v="MESSINA  ROSALIA"/>
    <x v="1185"/>
    <n v="7"/>
    <s v="DEBITI VERSO PROFESSIONISTI"/>
    <n v="60100809"/>
    <s v="CONTO TRANSITO PROFESS.I.R.PE.F."/>
    <n v="-231"/>
    <x v="4"/>
    <x v="61"/>
  </r>
  <r>
    <n v="5504"/>
    <s v="Commissioni e Comitati"/>
    <s v="MESSINA  ROSALIA"/>
    <x v="1185"/>
    <n v="7"/>
    <s v="DEBITI VERSO PROFESSIONISTI"/>
    <n v="80400325"/>
    <s v="COMPENSI COMMISSIONI DA SETTORE PRIVATO"/>
    <n v="1409.1"/>
    <x v="4"/>
    <x v="61"/>
  </r>
  <r>
    <n v="5504"/>
    <s v="Commissioni e Comitati"/>
    <s v="PINCETTI NERVI  MAURIZIO"/>
    <x v="1186"/>
    <n v="7"/>
    <s v="DEBITI VERSO PROFESSIONISTI"/>
    <n v="60100809"/>
    <s v="CONTO TRANSITO PROFESS.I.R.PE.F."/>
    <n v="-42"/>
    <x v="4"/>
    <x v="61"/>
  </r>
  <r>
    <n v="5504"/>
    <s v="Commissioni e Comitati"/>
    <s v="PINCETTI NERVI  MAURIZIO"/>
    <x v="1186"/>
    <n v="7"/>
    <s v="DEBITI VERSO PROFESSIONISTI"/>
    <n v="80400325"/>
    <s v="COMPENSI COMMISSIONI DA SETTORE PRIVATO"/>
    <n v="256.2"/>
    <x v="4"/>
    <x v="61"/>
  </r>
  <r>
    <n v="5504"/>
    <s v="Commissioni e Comitati"/>
    <s v="POZZI  CLARA MONICA"/>
    <x v="1187"/>
    <n v="7"/>
    <s v="DEBITI VERSO PROFESSIONISTI"/>
    <n v="80400325"/>
    <s v="COMPENSI COMMISSIONI DA SETTORE PRIVATO"/>
    <n v="527"/>
    <x v="4"/>
    <x v="61"/>
  </r>
  <r>
    <n v="5504"/>
    <s v="Commissioni e Comitati"/>
    <s v="ROVEDA  LORENZO"/>
    <x v="1188"/>
    <n v="7"/>
    <s v="DEBITI VERSO PROFESSIONISTI"/>
    <n v="60100809"/>
    <s v="CONTO TRANSITO PROFESS.I.R.PE.F."/>
    <n v="-231"/>
    <x v="4"/>
    <x v="61"/>
  </r>
  <r>
    <n v="5504"/>
    <s v="Commissioni e Comitati"/>
    <s v="ROVEDA  LORENZO"/>
    <x v="1188"/>
    <n v="7"/>
    <s v="DEBITI VERSO PROFESSIONISTI"/>
    <n v="80400325"/>
    <s v="COMPENSI COMMISSIONI DA SETTORE PRIVATO"/>
    <n v="1409.1"/>
    <x v="4"/>
    <x v="61"/>
  </r>
  <r>
    <n v="5504"/>
    <s v="Commissioni e Comitati"/>
    <s v="SPANO'  ANTONINO"/>
    <x v="1189"/>
    <n v="7"/>
    <s v="DEBITI VERSO PROFESSIONISTI"/>
    <n v="60100809"/>
    <s v="CONTO TRANSITO PROFESS.I.R.PE.F."/>
    <n v="-736"/>
    <x v="4"/>
    <x v="61"/>
  </r>
  <r>
    <n v="5504"/>
    <s v="Commissioni e Comitati"/>
    <s v="SPANO'  ANTONINO"/>
    <x v="1189"/>
    <n v="7"/>
    <s v="DEBITI VERSO PROFESSIONISTI"/>
    <n v="80400325"/>
    <s v="COMPENSI COMMISSIONI DA SETTORE PRIVATO"/>
    <n v="4489.6000000000004"/>
    <x v="4"/>
    <x v="61"/>
  </r>
  <r>
    <n v="5504"/>
    <s v="Commissioni e Comitati"/>
    <s v="STABILE  FEDERICA"/>
    <x v="1190"/>
    <n v="7"/>
    <s v="DEBITI VERSO PROFESSIONISTI"/>
    <n v="60100809"/>
    <s v="CONTO TRANSITO PROFESS.I.R.PE.F."/>
    <n v="-189"/>
    <x v="4"/>
    <x v="61"/>
  </r>
  <r>
    <n v="5504"/>
    <s v="Commissioni e Comitati"/>
    <s v="STABILE  FEDERICA"/>
    <x v="1190"/>
    <n v="7"/>
    <s v="DEBITI VERSO PROFESSIONISTI"/>
    <n v="80400325"/>
    <s v="COMPENSI COMMISSIONI DA SETTORE PRIVATO"/>
    <n v="1152.9000000000001"/>
    <x v="4"/>
    <x v="61"/>
  </r>
  <r>
    <n v="5504"/>
    <s v="Commissioni e Comitati"/>
    <s v="TAGLIABUE  PRIMO"/>
    <x v="1191"/>
    <n v="7"/>
    <s v="DEBITI VERSO PROFESSIONISTI"/>
    <n v="60100809"/>
    <s v="CONTO TRANSITO PROFESS.I.R.PE.F."/>
    <n v="-567"/>
    <x v="4"/>
    <x v="61"/>
  </r>
  <r>
    <n v="5504"/>
    <s v="Commissioni e Comitati"/>
    <s v="TAGLIABUE  PRIMO"/>
    <x v="1191"/>
    <n v="7"/>
    <s v="DEBITI VERSO PROFESSIONISTI"/>
    <n v="80400325"/>
    <s v="COMPENSI COMMISSIONI DA SETTORE PRIVATO"/>
    <n v="3458.7"/>
    <x v="4"/>
    <x v="61"/>
  </r>
  <r>
    <n v="5504"/>
    <s v="Commissioni e Comitati"/>
    <s v="TESORERIA PROVINCIALE   DELLO STATO"/>
    <x v="4"/>
    <n v="10"/>
    <s v="DEBITI VERSO  ALTRI"/>
    <n v="80400328"/>
    <s v="COMPENSI COMMISSIONI PATENTI SPECIALI"/>
    <n v="7677.44"/>
    <x v="4"/>
    <x v="61"/>
  </r>
  <r>
    <n v="5504"/>
    <s v="Commissioni e Comitati"/>
    <s v="ZAMATARO  ATTILIO"/>
    <x v="1192"/>
    <n v="7"/>
    <s v="DEBITI VERSO PROFESSIONISTI"/>
    <n v="60100809"/>
    <s v="CONTO TRANSITO PROFESS.I.R.PE.F."/>
    <n v="-42"/>
    <x v="4"/>
    <x v="61"/>
  </r>
  <r>
    <n v="5504"/>
    <s v="Commissioni e Comitati"/>
    <s v="ZAMATARO  ATTILIO"/>
    <x v="1192"/>
    <n v="7"/>
    <s v="DEBITI VERSO PROFESSIONISTI"/>
    <n v="80400325"/>
    <s v="COMPENSI COMMISSIONI DA SETTORE PRIVATO"/>
    <n v="256.2"/>
    <x v="4"/>
    <x v="61"/>
  </r>
  <r>
    <n v="5505"/>
    <s v="Borse di studio"/>
    <s v="BORSISTI"/>
    <x v="1193"/>
    <m/>
    <m/>
    <n v="60100816"/>
    <s v="IRE DIPENDENTI / BORSISTI"/>
    <n v="-10395.74"/>
    <x v="4"/>
    <x v="62"/>
  </r>
  <r>
    <n v="5505"/>
    <s v="Borse di studio"/>
    <s v="BORSISTI"/>
    <x v="1193"/>
    <m/>
    <m/>
    <n v="80401001"/>
    <s v="BORSE DI STUDIO"/>
    <n v="86061.73"/>
    <x v="4"/>
    <x v="62"/>
  </r>
  <r>
    <n v="5506"/>
    <s v="Ritenute erariali su indennità a organi istituzionali e altri compensi "/>
    <s v="DEBITI VS/COLLABORATORI COORD. CONT."/>
    <x v="31"/>
    <m/>
    <m/>
    <n v="60100818"/>
    <s v="IRE CO.CO.CO."/>
    <n v="2857.8"/>
    <x v="4"/>
    <x v="63"/>
  </r>
  <r>
    <n v="5506"/>
    <s v="Ritenute erariali su indennità a organi istituzionali e altri compensi "/>
    <s v="TESORERIA PROVINCIALE   DELLO STATO"/>
    <x v="4"/>
    <n v="10"/>
    <s v="DEBITI VERSO  ALTRI"/>
    <n v="60100809"/>
    <s v="CONTO TRANSITO PROFESS.I.R.PE.F."/>
    <n v="80010.84"/>
    <x v="4"/>
    <x v="63"/>
  </r>
  <r>
    <n v="5506"/>
    <s v="Ritenute erariali su indennità a organi istituzionali e altri compensi "/>
    <s v="TESORERIA PROVINCIALE   DELLO STATO"/>
    <x v="4"/>
    <n v="10"/>
    <s v="DEBITI VERSO  ALTRI"/>
    <n v="60100817"/>
    <s v="IRE DIRETTORI /COLLEGIO SINDACALE"/>
    <n v="53931.06"/>
    <x v="4"/>
    <x v="63"/>
  </r>
  <r>
    <n v="5506"/>
    <s v="Ritenute erariali su indennità a organi istituzionali e altri compensi "/>
    <s v="TESORERIA PROVINCIALE   DELLO STATO"/>
    <x v="4"/>
    <n v="10"/>
    <s v="DEBITI VERSO  ALTRI"/>
    <n v="60100818"/>
    <s v="IRE CO.CO.CO."/>
    <n v="49216.13"/>
    <x v="4"/>
    <x v="63"/>
  </r>
  <r>
    <n v="5507"/>
    <s v="Contributi previdenziali e assistenziali su indennità a organi istituzionali e altri compensi "/>
    <s v="TESORERIA PROVINCIALE   DELLO STATO"/>
    <x v="4"/>
    <n v="10"/>
    <s v="DEBITI VERSO  ALTRI"/>
    <n v="60100910"/>
    <s v="CONTRIBUTI  I.N.P.S. - CO.CO.CO."/>
    <n v="511.28"/>
    <x v="4"/>
    <x v="64"/>
  </r>
  <r>
    <n v="5507"/>
    <s v="Contributi previdenziali e assistenziali su indennità a organi istituzionali e altri compensi "/>
    <s v="TESORERIA PROVINCIALE   DELLO STATO"/>
    <x v="4"/>
    <n v="10"/>
    <s v="DEBITI VERSO  ALTRI"/>
    <n v="60100911"/>
    <s v="CONTRIBUTI  I.N.P.S.  - DIRETTORI"/>
    <n v="2626.78"/>
    <x v="4"/>
    <x v="64"/>
  </r>
  <r>
    <n v="5507"/>
    <s v="Contributi previdenziali e assistenziali su indennità a organi istituzionali e altri compensi "/>
    <s v="TESORERIA PROVINCIALE   DELLO STATO"/>
    <x v="4"/>
    <n v="10"/>
    <s v="DEBITI VERSO  ALTRI"/>
    <n v="60100917"/>
    <s v="CONTRIBUTI PREVIDENZIALI DIRETTORI"/>
    <n v="4878.92"/>
    <x v="4"/>
    <x v="64"/>
  </r>
  <r>
    <n v="5507"/>
    <s v="Contributi previdenziali e assistenziali su indennità a organi istituzionali e altri compensi "/>
    <s v="TESORERIA PROVINCIALE   DELLO STATO"/>
    <x v="4"/>
    <n v="10"/>
    <s v="DEBITI VERSO  ALTRI"/>
    <n v="60100920"/>
    <s v="CONTRIBUTI PREVIDENZIALI ENPAPI -"/>
    <n v="567.61"/>
    <x v="4"/>
    <x v="64"/>
  </r>
  <r>
    <n v="5598"/>
    <s v="Altri oneri  della gestione corrente"/>
    <s v="ALBERZONI CHIARA GIOVANNA"/>
    <x v="0"/>
    <n v="10"/>
    <s v="DEBITI VERSO  ALTRI"/>
    <n v="80650204"/>
    <s v="ALTRI ONERI AMMINISTRATIVI"/>
    <n v="250"/>
    <x v="4"/>
    <x v="65"/>
  </r>
  <r>
    <n v="5598"/>
    <s v="Altri oneri  della gestione corrente"/>
    <s v="ASST DI CREMA"/>
    <x v="1194"/>
    <n v="6"/>
    <s v="DEBITI VERSO A.O. DELLA REGIONE"/>
    <n v="80650204"/>
    <s v="ALTRI ONERI AMMINISTRATIVI"/>
    <n v="56"/>
    <x v="4"/>
    <x v="65"/>
  </r>
  <r>
    <n v="5598"/>
    <s v="Altri oneri  della gestione corrente"/>
    <s v="AUTOSTRADE PER L'ITALIA S.P.A."/>
    <x v="1195"/>
    <n v="9"/>
    <s v="MASTRO DI DIFETTO FORNITORI - PRIVATI"/>
    <n v="80650210"/>
    <s v="ALTRI COSTI DIVERSI DI GESTIONE"/>
    <n v="620.27"/>
    <x v="4"/>
    <x v="65"/>
  </r>
  <r>
    <n v="5598"/>
    <s v="Altri oneri  della gestione corrente"/>
    <s v="AZIENDA SOCIO SANITARIA TERRITORIALE di MONZA"/>
    <x v="1196"/>
    <n v="9"/>
    <s v="MASTRO DI DIFETTO FORNITORI - PRIVATI"/>
    <n v="80650210"/>
    <s v="ALTRI COSTI DIVERSI DI GESTIONE"/>
    <n v="647"/>
    <x v="4"/>
    <x v="65"/>
  </r>
  <r>
    <n v="5598"/>
    <s v="Altri oneri  della gestione corrente"/>
    <s v="BAISI MARIANNA"/>
    <x v="0"/>
    <n v="10"/>
    <s v="DEBITI VERSO  ALTRI"/>
    <n v="80650204"/>
    <s v="ALTRI ONERI AMMINISTRATIVI"/>
    <n v="33.75"/>
    <x v="4"/>
    <x v="65"/>
  </r>
  <r>
    <n v="5598"/>
    <s v="Altri oneri  della gestione corrente"/>
    <s v="BOLIS SILVIA ANNA MARIA"/>
    <x v="0"/>
    <n v="10"/>
    <s v="DEBITI VERSO  ALTRI"/>
    <n v="80650204"/>
    <s v="ALTRI ONERI AMMINISTRATIVI"/>
    <n v="1055.6199999999999"/>
    <x v="4"/>
    <x v="65"/>
  </r>
  <r>
    <n v="5598"/>
    <s v="Altri oneri  della gestione corrente"/>
    <s v="BONO FRANCESCA"/>
    <x v="0"/>
    <n v="10"/>
    <s v="DEBITI VERSO  ALTRI"/>
    <n v="80650204"/>
    <s v="ALTRI ONERI AMMINISTRATIVI"/>
    <n v="200"/>
    <x v="4"/>
    <x v="65"/>
  </r>
  <r>
    <n v="5598"/>
    <s v="Altri oneri  della gestione corrente"/>
    <s v="BRIANZA PARCHEGGI S.R.L."/>
    <x v="1197"/>
    <n v="9"/>
    <s v="MASTRO DI DIFETTO FORNITORI - PRIVATI"/>
    <n v="80650210"/>
    <s v="ALTRI COSTI DIVERSI DI GESTIONE"/>
    <n v="6575"/>
    <x v="4"/>
    <x v="65"/>
  </r>
  <r>
    <n v="5598"/>
    <s v="Altri oneri  della gestione corrente"/>
    <s v="CAMISANI GIOVANMARIA"/>
    <x v="0"/>
    <n v="10"/>
    <s v="DEBITI VERSO  ALTRI"/>
    <n v="80650204"/>
    <s v="ALTRI ONERI AMMINISTRATIVI"/>
    <n v="29.3"/>
    <x v="4"/>
    <x v="65"/>
  </r>
  <r>
    <n v="5598"/>
    <s v="Altri oneri  della gestione corrente"/>
    <s v="CAPUZZI ENRICO"/>
    <x v="0"/>
    <n v="10"/>
    <s v="DEBITI VERSO  ALTRI"/>
    <n v="80650204"/>
    <s v="ALTRI ONERI AMMINISTRATIVI"/>
    <n v="920.49"/>
    <x v="4"/>
    <x v="65"/>
  </r>
  <r>
    <n v="5598"/>
    <s v="Altri oneri  della gestione corrente"/>
    <s v="CASSA ECONOMALE"/>
    <x v="709"/>
    <m/>
    <m/>
    <n v="80650102"/>
    <s v="MULTE, AMMENDE, PENALITA', ARBITRAGGI,RISARCIMENTI"/>
    <n v="421.95"/>
    <x v="4"/>
    <x v="65"/>
  </r>
  <r>
    <n v="5598"/>
    <s v="Altri oneri  della gestione corrente"/>
    <s v="CASSA ECONOMALE"/>
    <x v="0"/>
    <m/>
    <m/>
    <n v="80650210"/>
    <s v="ALTRI COSTI DIVERSI DI GESTIONE"/>
    <n v="187.53"/>
    <x v="4"/>
    <x v="65"/>
  </r>
  <r>
    <n v="5598"/>
    <s v="Altri oneri  della gestione corrente"/>
    <s v="CASSA ECONOMALE"/>
    <x v="709"/>
    <m/>
    <m/>
    <n v="80650310"/>
    <s v="VALORI BOLLATI"/>
    <n v="192"/>
    <x v="4"/>
    <x v="65"/>
  </r>
  <r>
    <n v="5598"/>
    <s v="Altri oneri  della gestione corrente"/>
    <s v="CAVALLI ERICA MICHELA"/>
    <x v="0"/>
    <n v="10"/>
    <s v="DEBITI VERSO  ALTRI"/>
    <n v="80650204"/>
    <s v="ALTRI ONERI AMMINISTRATIVI"/>
    <n v="1011.5"/>
    <x v="4"/>
    <x v="65"/>
  </r>
  <r>
    <n v="5598"/>
    <s v="Altri oneri  della gestione corrente"/>
    <s v="C/C P.O.S. N.283001-65"/>
    <x v="1198"/>
    <m/>
    <m/>
    <n v="80650204"/>
    <s v="ALTRI ONERI AMMINISTRATIVI"/>
    <n v="36.58"/>
    <x v="4"/>
    <x v="65"/>
  </r>
  <r>
    <n v="5598"/>
    <s v="Altri oneri  della gestione corrente"/>
    <s v="CENTRO DIURNO - MONZA - UOP 36"/>
    <x v="663"/>
    <m/>
    <m/>
    <n v="80650210"/>
    <s v="ALTRI COSTI DIVERSI DI GESTIONE"/>
    <n v="566.20000000000005"/>
    <x v="4"/>
    <x v="65"/>
  </r>
  <r>
    <n v="5598"/>
    <s v="Altri oneri  della gestione corrente"/>
    <s v="CENTRO PSICO SOCIALE - MONZA - UOP 36"/>
    <x v="664"/>
    <m/>
    <m/>
    <n v="80650210"/>
    <s v="ALTRI COSTI DIVERSI DI GESTIONE"/>
    <n v="597.6"/>
    <x v="4"/>
    <x v="65"/>
  </r>
  <r>
    <n v="5598"/>
    <s v="Altri oneri  della gestione corrente"/>
    <s v="CHOC INGRID SATHYA"/>
    <x v="0"/>
    <n v="10"/>
    <s v="DEBITI VERSO  ALTRI"/>
    <n v="80650204"/>
    <s v="ALTRI ONERI AMMINISTRATIVI"/>
    <n v="161.86000000000001"/>
    <x v="4"/>
    <x v="65"/>
  </r>
  <r>
    <n v="5598"/>
    <s v="Altri oneri  della gestione corrente"/>
    <s v="CRT/CP/CD - BRUGHERIO - UDR - UOP 37"/>
    <x v="665"/>
    <m/>
    <m/>
    <n v="80650210"/>
    <s v="ALTRI COSTI DIVERSI DI GESTIONE"/>
    <n v="397.4"/>
    <x v="4"/>
    <x v="65"/>
  </r>
  <r>
    <n v="5598"/>
    <s v="Altri oneri  della gestione corrente"/>
    <s v="CSTA LO SCARABOCCHIO"/>
    <x v="666"/>
    <m/>
    <m/>
    <n v="80650210"/>
    <s v="ALTRI COSTI DIVERSI DI GESTIONE"/>
    <n v="629.6"/>
    <x v="4"/>
    <x v="65"/>
  </r>
  <r>
    <n v="5598"/>
    <s v="Altri oneri  della gestione corrente"/>
    <s v="D'ANDREA GABRIELE"/>
    <x v="0"/>
    <n v="10"/>
    <s v="DEBITI VERSO  ALTRI"/>
    <n v="80650204"/>
    <s v="ALTRI ONERI AMMINISTRATIVI"/>
    <n v="495"/>
    <x v="4"/>
    <x v="65"/>
  </r>
  <r>
    <n v="5598"/>
    <s v="Altri oneri  della gestione corrente"/>
    <s v="DEBITI V/ASST DELLA BRIANZA - LEGGE 23/2019"/>
    <x v="1153"/>
    <m/>
    <m/>
    <n v="75200107"/>
    <s v="RECUPERO COSTI GENERALI DA TERZI"/>
    <n v="13730.35"/>
    <x v="4"/>
    <x v="65"/>
  </r>
  <r>
    <n v="5598"/>
    <s v="Altri oneri  della gestione corrente"/>
    <s v="DE VITO ANDREA"/>
    <x v="0"/>
    <n v="10"/>
    <s v="DEBITI VERSO  ALTRI"/>
    <n v="80650204"/>
    <s v="ALTRI ONERI AMMINISTRATIVI"/>
    <n v="1641.5"/>
    <x v="4"/>
    <x v="65"/>
  </r>
  <r>
    <n v="5598"/>
    <s v="Altri oneri  della gestione corrente"/>
    <s v="DI GENNARO FILIBERTO"/>
    <x v="0"/>
    <n v="10"/>
    <s v="DEBITI VERSO  ALTRI"/>
    <n v="80650204"/>
    <s v="ALTRI ONERI AMMINISTRATIVI"/>
    <n v="495"/>
    <x v="4"/>
    <x v="65"/>
  </r>
  <r>
    <n v="5598"/>
    <s v="Altri oneri  della gestione corrente"/>
    <s v="E-DISTRIBUZIONE"/>
    <x v="1199"/>
    <n v="9"/>
    <s v="MASTRO DI DIFETTO FORNITORI - PRIVATI"/>
    <n v="20100302"/>
    <s v="ACCONTI A FORNITORI PER ACQUISTO MATERIALE NON SANITARIO"/>
    <n v="477"/>
    <x v="4"/>
    <x v="65"/>
  </r>
  <r>
    <n v="5598"/>
    <s v="Altri oneri  della gestione corrente"/>
    <s v="ERARIO ACQUISTI - SPLIT PAYMENT - AGENZIA DELLE ENTRATE"/>
    <x v="148"/>
    <m/>
    <m/>
    <n v="80550304"/>
    <s v="CANONI DI PROJECT FINANCING"/>
    <n v="47751.63"/>
    <x v="4"/>
    <x v="65"/>
  </r>
  <r>
    <n v="5598"/>
    <s v="Altri oneri  della gestione corrente"/>
    <s v="ERARIO ACQUISTI - SPLIT PAYMENT - AGENZIA DELLE ENTRATE"/>
    <x v="148"/>
    <m/>
    <m/>
    <n v="80650204"/>
    <s v="ALTRI ONERI AMMINISTRATIVI"/>
    <n v="976.47"/>
    <x v="4"/>
    <x v="65"/>
  </r>
  <r>
    <n v="5598"/>
    <s v="Altri oneri  della gestione corrente"/>
    <s v="ERARIO ACQUISTI - SPLIT PAYMENT - AGENZIA DELLE ENTRATE"/>
    <x v="148"/>
    <m/>
    <m/>
    <n v="80650210"/>
    <s v="ALTRI COSTI DIVERSI DI GESTIONE"/>
    <n v="1864.35"/>
    <x v="4"/>
    <x v="65"/>
  </r>
  <r>
    <n v="5598"/>
    <s v="Altri oneri  della gestione corrente"/>
    <s v="ERARIO CONTO BOLLO VIRTUALE"/>
    <x v="1200"/>
    <m/>
    <m/>
    <n v="80650204"/>
    <s v="ALTRI ONERI AMMINISTRATIVI"/>
    <n v="8.75"/>
    <x v="4"/>
    <x v="65"/>
  </r>
  <r>
    <n v="5598"/>
    <s v="Altri oneri  della gestione corrente"/>
    <s v="ERARIO CONTO BOLLO VIRTUALE"/>
    <x v="1200"/>
    <m/>
    <m/>
    <n v="80650311"/>
    <s v="BOLLO VIRTUALE"/>
    <n v="18730.66"/>
    <x v="4"/>
    <x v="65"/>
  </r>
  <r>
    <n v="5598"/>
    <s v="Altri oneri  della gestione corrente"/>
    <s v="GATTO ARIANNA"/>
    <x v="0"/>
    <n v="10"/>
    <s v="DEBITI VERSO  ALTRI"/>
    <n v="80650204"/>
    <s v="ALTRI ONERI AMMINISTRATIVI"/>
    <n v="2650.78"/>
    <x v="4"/>
    <x v="65"/>
  </r>
  <r>
    <n v="5598"/>
    <s v="Altri oneri  della gestione corrente"/>
    <s v="GHIZZI LUISA"/>
    <x v="0"/>
    <n v="10"/>
    <s v="DEBITI VERSO  ALTRI"/>
    <n v="80650204"/>
    <s v="ALTRI ONERI AMMINISTRATIVI"/>
    <n v="17.899999999999999"/>
    <x v="4"/>
    <x v="65"/>
  </r>
  <r>
    <n v="5598"/>
    <s v="Altri oneri  della gestione corrente"/>
    <s v="GIANI MARCO"/>
    <x v="0"/>
    <n v="10"/>
    <s v="DEBITI VERSO  ALTRI"/>
    <n v="80650204"/>
    <s v="ALTRI ONERI AMMINISTRATIVI"/>
    <n v="750"/>
    <x v="4"/>
    <x v="65"/>
  </r>
  <r>
    <n v="5598"/>
    <s v="Altri oneri  della gestione corrente"/>
    <s v="I.N.A.I.L. ex  ISPESL"/>
    <x v="757"/>
    <n v="9"/>
    <s v="MASTRO DI DIFETTO FORNITORI - PRIVATI"/>
    <n v="80650210"/>
    <s v="ALTRI COSTI DIVERSI DI GESTIONE"/>
    <n v="21599.759999999998"/>
    <x v="4"/>
    <x v="65"/>
  </r>
  <r>
    <n v="5598"/>
    <s v="Altri oneri  della gestione corrente"/>
    <s v="MAINO CESARE"/>
    <x v="0"/>
    <n v="10"/>
    <s v="DEBITI VERSO  ALTRI"/>
    <n v="80650204"/>
    <s v="ALTRI ONERI AMMINISTRATIVI"/>
    <n v="140"/>
    <x v="4"/>
    <x v="65"/>
  </r>
  <r>
    <n v="5598"/>
    <s v="Altri oneri  della gestione corrente"/>
    <s v="MALGORZATA EWA GRZESIK"/>
    <x v="0"/>
    <n v="10"/>
    <s v="DEBITI VERSO  ALTRI"/>
    <n v="80650204"/>
    <s v="ALTRI ONERI AMMINISTRATIVI"/>
    <n v="201.87"/>
    <x v="4"/>
    <x v="65"/>
  </r>
  <r>
    <n v="5598"/>
    <s v="Altri oneri  della gestione corrente"/>
    <s v="MANZONI MARIA GRAZIA"/>
    <x v="0"/>
    <n v="10"/>
    <s v="DEBITI VERSO  ALTRI"/>
    <n v="80650204"/>
    <s v="ALTRI ONERI AMMINISTRATIVI"/>
    <n v="182"/>
    <x v="4"/>
    <x v="65"/>
  </r>
  <r>
    <n v="5598"/>
    <s v="Altri oneri  della gestione corrente"/>
    <s v="MARCHESI ANDREA"/>
    <x v="0"/>
    <n v="10"/>
    <s v="DEBITI VERSO  ALTRI"/>
    <n v="80650204"/>
    <s v="ALTRI ONERI AMMINISTRATIVI"/>
    <n v="1028.55"/>
    <x v="4"/>
    <x v="65"/>
  </r>
  <r>
    <n v="5598"/>
    <s v="Altri oneri  della gestione corrente"/>
    <s v="MAURO ANTONIO"/>
    <x v="0"/>
    <n v="10"/>
    <s v="DEBITI VERSO  ALTRI"/>
    <n v="80650204"/>
    <s v="ALTRI ONERI AMMINISTRATIVI"/>
    <n v="271.8"/>
    <x v="4"/>
    <x v="65"/>
  </r>
  <r>
    <n v="5598"/>
    <s v="Altri oneri  della gestione corrente"/>
    <s v="MDPI"/>
    <x v="1201"/>
    <n v="9"/>
    <s v="MASTRO DI DIFETTO FORNITORI - PRIVATI"/>
    <n v="80650210"/>
    <s v="ALTRI COSTI DIVERSI DI GESTIONE"/>
    <n v="2176.46"/>
    <x v="4"/>
    <x v="65"/>
  </r>
  <r>
    <n v="5598"/>
    <s v="Altri oneri  della gestione corrente"/>
    <s v="MONZA MOBILITA' SRL"/>
    <x v="1202"/>
    <n v="9"/>
    <s v="MASTRO DI DIFETTO FORNITORI - PRIVATI"/>
    <n v="80650204"/>
    <s v="ALTRI ONERI AMMINISTRATIVI"/>
    <n v="2220.8200000000002"/>
    <x v="4"/>
    <x v="65"/>
  </r>
  <r>
    <n v="5598"/>
    <s v="Altri oneri  della gestione corrente"/>
    <s v="PANIZZA DENIS"/>
    <x v="0"/>
    <n v="10"/>
    <s v="DEBITI VERSO  ALTRI"/>
    <n v="80650204"/>
    <s v="ALTRI ONERI AMMINISTRATIVI"/>
    <n v="580"/>
    <x v="4"/>
    <x v="65"/>
  </r>
  <r>
    <n v="5598"/>
    <s v="Altri oneri  della gestione corrente"/>
    <s v="PARUCCINI NICOLETTA"/>
    <x v="0"/>
    <n v="10"/>
    <s v="DEBITI VERSO  ALTRI"/>
    <n v="80650204"/>
    <s v="ALTRI ONERI AMMINISTRATIVI"/>
    <n v="350"/>
    <x v="4"/>
    <x v="65"/>
  </r>
  <r>
    <n v="5598"/>
    <s v="Altri oneri  della gestione corrente"/>
    <s v="PIAZZA RAFFAELLA"/>
    <x v="0"/>
    <n v="10"/>
    <s v="DEBITI VERSO  ALTRI"/>
    <n v="80650204"/>
    <s v="ALTRI ONERI AMMINISTRATIVI"/>
    <n v="250"/>
    <x v="4"/>
    <x v="65"/>
  </r>
  <r>
    <n v="5598"/>
    <s v="Altri oneri  della gestione corrente"/>
    <s v="PIERGALLINI LORENZO MARIA"/>
    <x v="0"/>
    <n v="10"/>
    <s v="DEBITI VERSO  ALTRI"/>
    <n v="80650204"/>
    <s v="ALTRI ONERI AMMINISTRATIVI"/>
    <n v="1403.92"/>
    <x v="4"/>
    <x v="65"/>
  </r>
  <r>
    <n v="5598"/>
    <s v="Altri oneri  della gestione corrente"/>
    <s v="RISOLO MARGHERITA"/>
    <x v="0"/>
    <n v="10"/>
    <s v="DEBITI VERSO  ALTRI"/>
    <n v="80650204"/>
    <s v="ALTRI ONERI AMMINISTRATIVI"/>
    <n v="36"/>
    <x v="4"/>
    <x v="65"/>
  </r>
  <r>
    <n v="5598"/>
    <s v="Altri oneri  della gestione corrente"/>
    <s v="SYNCHRON NUOVO SAN GERARDO S.P.A."/>
    <x v="1032"/>
    <n v="9"/>
    <s v="MASTRO DI DIFETTO FORNITORI - PRIVATI"/>
    <n v="80550304"/>
    <s v="CANONI DI PROJECT FINANCING"/>
    <n v="1067597.7"/>
    <x v="4"/>
    <x v="65"/>
  </r>
  <r>
    <n v="5598"/>
    <s v="Altri oneri  della gestione corrente"/>
    <s v="TELEPASS S.P.A."/>
    <x v="1203"/>
    <n v="9"/>
    <s v="MASTRO DI DIFETTO FORNITORI - PRIVATI"/>
    <n v="80650210"/>
    <s v="ALTRI COSTI DIVERSI DI GESTIONE"/>
    <n v="115.69"/>
    <x v="4"/>
    <x v="65"/>
  </r>
  <r>
    <n v="5598"/>
    <s v="Altri oneri  della gestione corrente"/>
    <s v="TESORERIA PROVINCIALE   DELLO STATO"/>
    <x v="4"/>
    <n v="10"/>
    <s v="DEBITI VERSO  ALTRI"/>
    <n v="80650401"/>
    <s v="SCONTI ABBUONI E ARROTONDAMENTI PASSIVI"/>
    <n v="1.82"/>
    <x v="4"/>
    <x v="65"/>
  </r>
  <r>
    <n v="5598"/>
    <s v="Altri oneri  della gestione corrente"/>
    <s v="TRIVELLATO SARA"/>
    <x v="0"/>
    <n v="10"/>
    <s v="DEBITI VERSO  ALTRI"/>
    <n v="80650204"/>
    <s v="ALTRI ONERI AMMINISTRATIVI"/>
    <n v="240"/>
    <x v="4"/>
    <x v="65"/>
  </r>
  <r>
    <n v="5598"/>
    <s v="Altri oneri  della gestione corrente"/>
    <s v="UN RESPIRO DI SPERANZA LOMBARDIA"/>
    <x v="1204"/>
    <n v="10"/>
    <s v="DEBITI VERSO  ALTRI"/>
    <n v="80650204"/>
    <s v="ALTRI ONERI AMMINISTRATIVI"/>
    <n v="99"/>
    <x v="4"/>
    <x v="65"/>
  </r>
  <r>
    <n v="6102"/>
    <s v="Fabbricati "/>
    <s v="ARIA S.P.A."/>
    <x v="1205"/>
    <n v="9"/>
    <s v="MASTRO DI DIFETTO FORNITORI - PRIVATI"/>
    <n v="10200801"/>
    <s v="LAVORI INCREMENTATIVI SU IMMOB.IN CORSO"/>
    <n v="1681116.77"/>
    <x v="5"/>
    <x v="66"/>
  </r>
  <r>
    <n v="6102"/>
    <s v="Fabbricati "/>
    <s v="ERARIO ACQUISTI - SPLIT PAYMENT - AGENZIA DELLE ENTRATE"/>
    <x v="148"/>
    <m/>
    <m/>
    <n v="10200801"/>
    <s v="LAVORI INCREMENTATIVI SU IMMOB.IN CORSO"/>
    <n v="168656.77"/>
    <x v="5"/>
    <x v="66"/>
  </r>
  <r>
    <n v="6102"/>
    <s v="Fabbricati "/>
    <s v="STUDIO TECNICO RAINIERI DI RAINIERI MICHELE"/>
    <x v="1206"/>
    <n v="7"/>
    <s v="DEBITI VERSO PROFESSIONISTI"/>
    <n v="10200801"/>
    <s v="LAVORI INCREMENTATIVI SU IMMOB.IN CORSO"/>
    <n v="30125.279999999999"/>
    <x v="5"/>
    <x v="66"/>
  </r>
  <r>
    <n v="6102"/>
    <s v="Fabbricati "/>
    <s v="STUDIO TECNICO RAINIERI DI RAINIERI MICHELE"/>
    <x v="1206"/>
    <n v="7"/>
    <s v="DEBITI VERSO PROFESSIONISTI"/>
    <n v="60100809"/>
    <s v="CONTO TRANSITO PROFESS.I.R.PE.F."/>
    <n v="-4703.3999999999996"/>
    <x v="2"/>
    <x v="66"/>
  </r>
  <r>
    <n v="3299"/>
    <s v="Altre spese per servizi non sanitari"/>
    <s v="AMATO  GIUSEPPE"/>
    <x v="1207"/>
    <n v="7"/>
    <s v="DEBITI VERSO PROFESSIONISTI"/>
    <n v="10200802"/>
    <s v="ACCONTI PER ACQUISTO IMMOBILIZZ.MATERIA."/>
    <n v="4686.51"/>
    <x v="2"/>
    <x v="48"/>
  </r>
  <r>
    <n v="6103"/>
    <s v="Impianti e macchinari"/>
    <s v="ERARIO ACQUISTI - SPLIT PAYMENT - AGENZIA DELLE ENTRATE"/>
    <x v="148"/>
    <m/>
    <m/>
    <n v="10200311"/>
    <s v="IMPIANTI E MACCHINARI (sterilizzati)"/>
    <n v="33686.06"/>
    <x v="5"/>
    <x v="67"/>
  </r>
  <r>
    <n v="6103"/>
    <s v="Impianti e macchinari"/>
    <s v="ERARIO ACQUISTI - SPLIT PAYMENT - AGENZIA DELLE ENTRATE"/>
    <x v="148"/>
    <m/>
    <m/>
    <n v="10200802"/>
    <s v="ACCONTI PER ACQUISTO IMMOBILIZZ.MATERIA."/>
    <n v="6825.54"/>
    <x v="2"/>
    <x v="67"/>
  </r>
  <r>
    <n v="3299"/>
    <s v="Altre spese per servizi non sanitari"/>
    <s v="ROSIMM S.R.L."/>
    <x v="1208"/>
    <n v="9"/>
    <s v="MASTRO DI DIFETTO FORNITORI - PRIVATI"/>
    <n v="10200802"/>
    <s v="ACCONTI PER ACQUISTO IMMOBILIZZ.MATERIA."/>
    <n v="33970.04"/>
    <x v="2"/>
    <x v="48"/>
  </r>
  <r>
    <n v="6103"/>
    <s v="Impianti e macchinari"/>
    <s v="TECNOPOST SPA"/>
    <x v="1209"/>
    <n v="9"/>
    <s v="MASTRO DI DIFETTO FORNITORI - PRIVATI"/>
    <n v="10200311"/>
    <s v="IMPIANTI E MACCHINARI (sterilizzati)"/>
    <n v="32345.17"/>
    <x v="5"/>
    <x v="67"/>
  </r>
  <r>
    <n v="6103"/>
    <s v="Impianti e macchinari"/>
    <s v="ZUCCHETTI AXESS S.P.A."/>
    <x v="1063"/>
    <n v="9"/>
    <s v="MASTRO DI DIFETTO FORNITORI - PRIVATI"/>
    <n v="10200311"/>
    <s v="IMPIANTI E MACCHINARI (sterilizzati)"/>
    <n v="12125.66"/>
    <x v="5"/>
    <x v="67"/>
  </r>
  <r>
    <n v="6104"/>
    <s v="Attrezzature sanitarie e scientifiche"/>
    <s v="A.C.F. ITALIA S.R.L."/>
    <x v="284"/>
    <n v="9"/>
    <s v="MASTRO DI DIFETTO FORNITORI - PRIVATI"/>
    <n v="10200411"/>
    <s v="ATTREZZATURE ED APPARECCHIATURE SANITARIE (sterilizzate)"/>
    <n v="1435.6"/>
    <x v="5"/>
    <x v="68"/>
  </r>
  <r>
    <n v="6104"/>
    <s v="Attrezzature sanitarie e scientifiche"/>
    <s v="BARBIERI SRL"/>
    <x v="323"/>
    <n v="9"/>
    <s v="MASTRO DI DIFETTO FORNITORI - PRIVATI"/>
    <n v="10200721"/>
    <s v="BENI PER ASSISTENZA PROTESICA ( STERILIZZATI)"/>
    <n v="89371.199999999997"/>
    <x v="5"/>
    <x v="68"/>
  </r>
  <r>
    <n v="6104"/>
    <s v="Attrezzature sanitarie e scientifiche"/>
    <s v="BIOCHEMICAL SYSTEMS INTERNATIONAL S.P.A."/>
    <x v="331"/>
    <n v="9"/>
    <s v="MASTRO DI DIFETTO FORNITORI - PRIVATI"/>
    <n v="10200721"/>
    <s v="BENI PER ASSISTENZA PROTESICA ( STERILIZZATI)"/>
    <n v="1280"/>
    <x v="5"/>
    <x v="68"/>
  </r>
  <r>
    <n v="6104"/>
    <s v="Attrezzature sanitarie e scientifiche"/>
    <s v="BIOIDEA 2  S.A.S."/>
    <x v="708"/>
    <n v="9"/>
    <s v="MASTRO DI DIFETTO FORNITORI - PRIVATI"/>
    <n v="10200411"/>
    <s v="ATTREZZATURE ED APPARECCHIATURE SANITARIE (sterilizzate)"/>
    <n v="2475"/>
    <x v="5"/>
    <x v="68"/>
  </r>
  <r>
    <n v="6104"/>
    <s v="Attrezzature sanitarie e scientifiche"/>
    <s v="BIOMATRIX S.R.L."/>
    <x v="336"/>
    <n v="9"/>
    <s v="MASTRO DI DIFETTO FORNITORI - PRIVATI"/>
    <n v="10200721"/>
    <s v="BENI PER ASSISTENZA PROTESICA ( STERILIZZATI)"/>
    <n v="39.54"/>
    <x v="5"/>
    <x v="68"/>
  </r>
  <r>
    <n v="6104"/>
    <s v="Attrezzature sanitarie e scientifiche"/>
    <s v="BURKE &amp; BURKE SPA"/>
    <x v="351"/>
    <n v="9"/>
    <s v="MASTRO DI DIFETTO FORNITORI - PRIVATI"/>
    <n v="10200411"/>
    <s v="ATTREZZATURE ED APPARECCHIATURE SANITARIE (sterilizzate)"/>
    <n v="20475"/>
    <x v="5"/>
    <x v="68"/>
  </r>
  <r>
    <n v="6104"/>
    <s v="Attrezzature sanitarie e scientifiche"/>
    <s v="BURKE &amp; BURKE SPA"/>
    <x v="351"/>
    <n v="9"/>
    <s v="MASTRO DI DIFETTO FORNITORI - PRIVATI"/>
    <n v="10200721"/>
    <s v="BENI PER ASSISTENZA PROTESICA ( STERILIZZATI)"/>
    <n v="902.5"/>
    <x v="5"/>
    <x v="68"/>
  </r>
  <r>
    <n v="6104"/>
    <s v="Attrezzature sanitarie e scientifiche"/>
    <s v="CAPORALI 2000 S.R.L. REHA SERVICE"/>
    <x v="1210"/>
    <n v="9"/>
    <s v="MASTRO DI DIFETTO FORNITORI - PRIVATI"/>
    <n v="10200721"/>
    <s v="BENI PER ASSISTENZA PROTESICA ( STERILIZZATI)"/>
    <n v="4950.79"/>
    <x v="5"/>
    <x v="68"/>
  </r>
  <r>
    <n v="6104"/>
    <s v="Attrezzature sanitarie e scientifiche"/>
    <s v="CARLO BIANCHI  S.R.L."/>
    <x v="355"/>
    <n v="9"/>
    <s v="MASTRO DI DIFETTO FORNITORI - PRIVATI"/>
    <n v="10200411"/>
    <s v="ATTREZZATURE ED APPARECCHIATURE SANITARIE (sterilizzate)"/>
    <n v="18960"/>
    <x v="5"/>
    <x v="68"/>
  </r>
  <r>
    <n v="6104"/>
    <s v="Attrezzature sanitarie e scientifiche"/>
    <s v="CEA SPA"/>
    <x v="357"/>
    <n v="9"/>
    <s v="MASTRO DI DIFETTO FORNITORI - PRIVATI"/>
    <n v="10200411"/>
    <s v="ATTREZZATURE ED APPARECCHIATURE SANITARIE (sterilizzate)"/>
    <n v="80308.149999999994"/>
    <x v="5"/>
    <x v="68"/>
  </r>
  <r>
    <n v="6104"/>
    <s v="Attrezzature sanitarie e scientifiche"/>
    <s v="CEA SPA"/>
    <x v="357"/>
    <n v="9"/>
    <s v="MASTRO DI DIFETTO FORNITORI - PRIVATI"/>
    <n v="10200721"/>
    <s v="BENI PER ASSISTENZA PROTESICA ( STERILIZZATI)"/>
    <n v="516.4"/>
    <x v="5"/>
    <x v="68"/>
  </r>
  <r>
    <n v="6104"/>
    <s v="Attrezzature sanitarie e scientifiche"/>
    <s v="CENTRO ORTOPEDICO DI BORGOMANERO SNC"/>
    <x v="736"/>
    <n v="9"/>
    <s v="MASTRO DI DIFETTO FORNITORI - PRIVATI"/>
    <n v="10200721"/>
    <s v="BENI PER ASSISTENZA PROTESICA ( STERILIZZATI)"/>
    <n v="2857.75"/>
    <x v="5"/>
    <x v="68"/>
  </r>
  <r>
    <n v="6104"/>
    <s v="Attrezzature sanitarie e scientifiche"/>
    <s v="CENTRO ORTOPEDICO RINASCITA S.R.L. Socio Unico"/>
    <x v="739"/>
    <n v="9"/>
    <s v="MASTRO DI DIFETTO FORNITORI - PRIVATI"/>
    <n v="10200721"/>
    <s v="BENI PER ASSISTENZA PROTESICA ( STERILIZZATI)"/>
    <n v="4830.63"/>
    <x v="5"/>
    <x v="68"/>
  </r>
  <r>
    <n v="6104"/>
    <s v="Attrezzature sanitarie e scientifiche"/>
    <s v="CLUSTER VOICE SYSTEMS S.R.L."/>
    <x v="1211"/>
    <n v="9"/>
    <s v="MASTRO DI DIFETTO FORNITORI - PRIVATI"/>
    <n v="10200721"/>
    <s v="BENI PER ASSISTENZA PROTESICA ( STERILIZZATI)"/>
    <n v="1997.5"/>
    <x v="5"/>
    <x v="68"/>
  </r>
  <r>
    <n v="6104"/>
    <s v="Attrezzature sanitarie e scientifiche"/>
    <s v="COCHLEAR ITALIA S.R.L."/>
    <x v="365"/>
    <n v="9"/>
    <s v="MASTRO DI DIFETTO FORNITORI - PRIVATI"/>
    <n v="10200721"/>
    <s v="BENI PER ASSISTENZA PROTESICA ( STERILIZZATI)"/>
    <n v="2000"/>
    <x v="5"/>
    <x v="68"/>
  </r>
  <r>
    <n v="6104"/>
    <s v="Attrezzature sanitarie e scientifiche"/>
    <s v="ELEKTA SPA"/>
    <x v="146"/>
    <n v="9"/>
    <s v="MASTRO DI DIFETTO FORNITORI - PRIVATI"/>
    <n v="10200411"/>
    <s v="ATTREZZATURE ED APPARECCHIATURE SANITARIE (sterilizzate)"/>
    <n v="1417927.25"/>
    <x v="5"/>
    <x v="68"/>
  </r>
  <r>
    <n v="6104"/>
    <s v="Attrezzature sanitarie e scientifiche"/>
    <s v="ERARIO ACQUISTI - SPLIT PAYMENT - AGENZIA DELLE ENTRATE"/>
    <x v="148"/>
    <m/>
    <m/>
    <n v="10200411"/>
    <s v="ATTREZZATURE ED APPARECCHIATURE SANITARIE (sterilizzate)"/>
    <n v="102381.35"/>
    <x v="5"/>
    <x v="68"/>
  </r>
  <r>
    <n v="6104"/>
    <s v="Attrezzature sanitarie e scientifiche"/>
    <s v="ERARIO ACQUISTI - SPLIT PAYMENT - AGENZIA DELLE ENTRATE"/>
    <x v="148"/>
    <m/>
    <m/>
    <n v="10200721"/>
    <s v="BENI PER ASSISTENZA PROTESICA ( STERILIZZATI)"/>
    <n v="47340.17"/>
    <x v="5"/>
    <x v="68"/>
  </r>
  <r>
    <n v="6104"/>
    <s v="Attrezzature sanitarie e scientifiche"/>
    <s v="ERARIO ACQUISTI - SPLIT PAYMENT - AGENZIA DELLE ENTRATE"/>
    <x v="148"/>
    <m/>
    <m/>
    <n v="60101203"/>
    <s v="CONTO DI TRANSITO PANDEMIA"/>
    <n v="14707"/>
    <x v="5"/>
    <x v="68"/>
  </r>
  <r>
    <n v="6104"/>
    <s v="Attrezzature sanitarie e scientifiche"/>
    <s v="GE MEDICAL SYSTEMS ITALIA S.P.A"/>
    <x v="432"/>
    <n v="9"/>
    <s v="MASTRO DI DIFETTO FORNITORI - PRIVATI"/>
    <n v="10200411"/>
    <s v="ATTREZZATURE ED APPARECCHIATURE SANITARIE (sterilizzate)"/>
    <n v="51650"/>
    <x v="5"/>
    <x v="68"/>
  </r>
  <r>
    <n v="6104"/>
    <s v="Attrezzature sanitarie e scientifiche"/>
    <s v="GETINGE ITALIA SRL"/>
    <x v="435"/>
    <n v="9"/>
    <s v="MASTRO DI DIFETTO FORNITORI - PRIVATI"/>
    <n v="60101203"/>
    <s v="CONTO DI TRANSITO PANDEMIA"/>
    <n v="66850"/>
    <x v="5"/>
    <x v="68"/>
  </r>
  <r>
    <n v="6104"/>
    <s v="Attrezzature sanitarie e scientifiche"/>
    <s v="HUMANTECH    S.R.L."/>
    <x v="756"/>
    <n v="9"/>
    <s v="MASTRO DI DIFETTO FORNITORI - PRIVATI"/>
    <n v="10200721"/>
    <s v="BENI PER ASSISTENZA PROTESICA ( STERILIZZATI)"/>
    <n v="10353.450000000001"/>
    <x v="5"/>
    <x v="68"/>
  </r>
  <r>
    <n v="6104"/>
    <s v="Attrezzature sanitarie e scientifiche"/>
    <s v="LABSAN SRL"/>
    <x v="763"/>
    <n v="9"/>
    <s v="MASTRO DI DIFETTO FORNITORI - PRIVATI"/>
    <n v="10200721"/>
    <s v="BENI PER ASSISTENZA PROTESICA ( STERILIZZATI)"/>
    <n v="11033.02"/>
    <x v="5"/>
    <x v="68"/>
  </r>
  <r>
    <n v="6104"/>
    <s v="Attrezzature sanitarie e scientifiche"/>
    <s v="LA CARROZZINERIA SRL"/>
    <x v="764"/>
    <n v="9"/>
    <s v="MASTRO DI DIFETTO FORNITORI - PRIVATI"/>
    <n v="10200721"/>
    <s v="BENI PER ASSISTENZA PROTESICA ( STERILIZZATI)"/>
    <n v="10418.549999999999"/>
    <x v="5"/>
    <x v="68"/>
  </r>
  <r>
    <n v="6104"/>
    <s v="Attrezzature sanitarie e scientifiche"/>
    <s v="LA NUOVA GENZIANELLA SAS DI GALBUSERA FLORIA"/>
    <x v="765"/>
    <n v="9"/>
    <s v="MASTRO DI DIFETTO FORNITORI - PRIVATI"/>
    <n v="10200721"/>
    <s v="BENI PER ASSISTENZA PROTESICA ( STERILIZZATI)"/>
    <n v="5800.59"/>
    <x v="5"/>
    <x v="68"/>
  </r>
  <r>
    <n v="6104"/>
    <s v="Attrezzature sanitarie e scientifiche"/>
    <s v="LEONARDO  AUSILIONLINE S.R.L."/>
    <x v="468"/>
    <n v="9"/>
    <s v="MASTRO DI DIFETTO FORNITORI - PRIVATI"/>
    <n v="10200721"/>
    <s v="BENI PER ASSISTENZA PROTESICA ( STERILIZZATI)"/>
    <n v="3542"/>
    <x v="5"/>
    <x v="68"/>
  </r>
  <r>
    <n v="6104"/>
    <s v="Attrezzature sanitarie e scientifiche"/>
    <s v="LIFE TECHNOLOGIES ITALIA (APPLIED BIOSYSTEMS DIV.)"/>
    <x v="640"/>
    <n v="9"/>
    <s v="MASTRO DI DIFETTO FORNITORI - PRIVATI"/>
    <n v="10200411"/>
    <s v="ATTREZZATURE ED APPARECCHIATURE SANITARIE (sterilizzate)"/>
    <n v="329513.44"/>
    <x v="5"/>
    <x v="68"/>
  </r>
  <r>
    <n v="6104"/>
    <s v="Attrezzature sanitarie e scientifiche"/>
    <s v="L'ORTOPEDIA S.N.C."/>
    <x v="769"/>
    <n v="9"/>
    <s v="MASTRO DI DIFETTO FORNITORI - PRIVATI"/>
    <n v="10200721"/>
    <s v="BENI PER ASSISTENZA PROTESICA ( STERILIZZATI)"/>
    <n v="950.49"/>
    <x v="5"/>
    <x v="68"/>
  </r>
  <r>
    <n v="6104"/>
    <s v="Attrezzature sanitarie e scientifiche"/>
    <s v="L.O.S. LABORATORIO ORTOPEDICO SENAGO S.A.S."/>
    <x v="770"/>
    <n v="9"/>
    <s v="MASTRO DI DIFETTO FORNITORI - PRIVATI"/>
    <n v="10200721"/>
    <s v="BENI PER ASSISTENZA PROTESICA ( STERILIZZATI)"/>
    <n v="20106.689999999999"/>
    <x v="5"/>
    <x v="68"/>
  </r>
  <r>
    <n v="6104"/>
    <s v="Attrezzature sanitarie e scientifiche"/>
    <s v="MARGOT SPE SRL"/>
    <x v="774"/>
    <n v="9"/>
    <s v="MASTRO DI DIFETTO FORNITORI - PRIVATI"/>
    <n v="10200721"/>
    <s v="BENI PER ASSISTENZA PROTESICA ( STERILIZZATI)"/>
    <n v="21128.16"/>
    <x v="5"/>
    <x v="68"/>
  </r>
  <r>
    <n v="6104"/>
    <s v="Attrezzature sanitarie e scientifiche"/>
    <s v="MEDIA REHA S.R.L."/>
    <x v="488"/>
    <n v="9"/>
    <s v="MASTRO DI DIFETTO FORNITORI - PRIVATI"/>
    <n v="10200721"/>
    <s v="BENI PER ASSISTENZA PROTESICA ( STERILIZZATI)"/>
    <n v="66665.42"/>
    <x v="5"/>
    <x v="68"/>
  </r>
  <r>
    <n v="6104"/>
    <s v="Attrezzature sanitarie e scientifiche"/>
    <s v="MEDICAL FARMA S.R.L."/>
    <x v="1212"/>
    <n v="9"/>
    <s v="MASTRO DI DIFETTO FORNITORI - PRIVATI"/>
    <n v="10200721"/>
    <s v="BENI PER ASSISTENZA PROTESICA ( STERILIZZATI)"/>
    <n v="3617.73"/>
    <x v="5"/>
    <x v="68"/>
  </r>
  <r>
    <n v="6104"/>
    <s v="Attrezzature sanitarie e scientifiche"/>
    <s v="MEDICAL S.A.S. di Fognini Patrizia e Sonia &amp; C."/>
    <x v="775"/>
    <n v="9"/>
    <s v="MASTRO DI DIFETTO FORNITORI - PRIVATI"/>
    <n v="10200721"/>
    <s v="BENI PER ASSISTENZA PROTESICA ( STERILIZZATI)"/>
    <n v="933.88"/>
    <x v="5"/>
    <x v="68"/>
  </r>
  <r>
    <n v="6104"/>
    <s v="Attrezzature sanitarie e scientifiche"/>
    <s v="MEDICIVA DI CIVARDI LUCA"/>
    <x v="1213"/>
    <n v="9"/>
    <s v="MASTRO DI DIFETTO FORNITORI - PRIVATI"/>
    <n v="10200411"/>
    <s v="ATTREZZATURE ED APPARECCHIATURE SANITARIE (sterilizzate)"/>
    <n v="1400"/>
    <x v="5"/>
    <x v="68"/>
  </r>
  <r>
    <n v="6104"/>
    <s v="Attrezzature sanitarie e scientifiche"/>
    <s v="MEDTRONIC ITALIA SPA"/>
    <x v="499"/>
    <n v="9"/>
    <s v="MASTRO DI DIFETTO FORNITORI - PRIVATI"/>
    <n v="10200411"/>
    <s v="ATTREZZATURE ED APPARECCHIATURE SANITARIE (sterilizzate)"/>
    <n v="900"/>
    <x v="5"/>
    <x v="68"/>
  </r>
  <r>
    <n v="6104"/>
    <s v="Attrezzature sanitarie e scientifiche"/>
    <s v="MEDTRONIC ITALIA SPA"/>
    <x v="499"/>
    <n v="9"/>
    <s v="MASTRO DI DIFETTO FORNITORI - PRIVATI"/>
    <n v="10200721"/>
    <s v="BENI PER ASSISTENZA PROTESICA ( STERILIZZATI)"/>
    <n v="135000"/>
    <x v="5"/>
    <x v="68"/>
  </r>
  <r>
    <n v="6104"/>
    <s v="Attrezzature sanitarie e scientifiche"/>
    <s v="MEGAPHARMA OSPEDALIERA SRL"/>
    <x v="1214"/>
    <n v="9"/>
    <s v="MASTRO DI DIFETTO FORNITORI - PRIVATI"/>
    <n v="10200721"/>
    <s v="BENI PER ASSISTENZA PROTESICA ( STERILIZZATI)"/>
    <n v="865"/>
    <x v="5"/>
    <x v="68"/>
  </r>
  <r>
    <n v="6104"/>
    <s v="Attrezzature sanitarie e scientifiche"/>
    <s v="MIELE ITALIA SRL"/>
    <x v="507"/>
    <n v="9"/>
    <s v="MASTRO DI DIFETTO FORNITORI - PRIVATI"/>
    <n v="10200411"/>
    <s v="ATTREZZATURE ED APPARECCHIATURE SANITARIE (sterilizzate)"/>
    <n v="9364.24"/>
    <x v="5"/>
    <x v="68"/>
  </r>
  <r>
    <n v="6104"/>
    <s v="Attrezzature sanitarie e scientifiche"/>
    <s v="MOVI SPA"/>
    <x v="513"/>
    <n v="9"/>
    <s v="MASTRO DI DIFETTO FORNITORI - PRIVATI"/>
    <n v="10200721"/>
    <s v="BENI PER ASSISTENZA PROTESICA ( STERILIZZATI)"/>
    <n v="49040"/>
    <x v="5"/>
    <x v="68"/>
  </r>
  <r>
    <n v="6104"/>
    <s v="Attrezzature sanitarie e scientifiche"/>
    <s v="NEUPHARMA S.R.L."/>
    <x v="211"/>
    <n v="9"/>
    <s v="MASTRO DI DIFETTO FORNITORI - PRIVATI"/>
    <n v="10200721"/>
    <s v="BENI PER ASSISTENZA PROTESICA ( STERILIZZATI)"/>
    <n v="7748.1"/>
    <x v="5"/>
    <x v="68"/>
  </r>
  <r>
    <n v="6104"/>
    <s v="Attrezzature sanitarie e scientifiche"/>
    <s v="NOVA ORTOPEDIA DI LOPATRIELLO LUCIA"/>
    <x v="777"/>
    <n v="9"/>
    <s v="MASTRO DI DIFETTO FORNITORI - PRIVATI"/>
    <n v="10200721"/>
    <s v="BENI PER ASSISTENZA PROTESICA ( STERILIZZATI)"/>
    <n v="2797.13"/>
    <x v="5"/>
    <x v="68"/>
  </r>
  <r>
    <n v="6104"/>
    <s v="Attrezzature sanitarie e scientifiche"/>
    <s v="NUOVA ORTOPEDIA S.N.C. DI SEVESO MORENO &amp; C."/>
    <x v="778"/>
    <n v="9"/>
    <s v="MASTRO DI DIFETTO FORNITORI - PRIVATI"/>
    <n v="10200721"/>
    <s v="BENI PER ASSISTENZA PROTESICA ( STERILIZZATI)"/>
    <n v="712.3"/>
    <x v="5"/>
    <x v="68"/>
  </r>
  <r>
    <n v="6104"/>
    <s v="Attrezzature sanitarie e scientifiche"/>
    <s v="OFFICINA ORTOPEDICA FERRERO SRL"/>
    <x v="527"/>
    <n v="9"/>
    <s v="MASTRO DI DIFETTO FORNITORI - PRIVATI"/>
    <n v="10200721"/>
    <s v="BENI PER ASSISTENZA PROTESICA ( STERILIZZATI)"/>
    <n v="80971.5"/>
    <x v="5"/>
    <x v="68"/>
  </r>
  <r>
    <n v="6104"/>
    <s v="Attrezzature sanitarie e scientifiche"/>
    <s v="OFFICINE ORTOPEDICHE RIZZOLI S.R.L."/>
    <x v="783"/>
    <n v="9"/>
    <s v="MASTRO DI DIFETTO FORNITORI - PRIVATI"/>
    <n v="10200721"/>
    <s v="BENI PER ASSISTENZA PROTESICA ( STERILIZZATI)"/>
    <n v="1880.26"/>
    <x v="5"/>
    <x v="68"/>
  </r>
  <r>
    <n v="6104"/>
    <s v="Attrezzature sanitarie e scientifiche"/>
    <s v="ORTOPEDIA A.PESSINA DI A. E S. CRIPPA &amp; C. SNC"/>
    <x v="789"/>
    <n v="9"/>
    <s v="MASTRO DI DIFETTO FORNITORI - PRIVATI"/>
    <n v="10200721"/>
    <s v="BENI PER ASSISTENZA PROTESICA ( STERILIZZATI)"/>
    <n v="73312.820000000007"/>
    <x v="5"/>
    <x v="68"/>
  </r>
  <r>
    <n v="6104"/>
    <s v="Attrezzature sanitarie e scientifiche"/>
    <s v="ORTOPEDIA CASTAGNA S.R.L."/>
    <x v="673"/>
    <n v="9"/>
    <s v="MASTRO DI DIFETTO FORNITORI - PRIVATI"/>
    <n v="10200721"/>
    <s v="BENI PER ASSISTENZA PROTESICA ( STERILIZZATI)"/>
    <n v="175257.43"/>
    <x v="5"/>
    <x v="68"/>
  </r>
  <r>
    <n v="6104"/>
    <s v="Attrezzature sanitarie e scientifiche"/>
    <s v="ORTOPEDIA LA SANITARIA SAS"/>
    <x v="1215"/>
    <n v="9"/>
    <s v="MASTRO DI DIFETTO FORNITORI - PRIVATI"/>
    <n v="10200721"/>
    <s v="BENI PER ASSISTENZA PROTESICA ( STERILIZZATI)"/>
    <n v="3042.16"/>
    <x v="5"/>
    <x v="68"/>
  </r>
  <r>
    <n v="6104"/>
    <s v="Attrezzature sanitarie e scientifiche"/>
    <s v="ORTOPEDIA MATTEO BONDANZA  SRL"/>
    <x v="799"/>
    <n v="9"/>
    <s v="MASTRO DI DIFETTO FORNITORI - PRIVATI"/>
    <n v="10200721"/>
    <s v="BENI PER ASSISTENZA PROTESICA ( STERILIZZATI)"/>
    <n v="2234.91"/>
    <x v="5"/>
    <x v="68"/>
  </r>
  <r>
    <n v="6104"/>
    <s v="Attrezzature sanitarie e scientifiche"/>
    <s v="ORTOPEDIA NOVARESE S.R.L."/>
    <x v="800"/>
    <n v="9"/>
    <s v="MASTRO DI DIFETTO FORNITORI - PRIVATI"/>
    <n v="10200721"/>
    <s v="BENI PER ASSISTENZA PROTESICA ( STERILIZZATI)"/>
    <n v="10089.81"/>
    <x v="5"/>
    <x v="68"/>
  </r>
  <r>
    <n v="6104"/>
    <s v="Attrezzature sanitarie e scientifiche"/>
    <s v="ORTOPEDIA PASSONI SRL"/>
    <x v="802"/>
    <n v="9"/>
    <s v="MASTRO DI DIFETTO FORNITORI - PRIVATI"/>
    <n v="10200721"/>
    <s v="BENI PER ASSISTENZA PROTESICA ( STERILIZZATI)"/>
    <n v="9839.8700000000008"/>
    <x v="5"/>
    <x v="68"/>
  </r>
  <r>
    <n v="6104"/>
    <s v="Attrezzature sanitarie e scientifiche"/>
    <s v="ORTOPEDIA SANITARIA SAVIAN S.A.S."/>
    <x v="806"/>
    <n v="9"/>
    <s v="MASTRO DI DIFETTO FORNITORI - PRIVATI"/>
    <n v="10200721"/>
    <s v="BENI PER ASSISTENZA PROTESICA ( STERILIZZATI)"/>
    <n v="7070.81"/>
    <x v="5"/>
    <x v="68"/>
  </r>
  <r>
    <n v="6104"/>
    <s v="Attrezzature sanitarie e scientifiche"/>
    <s v="ORTOPEDIA SANITARI LUCA SRL"/>
    <x v="807"/>
    <n v="9"/>
    <s v="MASTRO DI DIFETTO FORNITORI - PRIVATI"/>
    <n v="10200721"/>
    <s v="BENI PER ASSISTENZA PROTESICA ( STERILIZZATI)"/>
    <n v="4205.95"/>
    <x v="5"/>
    <x v="68"/>
  </r>
  <r>
    <n v="6104"/>
    <s v="Attrezzature sanitarie e scientifiche"/>
    <s v="ORTOPEDIA VAREDESE S.N.C. di POLLI MARIANNA E C."/>
    <x v="810"/>
    <n v="9"/>
    <s v="MASTRO DI DIFETTO FORNITORI - PRIVATI"/>
    <n v="10200721"/>
    <s v="BENI PER ASSISTENZA PROTESICA ( STERILIZZATI)"/>
    <n v="117.56"/>
    <x v="5"/>
    <x v="68"/>
  </r>
  <r>
    <n v="6104"/>
    <s v="Attrezzature sanitarie e scientifiche"/>
    <s v="ORTOPEDICA CENTRO PROTESI MONZA SRL"/>
    <x v="812"/>
    <n v="9"/>
    <s v="MASTRO DI DIFETTO FORNITORI - PRIVATI"/>
    <n v="10200721"/>
    <s v="BENI PER ASSISTENZA PROTESICA ( STERILIZZATI)"/>
    <n v="62961.29"/>
    <x v="5"/>
    <x v="68"/>
  </r>
  <r>
    <n v="6104"/>
    <s v="Attrezzature sanitarie e scientifiche"/>
    <s v="OTTO BOCK SOLUZIONI ORTOPEDICHE SRL"/>
    <x v="820"/>
    <n v="9"/>
    <s v="MASTRO DI DIFETTO FORNITORI - PRIVATI"/>
    <n v="10200721"/>
    <s v="BENI PER ASSISTENZA PROTESICA ( STERILIZZATI)"/>
    <n v="4269.71"/>
    <x v="5"/>
    <x v="68"/>
  </r>
  <r>
    <n v="6104"/>
    <s v="Attrezzature sanitarie e scientifiche"/>
    <s v="PHILIPS SPA"/>
    <x v="1083"/>
    <n v="9"/>
    <s v="MASTRO DI DIFETTO FORNITORI - PRIVATI"/>
    <n v="10200411"/>
    <s v="ATTREZZATURE ED APPARECCHIATURE SANITARIE (sterilizzate)"/>
    <n v="370854.6"/>
    <x v="5"/>
    <x v="68"/>
  </r>
  <r>
    <n v="6104"/>
    <s v="Attrezzature sanitarie e scientifiche"/>
    <s v="PIROLA COMM. FELICE SAS DI M. PIROLA E  C."/>
    <x v="537"/>
    <n v="9"/>
    <s v="MASTRO DI DIFETTO FORNITORI - PRIVATI"/>
    <n v="10200721"/>
    <s v="BENI PER ASSISTENZA PROTESICA ( STERILIZZATI)"/>
    <n v="36979.339999999997"/>
    <x v="5"/>
    <x v="68"/>
  </r>
  <r>
    <n v="6104"/>
    <s v="Attrezzature sanitarie e scientifiche"/>
    <s v="PROMEGA ITALIA SRL"/>
    <x v="647"/>
    <n v="9"/>
    <s v="MASTRO DI DIFETTO FORNITORI - PRIVATI"/>
    <n v="10200411"/>
    <s v="ATTREZZATURE ED APPARECCHIATURE SANITARIE (sterilizzate)"/>
    <n v="9950"/>
    <x v="5"/>
    <x v="68"/>
  </r>
  <r>
    <n v="6104"/>
    <s v="Attrezzature sanitarie e scientifiche"/>
    <s v="PRO SENECTUTE S.R.L."/>
    <x v="821"/>
    <n v="9"/>
    <s v="MASTRO DI DIFETTO FORNITORI - PRIVATI"/>
    <n v="10200721"/>
    <s v="BENI PER ASSISTENZA PROTESICA ( STERILIZZATI)"/>
    <n v="3002.84"/>
    <x v="5"/>
    <x v="68"/>
  </r>
  <r>
    <n v="6104"/>
    <s v="Attrezzature sanitarie e scientifiche"/>
    <s v="REHA LOMBARDIA SNC"/>
    <x v="823"/>
    <n v="9"/>
    <s v="MASTRO DI DIFETTO FORNITORI - PRIVATI"/>
    <n v="10200721"/>
    <s v="BENI PER ASSISTENZA PROTESICA ( STERILIZZATI)"/>
    <n v="891.77"/>
    <x v="5"/>
    <x v="68"/>
  </r>
  <r>
    <n v="6104"/>
    <s v="Attrezzature sanitarie e scientifiche"/>
    <s v="REHATTIVA SRL"/>
    <x v="1216"/>
    <n v="9"/>
    <s v="MASTRO DI DIFETTO FORNITORI - PRIVATI"/>
    <n v="10200721"/>
    <s v="BENI PER ASSISTENZA PROTESICA ( STERILIZZATI)"/>
    <n v="1434.36"/>
    <x v="5"/>
    <x v="68"/>
  </r>
  <r>
    <n v="6104"/>
    <s v="Attrezzature sanitarie e scientifiche"/>
    <s v="ROCHE DIABETES CARE ITALY S.P.A."/>
    <x v="547"/>
    <n v="9"/>
    <s v="MASTRO DI DIFETTO FORNITORI - PRIVATI"/>
    <n v="10200721"/>
    <s v="BENI PER ASSISTENZA PROTESICA ( STERILIZZATI)"/>
    <n v="11000"/>
    <x v="5"/>
    <x v="68"/>
  </r>
  <r>
    <n v="6104"/>
    <s v="Attrezzature sanitarie e scientifiche"/>
    <s v="SANITAL SNC DI CANCLINI ENRICO"/>
    <x v="826"/>
    <n v="9"/>
    <s v="MASTRO DI DIFETTO FORNITORI - PRIVATI"/>
    <n v="10200721"/>
    <s v="BENI PER ASSISTENZA PROTESICA ( STERILIZZATI)"/>
    <n v="8470.16"/>
    <x v="5"/>
    <x v="68"/>
  </r>
  <r>
    <n v="6104"/>
    <s v="Attrezzature sanitarie e scientifiche"/>
    <s v="SANITARIA ORTOPEDIA RIVA-DI RIVA RENATA e C. S.A.S"/>
    <x v="828"/>
    <n v="9"/>
    <s v="MASTRO DI DIFETTO FORNITORI - PRIVATI"/>
    <n v="10200721"/>
    <s v="BENI PER ASSISTENZA PROTESICA ( STERILIZZATI)"/>
    <n v="4294.3500000000004"/>
    <x v="5"/>
    <x v="68"/>
  </r>
  <r>
    <n v="6104"/>
    <s v="Attrezzature sanitarie e scientifiche"/>
    <s v="SAPIO LIFE SRL"/>
    <x v="238"/>
    <n v="9"/>
    <s v="MASTRO DI DIFETTO FORNITORI - PRIVATI"/>
    <n v="10200411"/>
    <s v="ATTREZZATURE ED APPARECCHIATURE SANITARIE (sterilizzate)"/>
    <n v="14399"/>
    <x v="5"/>
    <x v="68"/>
  </r>
  <r>
    <n v="6104"/>
    <s v="Attrezzature sanitarie e scientifiche"/>
    <s v="SAPIO LIFE SRL"/>
    <x v="238"/>
    <n v="9"/>
    <s v="MASTRO DI DIFETTO FORNITORI - PRIVATI"/>
    <n v="10200721"/>
    <s v="BENI PER ASSISTENZA PROTESICA ( STERILIZZATI)"/>
    <n v="3910.13"/>
    <x v="5"/>
    <x v="68"/>
  </r>
  <r>
    <n v="6104"/>
    <s v="Attrezzature sanitarie e scientifiche"/>
    <s v="SERVISAN SPA"/>
    <x v="832"/>
    <n v="9"/>
    <s v="MASTRO DI DIFETTO FORNITORI - PRIVATI"/>
    <n v="10200721"/>
    <s v="BENI PER ASSISTENZA PROTESICA ( STERILIZZATI)"/>
    <n v="557.20000000000005"/>
    <x v="5"/>
    <x v="68"/>
  </r>
  <r>
    <n v="6104"/>
    <s v="Attrezzature sanitarie e scientifiche"/>
    <s v="S.I.D.EM. SPA"/>
    <x v="560"/>
    <n v="9"/>
    <s v="MASTRO DI DIFETTO FORNITORI - PRIVATI"/>
    <n v="10200411"/>
    <s v="ATTREZZATURE ED APPARECCHIATURE SANITARIE (sterilizzate)"/>
    <n v="11850"/>
    <x v="5"/>
    <x v="68"/>
  </r>
  <r>
    <n v="6104"/>
    <s v="Attrezzature sanitarie e scientifiche"/>
    <s v="SOFTIME S.R.L."/>
    <x v="1165"/>
    <n v="9"/>
    <s v="MASTRO DI DIFETTO FORNITORI - PRIVATI"/>
    <n v="10200721"/>
    <s v="BENI PER ASSISTENZA PROTESICA ( STERILIZZATI)"/>
    <n v="250"/>
    <x v="5"/>
    <x v="68"/>
  </r>
  <r>
    <n v="6104"/>
    <s v="Attrezzature sanitarie e scientifiche"/>
    <s v="SOLMED SRL"/>
    <x v="1217"/>
    <n v="9"/>
    <s v="MASTRO DI DIFETTO FORNITORI - PRIVATI"/>
    <n v="10200411"/>
    <s v="ATTREZZATURE ED APPARECCHIATURE SANITARIE (sterilizzate)"/>
    <n v="5470"/>
    <x v="5"/>
    <x v="68"/>
  </r>
  <r>
    <n v="6104"/>
    <s v="Attrezzature sanitarie e scientifiche"/>
    <s v="SORIN GROUP ITALIA S.R.L."/>
    <x v="563"/>
    <n v="9"/>
    <s v="MASTRO DI DIFETTO FORNITORI - PRIVATI"/>
    <n v="10200411"/>
    <s v="ATTREZZATURE ED APPARECCHIATURE SANITARIE (sterilizzate)"/>
    <n v="2580"/>
    <x v="5"/>
    <x v="68"/>
  </r>
  <r>
    <n v="6104"/>
    <s v="Attrezzature sanitarie e scientifiche"/>
    <s v="SUBVISION S.R.L."/>
    <x v="1218"/>
    <n v="9"/>
    <s v="MASTRO DI DIFETTO FORNITORI - PRIVATI"/>
    <n v="10200721"/>
    <s v="BENI PER ASSISTENZA PROTESICA ( STERILIZZATI)"/>
    <n v="1340"/>
    <x v="5"/>
    <x v="68"/>
  </r>
  <r>
    <n v="6104"/>
    <s v="Attrezzature sanitarie e scientifiche"/>
    <s v="SYLCO SRL"/>
    <x v="570"/>
    <n v="9"/>
    <s v="MASTRO DI DIFETTO FORNITORI - PRIVATI"/>
    <n v="10200411"/>
    <s v="ATTREZZATURE ED APPARECCHIATURE SANITARIE (sterilizzate)"/>
    <n v="41950.89"/>
    <x v="5"/>
    <x v="68"/>
  </r>
  <r>
    <n v="6104"/>
    <s v="Attrezzature sanitarie e scientifiche"/>
    <s v="TECNOSAN SRL"/>
    <x v="573"/>
    <n v="9"/>
    <s v="MASTRO DI DIFETTO FORNITORI - PRIVATI"/>
    <n v="10200411"/>
    <s v="ATTREZZATURE ED APPARECCHIATURE SANITARIE (sterilizzate)"/>
    <n v="53986.6"/>
    <x v="5"/>
    <x v="68"/>
  </r>
  <r>
    <n v="6104"/>
    <s v="Attrezzature sanitarie e scientifiche"/>
    <s v="THERAS LIFETECH SRL"/>
    <x v="582"/>
    <n v="9"/>
    <s v="MASTRO DI DIFETTO FORNITORI - PRIVATI"/>
    <n v="10200721"/>
    <s v="BENI PER ASSISTENZA PROTESICA ( STERILIZZATI)"/>
    <n v="4650"/>
    <x v="5"/>
    <x v="68"/>
  </r>
  <r>
    <n v="6104"/>
    <s v="Attrezzature sanitarie e scientifiche"/>
    <s v="VASSILLI S.R.L."/>
    <x v="588"/>
    <n v="9"/>
    <s v="MASTRO DI DIFETTO FORNITORI - PRIVATI"/>
    <n v="10200721"/>
    <s v="BENI PER ASSISTENZA PROTESICA ( STERILIZZATI)"/>
    <n v="81657.5"/>
    <x v="5"/>
    <x v="68"/>
  </r>
  <r>
    <n v="6104"/>
    <s v="Attrezzature sanitarie e scientifiche"/>
    <s v="VIMEC SRL"/>
    <x v="1219"/>
    <n v="9"/>
    <s v="MASTRO DI DIFETTO FORNITORI - PRIVATI"/>
    <n v="10200721"/>
    <s v="BENI PER ASSISTENZA PROTESICA ( STERILIZZATI)"/>
    <n v="27393.02"/>
    <x v="5"/>
    <x v="68"/>
  </r>
  <r>
    <n v="6104"/>
    <s v="Attrezzature sanitarie e scientifiche"/>
    <s v="VISION DEPT S.R.L."/>
    <x v="1220"/>
    <n v="9"/>
    <s v="MASTRO DI DIFETTO FORNITORI - PRIVATI"/>
    <n v="10200721"/>
    <s v="BENI PER ASSISTENZA PROTESICA ( STERILIZZATI)"/>
    <n v="6900"/>
    <x v="5"/>
    <x v="68"/>
  </r>
  <r>
    <n v="6104"/>
    <s v="Attrezzature sanitarie e scientifiche"/>
    <s v="VITALAIRE ITALIA S.P.A."/>
    <x v="1167"/>
    <n v="9"/>
    <s v="MASTRO DI DIFETTO FORNITORI - PRIVATI"/>
    <n v="10200721"/>
    <s v="BENI PER ASSISTENZA PROTESICA ( STERILIZZATI)"/>
    <n v="324"/>
    <x v="5"/>
    <x v="68"/>
  </r>
  <r>
    <n v="6104"/>
    <s v="Attrezzature sanitarie e scientifiche"/>
    <s v="YPSOMED ITALIA SRL soc. a socio unico"/>
    <x v="603"/>
    <n v="9"/>
    <s v="MASTRO DI DIFETTO FORNITORI - PRIVATI"/>
    <n v="10200721"/>
    <s v="BENI PER ASSISTENZA PROTESICA ( STERILIZZATI)"/>
    <n v="2520"/>
    <x v="5"/>
    <x v="68"/>
  </r>
  <r>
    <n v="6105"/>
    <s v="Mobili e arredi"/>
    <s v="AMERIGO MISSAGLIA SAS di M.MISSAGLIA &amp; C"/>
    <x v="1221"/>
    <n v="9"/>
    <s v="MASTRO DI DIFETTO FORNITORI - PRIVATI"/>
    <n v="10200512"/>
    <s v="ALTRI MOBILI ED ARREDI (sterilizzati)"/>
    <n v="1450"/>
    <x v="5"/>
    <x v="69"/>
  </r>
  <r>
    <n v="6105"/>
    <s v="Mobili e arredi"/>
    <s v="ARAN WORLD SRL"/>
    <x v="1222"/>
    <n v="9"/>
    <s v="MASTRO DI DIFETTO FORNITORI - PRIVATI"/>
    <n v="10200512"/>
    <s v="ALTRI MOBILI ED ARREDI (sterilizzati)"/>
    <n v="3244.15"/>
    <x v="5"/>
    <x v="69"/>
  </r>
  <r>
    <n v="6105"/>
    <s v="Mobili e arredi"/>
    <s v="ERARIO ACQUISTI - SPLIT PAYMENT - AGENZIA DELLE ENTRATE"/>
    <x v="148"/>
    <m/>
    <m/>
    <n v="10200512"/>
    <s v="ALTRI MOBILI ED ARREDI (sterilizzati)"/>
    <n v="32830.36"/>
    <x v="5"/>
    <x v="69"/>
  </r>
  <r>
    <n v="6105"/>
    <s v="Mobili e arredi"/>
    <s v="GIVAS S.R.L."/>
    <x v="1223"/>
    <n v="9"/>
    <s v="MASTRO DI DIFETTO FORNITORI - PRIVATI"/>
    <n v="10200512"/>
    <s v="ALTRI MOBILI ED ARREDI (sterilizzati)"/>
    <n v="1576"/>
    <x v="5"/>
    <x v="69"/>
  </r>
  <r>
    <n v="6105"/>
    <s v="Mobili e arredi"/>
    <s v="MALVESTIO S.P.A."/>
    <x v="1224"/>
    <n v="9"/>
    <s v="MASTRO DI DIFETTO FORNITORI - PRIVATI"/>
    <n v="10200512"/>
    <s v="ALTRI MOBILI ED ARREDI (sterilizzati)"/>
    <n v="104871.79"/>
    <x v="5"/>
    <x v="69"/>
  </r>
  <r>
    <n v="6105"/>
    <s v="Mobili e arredi"/>
    <s v="MISSAGLIA 84 S.R.L."/>
    <x v="1225"/>
    <n v="9"/>
    <s v="MASTRO DI DIFETTO FORNITORI - PRIVATI"/>
    <n v="10200512"/>
    <s v="ALTRI MOBILI ED ARREDI (sterilizzati)"/>
    <n v="1397.5"/>
    <x v="5"/>
    <x v="69"/>
  </r>
  <r>
    <n v="6105"/>
    <s v="Mobili e arredi"/>
    <s v="MOSCHELLA SEDUTE S.R.L."/>
    <x v="1226"/>
    <n v="9"/>
    <s v="MASTRO DI DIFETTO FORNITORI - PRIVATI"/>
    <n v="10200512"/>
    <s v="ALTRI MOBILI ED ARREDI (sterilizzati)"/>
    <n v="2581.1"/>
    <x v="5"/>
    <x v="69"/>
  </r>
  <r>
    <n v="6105"/>
    <s v="Mobili e arredi"/>
    <s v="MPS PROFESSIONAL PROTECTION SYSTEMS SRL"/>
    <x v="1148"/>
    <n v="9"/>
    <s v="MASTRO DI DIFETTO FORNITORI - PRIVATI"/>
    <n v="10200512"/>
    <s v="ALTRI MOBILI ED ARREDI (sterilizzati)"/>
    <n v="46500"/>
    <x v="5"/>
    <x v="69"/>
  </r>
  <r>
    <n v="6105"/>
    <s v="Mobili e arredi"/>
    <s v="SO.C.A.M. SOC. COOP."/>
    <x v="720"/>
    <n v="9"/>
    <s v="MASTRO DI DIFETTO FORNITORI - PRIVATI"/>
    <n v="10200512"/>
    <s v="ALTRI MOBILI ED ARREDI (sterilizzati)"/>
    <n v="9600"/>
    <x v="5"/>
    <x v="69"/>
  </r>
  <r>
    <n v="6199"/>
    <s v="Altri beni materiali"/>
    <s v="ALEA  DI DADONE SILVIO E C. S.A.S."/>
    <x v="1227"/>
    <n v="9"/>
    <s v="MASTRO DI DIFETTO FORNITORI - PRIVATI"/>
    <n v="10200718"/>
    <s v="ATTREZZATURE ED APPARECCHIATURE GENERIC. (sterilizzati)"/>
    <n v="1230"/>
    <x v="5"/>
    <x v="70"/>
  </r>
  <r>
    <n v="6199"/>
    <s v="Altri beni materiali"/>
    <s v="AROSIO LUCE S.R.L."/>
    <x v="1122"/>
    <n v="9"/>
    <s v="MASTRO DI DIFETTO FORNITORI - PRIVATI"/>
    <n v="10200718"/>
    <s v="ATTREZZATURE ED APPARECCHIATURE GENERIC. (sterilizzati)"/>
    <n v="2970.79"/>
    <x v="5"/>
    <x v="70"/>
  </r>
  <r>
    <n v="6199"/>
    <s v="Altri beni materiali"/>
    <s v="CHINESPORT SPA"/>
    <x v="1228"/>
    <n v="9"/>
    <s v="MASTRO DI DIFETTO FORNITORI - PRIVATI"/>
    <n v="10200718"/>
    <s v="ATTREZZATURE ED APPARECCHIATURE GENERIC. (sterilizzati)"/>
    <n v="231.1"/>
    <x v="5"/>
    <x v="70"/>
  </r>
  <r>
    <n v="6199"/>
    <s v="Altri beni materiali"/>
    <s v="ERARIO ACQUISTI - SPLIT PAYMENT - AGENZIA DELLE ENTRATE"/>
    <x v="148"/>
    <m/>
    <m/>
    <n v="10200713"/>
    <s v="MACCHINE ORDINARIE D'UFFICIO (sterilizzati)"/>
    <n v="223.08"/>
    <x v="5"/>
    <x v="70"/>
  </r>
  <r>
    <n v="6199"/>
    <s v="Altri beni materiali"/>
    <s v="ERARIO ACQUISTI - SPLIT PAYMENT - AGENZIA DELLE ENTRATE"/>
    <x v="148"/>
    <m/>
    <m/>
    <n v="10200714"/>
    <s v="CALCOLATORI,COMPUTERS,STAMPANTI ECC. (sterilizzati)"/>
    <n v="660.83"/>
    <x v="5"/>
    <x v="70"/>
  </r>
  <r>
    <n v="6199"/>
    <s v="Altri beni materiali"/>
    <s v="ERARIO ACQUISTI - SPLIT PAYMENT - AGENZIA DELLE ENTRATE"/>
    <x v="148"/>
    <m/>
    <m/>
    <n v="10200718"/>
    <s v="ATTREZZATURE ED APPARECCHIATURE GENERIC. (sterilizzati)"/>
    <n v="3189.78"/>
    <x v="5"/>
    <x v="70"/>
  </r>
  <r>
    <n v="6199"/>
    <s v="Altri beni materiali"/>
    <s v="FABBRICA ITALIANA SCALE"/>
    <x v="1229"/>
    <n v="9"/>
    <s v="MASTRO DI DIFETTO FORNITORI - PRIVATI"/>
    <n v="10200718"/>
    <s v="ATTREZZATURE ED APPARECCHIATURE GENERIC. (sterilizzati)"/>
    <n v="173"/>
    <x v="5"/>
    <x v="70"/>
  </r>
  <r>
    <n v="6199"/>
    <s v="Altri beni materiali"/>
    <s v="FE.MA SRL"/>
    <x v="420"/>
    <n v="9"/>
    <s v="MASTRO DI DIFETTO FORNITORI - PRIVATI"/>
    <n v="10200718"/>
    <s v="ATTREZZATURE ED APPARECCHIATURE GENERIC. (sterilizzati)"/>
    <n v="233.58"/>
    <x v="5"/>
    <x v="70"/>
  </r>
  <r>
    <n v="6199"/>
    <s v="Altri beni materiali"/>
    <s v="LIBRERIA ISTITUTI NUOVI di Ferrari Piergiorgio"/>
    <x v="701"/>
    <n v="9"/>
    <s v="MASTRO DI DIFETTO FORNITORI - PRIVATI"/>
    <n v="10200709"/>
    <s v="BIBLIOTECA (non sterilizzati)"/>
    <n v="73.8"/>
    <x v="5"/>
    <x v="70"/>
  </r>
  <r>
    <n v="6199"/>
    <s v="Altri beni materiali"/>
    <s v="SAPIO LIFE SRL"/>
    <x v="238"/>
    <n v="9"/>
    <s v="MASTRO DI DIFETTO FORNITORI - PRIVATI"/>
    <n v="10200718"/>
    <s v="ATTREZZATURE ED APPARECCHIATURE GENERIC. (sterilizzati)"/>
    <n v="587.16"/>
    <x v="5"/>
    <x v="70"/>
  </r>
  <r>
    <n v="6199"/>
    <s v="Altri beni materiali"/>
    <s v="SISTERS S.R.L."/>
    <x v="1230"/>
    <n v="9"/>
    <s v="MASTRO DI DIFETTO FORNITORI - PRIVATI"/>
    <n v="10200713"/>
    <s v="MACCHINE ORDINARIE D'UFFICIO (sterilizzati)"/>
    <n v="1352"/>
    <x v="5"/>
    <x v="70"/>
  </r>
  <r>
    <n v="6199"/>
    <s v="Altri beni materiali"/>
    <s v="SUBVISION S.R.L."/>
    <x v="1218"/>
    <n v="9"/>
    <s v="MASTRO DI DIFETTO FORNITORI - PRIVATI"/>
    <n v="10200714"/>
    <s v="CALCOLATORI,COMPUTERS,STAMPANTI ECC. (sterilizzati)"/>
    <n v="1895"/>
    <x v="5"/>
    <x v="70"/>
  </r>
  <r>
    <n v="7500"/>
    <s v="Altre operazioni finanziarie"/>
    <s v="ATS DELLA BRIANZA"/>
    <x v="985"/>
    <n v="18"/>
    <s v="DEBITI VERSO A.S.L. DELLA REGIONE"/>
    <n v="50500101"/>
    <s v="UTILI (PERDITE) PORTATI A NUOVO"/>
    <n v="3863595.64"/>
    <x v="6"/>
    <x v="71"/>
  </r>
  <r>
    <n v="7500"/>
    <s v="Altre operazioni finanziarie"/>
    <s v="DEBITI V/ASST DELLA BRIANZA - LEGGE 23/2019"/>
    <x v="1153"/>
    <m/>
    <m/>
    <n v="60101020"/>
    <s v="CONTO TRANSITORIO"/>
    <n v="222064.54"/>
    <x v="6"/>
    <x v="71"/>
  </r>
  <r>
    <n v="7500"/>
    <s v="Altre operazioni finanziarie"/>
    <s v="EG S.P.A."/>
    <x v="144"/>
    <n v="9"/>
    <s v="MASTRO DI DIFETTO FORNITORI - PRIVATI"/>
    <n v="60101011"/>
    <s v="DEPOSITI CAUZIONALI DIVERSI"/>
    <n v="69.62"/>
    <x v="6"/>
    <x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rowHeaderCaption="CODICE SIOPE/BENEFICIARIO">
  <location ref="A8:B1704" firstHeaderRow="1" firstDataRow="1" firstDataCol="1"/>
  <pivotFields count="11">
    <pivotField showAll="0"/>
    <pivotField showAll="0"/>
    <pivotField showAll="0"/>
    <pivotField axis="axisRow" showAll="0">
      <items count="1274">
        <item x="1117"/>
        <item x="281"/>
        <item x="1118"/>
        <item x="301"/>
        <item x="95"/>
        <item x="284"/>
        <item x="286"/>
        <item x="7"/>
        <item x="109"/>
        <item x="111"/>
        <item x="14"/>
        <item x="983"/>
        <item x="6"/>
        <item x="606"/>
        <item x="283"/>
        <item x="991"/>
        <item x="282"/>
        <item x="607"/>
        <item x="272"/>
        <item x="92"/>
        <item m="1" x="1272"/>
        <item x="93"/>
        <item x="94"/>
        <item x="1119"/>
        <item x="1170"/>
        <item x="285"/>
        <item x="678"/>
        <item x="96"/>
        <item x="726"/>
        <item x="287"/>
        <item x="8"/>
        <item x="288"/>
        <item x="289"/>
        <item x="290"/>
        <item x="97"/>
        <item x="9"/>
        <item x="608"/>
        <item x="10"/>
        <item x="841"/>
        <item x="842"/>
        <item x="1174"/>
        <item x="843"/>
        <item x="291"/>
        <item x="292"/>
        <item x="293"/>
        <item x="294"/>
        <item x="295"/>
        <item x="98"/>
        <item x="1120"/>
        <item x="1227"/>
        <item x="296"/>
        <item x="99"/>
        <item x="100"/>
        <item x="297"/>
        <item x="101"/>
        <item x="609"/>
        <item m="1" x="1234"/>
        <item x="102"/>
        <item x="103"/>
        <item x="104"/>
        <item x="105"/>
        <item x="106"/>
        <item x="298"/>
        <item x="0"/>
        <item x="1207"/>
        <item x="299"/>
        <item x="300"/>
        <item x="1221"/>
        <item x="107"/>
        <item x="108"/>
        <item x="302"/>
        <item x="727"/>
        <item x="303"/>
        <item x="11"/>
        <item x="12"/>
        <item x="304"/>
        <item x="1121"/>
        <item x="110"/>
        <item x="1043"/>
        <item x="305"/>
        <item x="306"/>
        <item x="307"/>
        <item x="1222"/>
        <item x="308"/>
        <item x="1044"/>
        <item x="1205"/>
        <item x="844"/>
        <item x="309"/>
        <item x="112"/>
        <item x="310"/>
        <item x="610"/>
        <item x="1122"/>
        <item x="611"/>
        <item x="728"/>
        <item x="311"/>
        <item x="845"/>
        <item x="312"/>
        <item x="681"/>
        <item x="313"/>
        <item x="846"/>
        <item x="1045"/>
        <item x="1046"/>
        <item x="314"/>
        <item x="1047"/>
        <item x="13"/>
        <item x="113"/>
        <item x="315"/>
        <item x="978"/>
        <item x="979"/>
        <item x="980"/>
        <item x="267"/>
        <item x="1194"/>
        <item x="268"/>
        <item x="981"/>
        <item x="982"/>
        <item x="1154"/>
        <item x="984"/>
        <item x="316"/>
        <item x="114"/>
        <item x="115"/>
        <item x="116"/>
        <item x="317"/>
        <item x="278"/>
        <item x="318"/>
        <item x="319"/>
        <item x="985"/>
        <item x="1175"/>
        <item x="320"/>
        <item x="729"/>
        <item x="730"/>
        <item x="15"/>
        <item x="117"/>
        <item x="1111"/>
        <item x="1123"/>
        <item x="1195"/>
        <item x="321"/>
        <item x="118"/>
        <item x="270"/>
        <item x="271"/>
        <item x="269"/>
        <item x="1124"/>
        <item x="16"/>
        <item x="1196"/>
        <item x="1088"/>
        <item x="325"/>
        <item x="121"/>
        <item x="618"/>
        <item x="847"/>
        <item x="731"/>
        <item m="1" x="1266"/>
        <item x="848"/>
        <item x="322"/>
        <item x="17"/>
        <item x="18"/>
        <item x="19"/>
        <item x="20"/>
        <item x="714"/>
        <item x="323"/>
        <item x="1003"/>
        <item x="324"/>
        <item x="119"/>
        <item x="120"/>
        <item x="326"/>
        <item x="327"/>
        <item x="612"/>
        <item x="122"/>
        <item m="1" x="1240"/>
        <item x="328"/>
        <item x="849"/>
        <item x="850"/>
        <item x="851"/>
        <item x="329"/>
        <item x="732"/>
        <item x="330"/>
        <item x="123"/>
        <item x="852"/>
        <item x="853"/>
        <item x="21"/>
        <item x="1089"/>
        <item x="854"/>
        <item x="855"/>
        <item x="339"/>
        <item x="331"/>
        <item x="332"/>
        <item x="333"/>
        <item x="124"/>
        <item x="334"/>
        <item x="613"/>
        <item x="708"/>
        <item x="125"/>
        <item x="335"/>
        <item x="336"/>
        <item x="337"/>
        <item x="733"/>
        <item x="614"/>
        <item x="615"/>
        <item x="338"/>
        <item x="126"/>
        <item x="340"/>
        <item x="616"/>
        <item x="341"/>
        <item x="342"/>
        <item x="343"/>
        <item x="617"/>
        <item x="344"/>
        <item x="345"/>
        <item x="856"/>
        <item x="857"/>
        <item x="667"/>
        <item x="22"/>
        <item x="23"/>
        <item x="127"/>
        <item x="1090"/>
        <item x="346"/>
        <item x="347"/>
        <item x="668"/>
        <item m="1" x="1239"/>
        <item x="858"/>
        <item x="1193"/>
        <item x="859"/>
        <item x="860"/>
        <item x="348"/>
        <item x="128"/>
        <item x="349"/>
        <item x="1048"/>
        <item x="861"/>
        <item x="669"/>
        <item x="1197"/>
        <item x="1037"/>
        <item x="1004"/>
        <item x="129"/>
        <item x="130"/>
        <item x="131"/>
        <item x="350"/>
        <item x="1091"/>
        <item x="351"/>
        <item x="1125"/>
        <item x="1027"/>
        <item x="1050"/>
        <item x="743"/>
        <item x="367"/>
        <item x="29"/>
        <item x="671"/>
        <item x="1198"/>
        <item x="862"/>
        <item m="1" x="1233"/>
        <item x="132"/>
        <item x="352"/>
        <item x="1176"/>
        <item x="353"/>
        <item x="1092"/>
        <item x="1210"/>
        <item x="1177"/>
        <item x="863"/>
        <item x="354"/>
        <item x="355"/>
        <item x="133"/>
        <item m="1" x="1244"/>
        <item x="864"/>
        <item x="682"/>
        <item x="1126"/>
        <item x="1178"/>
        <item x="1179"/>
        <item x="709"/>
        <item x="865"/>
        <item x="356"/>
        <item x="357"/>
        <item x="715"/>
        <item x="866"/>
        <item x="134"/>
        <item x="1180"/>
        <item x="734"/>
        <item x="735"/>
        <item x="992"/>
        <item x="663"/>
        <item x="736"/>
        <item x="737"/>
        <item x="738"/>
        <item x="739"/>
        <item x="740"/>
        <item x="741"/>
        <item x="664"/>
        <item x="742"/>
        <item x="867"/>
        <item x="619"/>
        <item x="358"/>
        <item x="868"/>
        <item x="1127"/>
        <item x="24"/>
        <item x="359"/>
        <item x="620"/>
        <item x="360"/>
        <item x="1172"/>
        <item x="135"/>
        <item x="1065"/>
        <item x="1228"/>
        <item x="1093"/>
        <item x="621"/>
        <item x="1005"/>
        <item x="1049"/>
        <item x="869"/>
        <item x="870"/>
        <item x="25"/>
        <item x="361"/>
        <item x="871"/>
        <item x="670"/>
        <item x="363"/>
        <item x="362"/>
        <item x="364"/>
        <item x="1211"/>
        <item x="365"/>
        <item x="366"/>
        <item x="136"/>
        <item x="872"/>
        <item x="873"/>
        <item x="874"/>
        <item x="368"/>
        <item x="369"/>
        <item x="137"/>
        <item x="26"/>
        <item x="1168"/>
        <item x="1171"/>
        <item x="1155"/>
        <item x="1156"/>
        <item x="370"/>
        <item x="371"/>
        <item x="372"/>
        <item x="1128"/>
        <item x="1028"/>
        <item x="875"/>
        <item x="373"/>
        <item x="374"/>
        <item x="876"/>
        <item x="877"/>
        <item x="878"/>
        <item x="375"/>
        <item x="879"/>
        <item x="1006"/>
        <item x="27"/>
        <item x="28"/>
        <item x="1129"/>
        <item x="880"/>
        <item x="881"/>
        <item x="1130"/>
        <item x="1131"/>
        <item x="1132"/>
        <item x="1133"/>
        <item x="1134"/>
        <item x="1135"/>
        <item x="376"/>
        <item x="665"/>
        <item x="138"/>
        <item x="666"/>
        <item x="744"/>
        <item x="30"/>
        <item x="1181"/>
        <item x="139"/>
        <item x="623"/>
        <item x="379"/>
        <item x="683"/>
        <item x="388"/>
        <item x="390"/>
        <item x="392"/>
        <item x="1075"/>
        <item x="1136"/>
        <item x="377"/>
        <item x="1007"/>
        <item x="1094"/>
        <item x="1008"/>
        <item x="745"/>
        <item x="622"/>
        <item x="1051"/>
        <item x="1009"/>
        <item x="882"/>
        <item x="1033"/>
        <item x="885"/>
        <item x="378"/>
        <item x="1153"/>
        <item x="1"/>
        <item x="31"/>
        <item x="1053"/>
        <item x="1052"/>
        <item x="746"/>
        <item x="883"/>
        <item x="884"/>
        <item x="1112"/>
        <item x="380"/>
        <item x="684"/>
        <item x="32"/>
        <item x="381"/>
        <item x="748"/>
        <item x="888"/>
        <item x="140"/>
        <item x="886"/>
        <item x="624"/>
        <item x="625"/>
        <item x="626"/>
        <item x="627"/>
        <item x="628"/>
        <item x="382"/>
        <item x="273"/>
        <item x="384"/>
        <item x="383"/>
        <item x="385"/>
        <item x="386"/>
        <item x="747"/>
        <item x="887"/>
        <item x="387"/>
        <item x="141"/>
        <item x="389"/>
        <item x="142"/>
        <item m="1" x="1248"/>
        <item x="143"/>
        <item x="391"/>
        <item x="1029"/>
        <item x="629"/>
        <item x="33"/>
        <item x="398"/>
        <item x="395"/>
        <item x="722"/>
        <item x="723"/>
        <item x="749"/>
        <item x="34"/>
        <item x="393"/>
        <item x="700"/>
        <item x="1109"/>
        <item x="394"/>
        <item x="685"/>
        <item x="1034"/>
        <item x="1199"/>
        <item x="396"/>
        <item x="397"/>
        <item x="630"/>
        <item x="144"/>
        <item x="145"/>
        <item x="146"/>
        <item x="147"/>
        <item x="631"/>
        <item x="399"/>
        <item x="279"/>
        <item x="402"/>
        <item x="400"/>
        <item x="401"/>
        <item x="403"/>
        <item x="1036"/>
        <item x="716"/>
        <item x="1054"/>
        <item x="1055"/>
        <item x="404"/>
        <item x="405"/>
        <item x="148"/>
        <item x="1200"/>
        <item x="686"/>
        <item x="750"/>
        <item x="149"/>
        <item x="406"/>
        <item x="1182"/>
        <item x="407"/>
        <item x="408"/>
        <item x="150"/>
        <item x="409"/>
        <item x="410"/>
        <item x="411"/>
        <item x="1137"/>
        <item x="632"/>
        <item x="151"/>
        <item x="412"/>
        <item x="413"/>
        <item x="152"/>
        <item x="153"/>
        <item x="414"/>
        <item x="415"/>
        <item x="427"/>
        <item x="418"/>
        <item x="51"/>
        <item x="993"/>
        <item x="52"/>
        <item x="1229"/>
        <item x="633"/>
        <item x="416"/>
        <item x="154"/>
        <item x="155"/>
        <item x="417"/>
        <item x="35"/>
        <item x="1035"/>
        <item x="889"/>
        <item x="419"/>
        <item x="420"/>
        <item x="36"/>
        <item x="38"/>
        <item x="37"/>
        <item x="39"/>
        <item x="40"/>
        <item x="41"/>
        <item x="1010"/>
        <item x="890"/>
        <item x="891"/>
        <item x="1157"/>
        <item x="156"/>
        <item x="710"/>
        <item x="42"/>
        <item x="421"/>
        <item x="43"/>
        <item x="44"/>
        <item x="45"/>
        <item x="157"/>
        <item x="46"/>
        <item x="47"/>
        <item x="422"/>
        <item x="48"/>
        <item x="49"/>
        <item x="50"/>
        <item x="423"/>
        <item x="158"/>
        <item x="424"/>
        <item x="425"/>
        <item x="751"/>
        <item x="426"/>
        <item x="988"/>
        <item x="987"/>
        <item x="994"/>
        <item x="995"/>
        <item x="1095"/>
        <item x="986"/>
        <item x="2"/>
        <item x="752"/>
        <item x="1183"/>
        <item x="892"/>
        <item x="428"/>
        <item x="1184"/>
        <item x="753"/>
        <item x="159"/>
        <item x="160"/>
        <item x="1066"/>
        <item x="1067"/>
        <item x="429"/>
        <item x="634"/>
        <item x="1138"/>
        <item x="1140"/>
        <item x="754"/>
        <item x="430"/>
        <item x="161"/>
        <item x="162"/>
        <item x="893"/>
        <item x="1011"/>
        <item x="1139"/>
        <item x="687"/>
        <item x="894"/>
        <item x="1056"/>
        <item x="431"/>
        <item x="163"/>
        <item x="432"/>
        <item x="1057"/>
        <item x="433"/>
        <item x="996"/>
        <item x="434"/>
        <item x="435"/>
        <item x="1012"/>
        <item x="895"/>
        <item x="1058"/>
        <item m="1" x="1258"/>
        <item m="1" x="1251"/>
        <item x="672"/>
        <item x="164"/>
        <item x="436"/>
        <item x="165"/>
        <item x="755"/>
        <item x="896"/>
        <item x="437"/>
        <item x="717"/>
        <item x="1223"/>
        <item x="166"/>
        <item x="167"/>
        <item x="168"/>
        <item x="1059"/>
        <item x="897"/>
        <item x="898"/>
        <item x="1060"/>
        <item x="438"/>
        <item x="169"/>
        <item x="170"/>
        <item x="439"/>
        <item x="1141"/>
        <item x="1142"/>
        <item x="688"/>
        <item x="53"/>
        <item x="171"/>
        <item x="172"/>
        <item x="899"/>
        <item x="440"/>
        <item x="173"/>
        <item x="441"/>
        <item x="442"/>
        <item x="1038"/>
        <item x="174"/>
        <item x="443"/>
        <item x="444"/>
        <item x="445"/>
        <item x="446"/>
        <item x="756"/>
        <item x="175"/>
        <item x="57"/>
        <item x="757"/>
        <item x="1013"/>
        <item x="900"/>
        <item x="54"/>
        <item x="55"/>
        <item x="176"/>
        <item x="997"/>
        <item x="447"/>
        <item x="448"/>
        <item x="901"/>
        <item x="56"/>
        <item x="1143"/>
        <item x="635"/>
        <item x="998"/>
        <item x="902"/>
        <item x="1076"/>
        <item x="1144"/>
        <item x="449"/>
        <item x="58"/>
        <item x="177"/>
        <item x="178"/>
        <item x="179"/>
        <item x="180"/>
        <item x="450"/>
        <item x="181"/>
        <item x="689"/>
        <item x="636"/>
        <item x="690"/>
        <item x="451"/>
        <item x="182"/>
        <item x="452"/>
        <item x="453"/>
        <item x="59"/>
        <item x="637"/>
        <item x="454"/>
        <item x="1039"/>
        <item x="1145"/>
        <item x="455"/>
        <item x="1061"/>
        <item x="60"/>
        <item x="61"/>
        <item x="758"/>
        <item x="456"/>
        <item x="903"/>
        <item x="183"/>
        <item x="1068"/>
        <item x="457"/>
        <item x="184"/>
        <item x="759"/>
        <item x="185"/>
        <item x="989"/>
        <item x="62"/>
        <item x="1077"/>
        <item x="186"/>
        <item x="63"/>
        <item x="187"/>
        <item x="999"/>
        <item x="1040"/>
        <item x="458"/>
        <item x="459"/>
        <item x="188"/>
        <item x="460"/>
        <item x="760"/>
        <item x="189"/>
        <item x="190"/>
        <item x="461"/>
        <item x="462"/>
        <item x="191"/>
        <item x="463"/>
        <item x="464"/>
        <item x="1158"/>
        <item x="718"/>
        <item x="192"/>
        <item x="691"/>
        <item x="465"/>
        <item x="679"/>
        <item x="1159"/>
        <item x="193"/>
        <item x="770"/>
        <item x="771"/>
        <item x="692"/>
        <item x="764"/>
        <item x="466"/>
        <item x="64"/>
        <item x="765"/>
        <item x="693"/>
        <item x="761"/>
        <item x="194"/>
        <item x="195"/>
        <item x="196"/>
        <item x="762"/>
        <item x="763"/>
        <item x="638"/>
        <item x="904"/>
        <item x="905"/>
        <item x="1000"/>
        <item x="1030"/>
        <item x="1069"/>
        <item x="197"/>
        <item x="1146"/>
        <item x="1014"/>
        <item x="694"/>
        <item x="1113"/>
        <item x="467"/>
        <item x="198"/>
        <item x="906"/>
        <item x="468"/>
        <item x="469"/>
        <item x="470"/>
        <item x="766"/>
        <item x="1147"/>
        <item x="701"/>
        <item x="907"/>
        <item x="640"/>
        <item x="639"/>
        <item x="471"/>
        <item x="711"/>
        <item x="1160"/>
        <item x="767"/>
        <item x="768"/>
        <item x="199"/>
        <item x="200"/>
        <item x="472"/>
        <item x="1015"/>
        <item x="473"/>
        <item x="769"/>
        <item m="1" x="1265"/>
        <item x="201"/>
        <item x="474"/>
        <item x="475"/>
        <item x="772"/>
        <item x="202"/>
        <item x="483"/>
        <item x="476"/>
        <item x="477"/>
        <item x="1070"/>
        <item x="478"/>
        <item x="479"/>
        <item x="480"/>
        <item x="908"/>
        <item m="1" x="1264"/>
        <item x="1016"/>
        <item x="909"/>
        <item x="1224"/>
        <item m="1" x="1260"/>
        <item x="910"/>
        <item x="911"/>
        <item x="1096"/>
        <item x="773"/>
        <item x="774"/>
        <item x="912"/>
        <item x="1097"/>
        <item x="913"/>
        <item x="914"/>
        <item x="915"/>
        <item x="916"/>
        <item x="481"/>
        <item x="482"/>
        <item x="1078"/>
        <item x="917"/>
        <item x="918"/>
        <item x="919"/>
        <item x="1098"/>
        <item x="1201"/>
        <item x="203"/>
        <item x="484"/>
        <item x="486"/>
        <item x="485"/>
        <item x="487"/>
        <item x="493"/>
        <item x="488"/>
        <item x="489"/>
        <item x="490"/>
        <item x="1212"/>
        <item x="775"/>
        <item x="492"/>
        <item x="641"/>
        <item x="491"/>
        <item x="3"/>
        <item x="724"/>
        <item x="1213"/>
        <item x="494"/>
        <item x="495"/>
        <item x="496"/>
        <item x="497"/>
        <item x="702"/>
        <item x="498"/>
        <item x="499"/>
        <item x="1214"/>
        <item x="500"/>
        <item x="501"/>
        <item x="920"/>
        <item x="921"/>
        <item x="502"/>
        <item x="204"/>
        <item x="642"/>
        <item x="503"/>
        <item x="922"/>
        <item x="1185"/>
        <item x="680"/>
        <item x="504"/>
        <item x="505"/>
        <item x="695"/>
        <item x="506"/>
        <item x="507"/>
        <item m="1" x="1263"/>
        <item x="923"/>
        <item x="508"/>
        <item x="509"/>
        <item x="643"/>
        <item x="924"/>
        <item x="712"/>
        <item x="719"/>
        <item x="1225"/>
        <item x="510"/>
        <item x="1099"/>
        <item x="205"/>
        <item x="776"/>
        <item x="511"/>
        <item x="206"/>
        <item x="1202"/>
        <item x="512"/>
        <item x="925"/>
        <item x="1226"/>
        <item x="1017"/>
        <item x="513"/>
        <item x="1148"/>
        <item x="696"/>
        <item x="207"/>
        <item x="514"/>
        <item x="515"/>
        <item x="1001"/>
        <item x="516"/>
        <item x="208"/>
        <item x="517"/>
        <item x="209"/>
        <item x="697"/>
        <item x="524"/>
        <item x="518"/>
        <item x="519"/>
        <item x="210"/>
        <item x="274"/>
        <item x="520"/>
        <item x="211"/>
        <item x="521"/>
        <item x="703"/>
        <item x="522"/>
        <item x="1161"/>
        <item x="523"/>
        <item x="926"/>
        <item x="1162"/>
        <item x="212"/>
        <item x="927"/>
        <item x="1149"/>
        <item x="213"/>
        <item x="777"/>
        <item x="525"/>
        <item x="214"/>
        <item x="1100"/>
        <item x="215"/>
        <item m="1" x="1247"/>
        <item x="644"/>
        <item x="216"/>
        <item x="526"/>
        <item x="778"/>
        <item x="928"/>
        <item x="65"/>
        <item x="66"/>
        <item x="67"/>
        <item x="275"/>
        <item x="276"/>
        <item x="780"/>
        <item x="779"/>
        <item x="781"/>
        <item x="527"/>
        <item x="782"/>
        <item x="783"/>
        <item x="217"/>
        <item x="1163"/>
        <item x="528"/>
        <item x="218"/>
        <item x="219"/>
        <item x="220"/>
        <item x="929"/>
        <item x="930"/>
        <item x="784"/>
        <item x="529"/>
        <item x="785"/>
        <item x="786"/>
        <item x="789"/>
        <item x="787"/>
        <item x="788"/>
        <item x="790"/>
        <item x="791"/>
        <item x="673"/>
        <item x="792"/>
        <item x="793"/>
        <item x="794"/>
        <item x="795"/>
        <item x="1215"/>
        <item x="796"/>
        <item x="797"/>
        <item x="798"/>
        <item x="799"/>
        <item x="800"/>
        <item x="801"/>
        <item x="802"/>
        <item x="803"/>
        <item x="804"/>
        <item x="805"/>
        <item x="807"/>
        <item x="808"/>
        <item x="806"/>
        <item x="809"/>
        <item x="810"/>
        <item x="811"/>
        <item x="812"/>
        <item x="813"/>
        <item x="530"/>
        <item x="1002"/>
        <item x="814"/>
        <item x="815"/>
        <item x="816"/>
        <item x="221"/>
        <item x="819"/>
        <item x="817"/>
        <item x="818"/>
        <item x="820"/>
        <item x="222"/>
        <item x="674"/>
        <item x="531"/>
        <item x="931"/>
        <item m="1" x="1253"/>
        <item x="532"/>
        <item x="932"/>
        <item x="675"/>
        <item x="933"/>
        <item x="934"/>
        <item x="533"/>
        <item x="935"/>
        <item x="676"/>
        <item x="1173"/>
        <item m="1" x="1261"/>
        <item x="223"/>
        <item x="534"/>
        <item x="224"/>
        <item x="225"/>
        <item x="226"/>
        <item x="1083"/>
        <item x="227"/>
        <item x="1084"/>
        <item x="936"/>
        <item m="1" x="1235"/>
        <item x="645"/>
        <item x="228"/>
        <item x="535"/>
        <item x="1186"/>
        <item x="536"/>
        <item x="537"/>
        <item x="538"/>
        <item x="1101"/>
        <item x="68"/>
        <item x="539"/>
        <item x="1150"/>
        <item x="229"/>
        <item x="1018"/>
        <item x="937"/>
        <item x="1085"/>
        <item x="230"/>
        <item x="540"/>
        <item x="1151"/>
        <item x="1187"/>
        <item x="938"/>
        <item m="1" x="1262"/>
        <item x="541"/>
        <item x="69"/>
        <item x="70"/>
        <item x="1019"/>
        <item x="821"/>
        <item x="542"/>
        <item x="646"/>
        <item x="231"/>
        <item x="647"/>
        <item x="1110"/>
        <item x="939"/>
        <item x="725"/>
        <item x="1071"/>
        <item x="543"/>
        <item x="648"/>
        <item x="1072"/>
        <item x="940"/>
        <item x="822"/>
        <item x="941"/>
        <item x="1041"/>
        <item x="1020"/>
        <item x="942"/>
        <item x="544"/>
        <item x="545"/>
        <item x="1102"/>
        <item x="232"/>
        <item x="546"/>
        <item m="1" x="1255"/>
        <item m="1" x="1242"/>
        <item m="1" x="1256"/>
        <item x="704"/>
        <item x="823"/>
        <item x="1216"/>
        <item x="649"/>
        <item x="650"/>
        <item x="1164"/>
        <item m="1" x="1231"/>
        <item m="1" x="1269"/>
        <item m="1" x="1245"/>
        <item m="1" x="1268"/>
        <item m="1" x="1238"/>
        <item m="1" x="1257"/>
        <item m="1" x="1241"/>
        <item x="943"/>
        <item x="1103"/>
        <item x="944"/>
        <item x="945"/>
        <item x="1104"/>
        <item x="1079"/>
        <item x="946"/>
        <item x="547"/>
        <item x="651"/>
        <item x="233"/>
        <item x="947"/>
        <item x="948"/>
        <item x="1208"/>
        <item x="1188"/>
        <item x="949"/>
        <item x="950"/>
        <item x="951"/>
        <item x="559"/>
        <item x="560"/>
        <item x="705"/>
        <item x="824"/>
        <item x="548"/>
        <item x="1021"/>
        <item x="713"/>
        <item x="652"/>
        <item x="549"/>
        <item x="550"/>
        <item x="952"/>
        <item x="234"/>
        <item x="551"/>
        <item x="953"/>
        <item x="825"/>
        <item x="235"/>
        <item x="826"/>
        <item x="827"/>
        <item x="828"/>
        <item x="829"/>
        <item x="236"/>
        <item x="954"/>
        <item x="71"/>
        <item x="237"/>
        <item x="552"/>
        <item x="553"/>
        <item x="238"/>
        <item x="554"/>
        <item x="653"/>
        <item m="1" x="1249"/>
        <item m="1" x="1243"/>
        <item m="1" x="1252"/>
        <item x="239"/>
        <item x="955"/>
        <item x="956"/>
        <item x="957"/>
        <item x="555"/>
        <item x="1169"/>
        <item x="654"/>
        <item x="1042"/>
        <item x="556"/>
        <item x="72"/>
        <item x="830"/>
        <item x="831"/>
        <item x="280"/>
        <item x="1152"/>
        <item x="557"/>
        <item x="558"/>
        <item x="240"/>
        <item x="832"/>
        <item x="1031"/>
        <item x="1105"/>
        <item x="241"/>
        <item x="242"/>
        <item x="243"/>
        <item x="655"/>
        <item x="561"/>
        <item x="244"/>
        <item x="73"/>
        <item x="74"/>
        <item x="75"/>
        <item x="76"/>
        <item x="77"/>
        <item x="245"/>
        <item x="78"/>
        <item x="1230"/>
        <item x="246"/>
        <item x="247"/>
        <item x="562"/>
        <item x="79"/>
        <item x="720"/>
        <item x="564"/>
        <item x="656"/>
        <item x="248"/>
        <item x="958"/>
        <item x="1165"/>
        <item x="80"/>
        <item x="1217"/>
        <item x="833"/>
        <item x="1114"/>
        <item x="563"/>
        <item x="1189"/>
        <item x="81"/>
        <item x="565"/>
        <item x="959"/>
        <item x="1086"/>
        <item m="1" x="1271"/>
        <item x="960"/>
        <item x="1115"/>
        <item x="1190"/>
        <item x="961"/>
        <item x="249"/>
        <item x="566"/>
        <item x="1080"/>
        <item m="1" x="1267"/>
        <item m="1" x="1237"/>
        <item m="1" x="1232"/>
        <item x="567"/>
        <item x="277"/>
        <item x="1087"/>
        <item x="962"/>
        <item x="568"/>
        <item x="963"/>
        <item x="1106"/>
        <item x="1206"/>
        <item x="1218"/>
        <item x="250"/>
        <item x="82"/>
        <item x="569"/>
        <item x="251"/>
        <item x="570"/>
        <item x="1032"/>
        <item x="657"/>
        <item x="583"/>
        <item x="964"/>
        <item x="1191"/>
        <item x="1022"/>
        <item x="252"/>
        <item x="571"/>
        <item x="658"/>
        <item x="834"/>
        <item x="572"/>
        <item x="1081"/>
        <item x="1209"/>
        <item x="835"/>
        <item x="659"/>
        <item x="573"/>
        <item x="574"/>
        <item x="575"/>
        <item x="576"/>
        <item x="1203"/>
        <item x="706"/>
        <item x="577"/>
        <item x="578"/>
        <item x="965"/>
        <item x="253"/>
        <item x="83"/>
        <item x="84"/>
        <item x="966"/>
        <item x="579"/>
        <item x="580"/>
        <item x="1062"/>
        <item x="4"/>
        <item x="254"/>
        <item x="581"/>
        <item x="660"/>
        <item x="255"/>
        <item x="256"/>
        <item x="582"/>
        <item x="661"/>
        <item x="257"/>
        <item x="698"/>
        <item x="1082"/>
        <item x="967"/>
        <item x="1107"/>
        <item x="968"/>
        <item x="969"/>
        <item x="85"/>
        <item x="1116"/>
        <item x="970"/>
        <item m="1" x="1236"/>
        <item m="1" x="1259"/>
        <item m="1" x="1270"/>
        <item m="1" x="1254"/>
        <item x="584"/>
        <item x="1023"/>
        <item x="86"/>
        <item x="585"/>
        <item x="258"/>
        <item x="836"/>
        <item x="837"/>
        <item x="838"/>
        <item x="839"/>
        <item x="1204"/>
        <item x="840"/>
        <item x="87"/>
        <item x="88"/>
        <item x="259"/>
        <item x="990"/>
        <item x="5"/>
        <item x="721"/>
        <item x="707"/>
        <item x="1073"/>
        <item x="586"/>
        <item x="89"/>
        <item x="587"/>
        <item x="260"/>
        <item x="1024"/>
        <item x="1025"/>
        <item x="699"/>
        <item x="971"/>
        <item x="90"/>
        <item x="1166"/>
        <item x="588"/>
        <item x="589"/>
        <item x="590"/>
        <item x="972"/>
        <item x="261"/>
        <item x="262"/>
        <item x="1026"/>
        <item x="973"/>
        <item x="591"/>
        <item x="263"/>
        <item x="974"/>
        <item x="975"/>
        <item x="1219"/>
        <item x="677"/>
        <item x="976"/>
        <item x="592"/>
        <item x="1220"/>
        <item x="264"/>
        <item x="1167"/>
        <item x="91"/>
        <item x="593"/>
        <item x="594"/>
        <item x="595"/>
        <item x="596"/>
        <item x="602"/>
        <item x="597"/>
        <item x="598"/>
        <item x="599"/>
        <item x="600"/>
        <item x="601"/>
        <item x="662"/>
        <item x="603"/>
        <item x="1192"/>
        <item x="265"/>
        <item x="1108"/>
        <item x="977"/>
        <item x="266"/>
        <item m="1" x="1246"/>
        <item m="1" x="1250"/>
        <item x="604"/>
        <item x="605"/>
        <item x="1074"/>
        <item x="1063"/>
        <item x="1064"/>
        <item t="default"/>
      </items>
    </pivotField>
    <pivotField showAll="0"/>
    <pivotField showAll="0"/>
    <pivotField showAll="0"/>
    <pivotField showAll="0"/>
    <pivotField dataField="1" numFmtId="43" showAll="0"/>
    <pivotField axis="axisRow" showAll="0">
      <items count="8">
        <item x="2"/>
        <item x="1"/>
        <item x="4"/>
        <item x="3"/>
        <item x="5"/>
        <item x="6"/>
        <item x="0"/>
        <item t="default"/>
      </items>
    </pivotField>
    <pivotField axis="axisRow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m="1" x="72"/>
        <item x="61"/>
        <item x="62"/>
        <item m="1" x="74"/>
        <item m="1" x="73"/>
        <item x="65"/>
        <item x="66"/>
        <item x="67"/>
        <item x="68"/>
        <item x="69"/>
        <item x="70"/>
        <item x="71"/>
        <item x="60"/>
        <item x="63"/>
        <item x="64"/>
        <item t="default"/>
      </items>
    </pivotField>
  </pivotFields>
  <rowFields count="3">
    <field x="9"/>
    <field x="10"/>
    <field x="3"/>
  </rowFields>
  <rowItems count="1696">
    <i>
      <x/>
    </i>
    <i r="1">
      <x v="22"/>
    </i>
    <i r="2">
      <x v="1217"/>
    </i>
    <i r="1">
      <x v="23"/>
    </i>
    <i r="2">
      <x v="419"/>
    </i>
    <i r="2">
      <x v="420"/>
    </i>
    <i r="2">
      <x v="780"/>
    </i>
    <i r="2">
      <x v="781"/>
    </i>
    <i r="2">
      <x v="987"/>
    </i>
    <i r="1">
      <x v="24"/>
    </i>
    <i r="2">
      <x v="28"/>
    </i>
    <i r="2">
      <x v="71"/>
    </i>
    <i r="2">
      <x v="93"/>
    </i>
    <i r="2">
      <x v="128"/>
    </i>
    <i r="2">
      <x v="129"/>
    </i>
    <i r="2">
      <x v="148"/>
    </i>
    <i r="2">
      <x v="157"/>
    </i>
    <i r="2">
      <x v="172"/>
    </i>
    <i r="2">
      <x v="193"/>
    </i>
    <i r="2">
      <x v="239"/>
    </i>
    <i r="2">
      <x v="271"/>
    </i>
    <i r="2">
      <x v="272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2"/>
    </i>
    <i r="2">
      <x v="310"/>
    </i>
    <i r="2">
      <x v="353"/>
    </i>
    <i r="2">
      <x v="369"/>
    </i>
    <i r="2">
      <x v="382"/>
    </i>
    <i r="2">
      <x v="390"/>
    </i>
    <i r="2">
      <x v="405"/>
    </i>
    <i r="2">
      <x v="421"/>
    </i>
    <i r="2">
      <x v="450"/>
    </i>
    <i r="2">
      <x v="453"/>
    </i>
    <i r="2">
      <x v="516"/>
    </i>
    <i r="2">
      <x v="525"/>
    </i>
    <i r="2">
      <x v="530"/>
    </i>
    <i r="2">
      <x v="539"/>
    </i>
    <i r="2">
      <x v="566"/>
    </i>
    <i r="2">
      <x v="599"/>
    </i>
    <i r="2">
      <x v="602"/>
    </i>
    <i r="2">
      <x v="643"/>
    </i>
    <i r="2">
      <x v="650"/>
    </i>
    <i r="2">
      <x v="664"/>
    </i>
    <i r="2">
      <x v="680"/>
    </i>
    <i r="2">
      <x v="681"/>
    </i>
    <i r="2">
      <x v="683"/>
    </i>
    <i r="2">
      <x v="686"/>
    </i>
    <i r="2">
      <x v="688"/>
    </i>
    <i r="2">
      <x v="692"/>
    </i>
    <i r="2">
      <x v="693"/>
    </i>
    <i r="2">
      <x v="711"/>
    </i>
    <i r="2">
      <x v="720"/>
    </i>
    <i r="2">
      <x v="721"/>
    </i>
    <i r="2">
      <x v="727"/>
    </i>
    <i r="2">
      <x v="732"/>
    </i>
    <i r="2">
      <x v="750"/>
    </i>
    <i r="2">
      <x v="751"/>
    </i>
    <i r="2">
      <x v="772"/>
    </i>
    <i r="2">
      <x v="773"/>
    </i>
    <i r="2">
      <x v="776"/>
    </i>
    <i r="2">
      <x v="810"/>
    </i>
    <i r="2">
      <x v="819"/>
    </i>
    <i r="2">
      <x v="857"/>
    </i>
    <i r="2">
      <x v="866"/>
    </i>
    <i r="2">
      <x v="873"/>
    </i>
    <i r="2">
      <x v="874"/>
    </i>
    <i r="2">
      <x v="875"/>
    </i>
    <i r="2">
      <x v="876"/>
    </i>
    <i r="2">
      <x v="877"/>
    </i>
    <i r="2">
      <x v="878"/>
    </i>
    <i r="2">
      <x v="887"/>
    </i>
    <i r="2">
      <x v="889"/>
    </i>
    <i r="2">
      <x v="890"/>
    </i>
    <i r="2">
      <x v="891"/>
    </i>
    <i r="2">
      <x v="892"/>
    </i>
    <i r="2">
      <x v="893"/>
    </i>
    <i r="2">
      <x v="894"/>
    </i>
    <i r="2">
      <x v="895"/>
    </i>
    <i r="2">
      <x v="896"/>
    </i>
    <i r="2">
      <x v="897"/>
    </i>
    <i r="2">
      <x v="898"/>
    </i>
    <i r="2">
      <x v="899"/>
    </i>
    <i r="2">
      <x v="900"/>
    </i>
    <i r="2">
      <x v="902"/>
    </i>
    <i r="2">
      <x v="903"/>
    </i>
    <i r="2">
      <x v="904"/>
    </i>
    <i r="2">
      <x v="905"/>
    </i>
    <i r="2">
      <x v="906"/>
    </i>
    <i r="2">
      <x v="907"/>
    </i>
    <i r="2">
      <x v="908"/>
    </i>
    <i r="2">
      <x v="909"/>
    </i>
    <i r="2">
      <x v="910"/>
    </i>
    <i r="2">
      <x v="911"/>
    </i>
    <i r="2">
      <x v="912"/>
    </i>
    <i r="2">
      <x v="913"/>
    </i>
    <i r="2">
      <x v="914"/>
    </i>
    <i r="2">
      <x v="915"/>
    </i>
    <i r="2">
      <x v="916"/>
    </i>
    <i r="2">
      <x v="917"/>
    </i>
    <i r="2">
      <x v="918"/>
    </i>
    <i r="2">
      <x v="919"/>
    </i>
    <i r="2">
      <x v="922"/>
    </i>
    <i r="2">
      <x v="923"/>
    </i>
    <i r="2">
      <x v="924"/>
    </i>
    <i r="2">
      <x v="926"/>
    </i>
    <i r="2">
      <x v="927"/>
    </i>
    <i r="2">
      <x v="928"/>
    </i>
    <i r="2">
      <x v="929"/>
    </i>
    <i r="2">
      <x v="960"/>
    </i>
    <i r="2">
      <x v="980"/>
    </i>
    <i r="2">
      <x v="993"/>
    </i>
    <i r="2">
      <x v="1007"/>
    </i>
    <i r="2">
      <x v="1039"/>
    </i>
    <i r="2">
      <x v="1050"/>
    </i>
    <i r="2">
      <x v="1052"/>
    </i>
    <i r="2">
      <x v="1053"/>
    </i>
    <i r="2">
      <x v="1054"/>
    </i>
    <i r="2">
      <x v="1055"/>
    </i>
    <i r="2">
      <x v="1062"/>
    </i>
    <i r="2">
      <x v="1078"/>
    </i>
    <i r="2">
      <x v="1079"/>
    </i>
    <i r="2">
      <x v="1085"/>
    </i>
    <i r="2">
      <x v="1114"/>
    </i>
    <i r="2">
      <x v="1156"/>
    </i>
    <i r="2">
      <x v="1160"/>
    </i>
    <i r="2">
      <x v="1205"/>
    </i>
    <i r="2">
      <x v="1206"/>
    </i>
    <i r="2">
      <x v="1207"/>
    </i>
    <i r="2">
      <x v="1208"/>
    </i>
    <i r="2">
      <x v="1210"/>
    </i>
    <i r="1">
      <x v="25"/>
    </i>
    <i r="2">
      <x v="63"/>
    </i>
    <i r="2">
      <x v="160"/>
    </i>
    <i r="2">
      <x v="450"/>
    </i>
    <i r="2">
      <x v="1249"/>
    </i>
    <i r="1">
      <x v="26"/>
    </i>
    <i r="2">
      <x v="38"/>
    </i>
    <i r="2">
      <x v="39"/>
    </i>
    <i r="2">
      <x v="41"/>
    </i>
    <i r="2">
      <x v="86"/>
    </i>
    <i r="2">
      <x v="95"/>
    </i>
    <i r="2">
      <x v="99"/>
    </i>
    <i r="2">
      <x v="147"/>
    </i>
    <i r="2">
      <x v="150"/>
    </i>
    <i r="2">
      <x v="168"/>
    </i>
    <i r="2">
      <x v="169"/>
    </i>
    <i r="2">
      <x v="170"/>
    </i>
    <i r="2">
      <x v="175"/>
    </i>
    <i r="2">
      <x v="176"/>
    </i>
    <i r="2">
      <x v="179"/>
    </i>
    <i r="2">
      <x v="180"/>
    </i>
    <i r="2">
      <x v="206"/>
    </i>
    <i r="2">
      <x v="207"/>
    </i>
    <i r="2">
      <x v="217"/>
    </i>
    <i r="2">
      <x v="219"/>
    </i>
    <i r="2">
      <x v="220"/>
    </i>
    <i r="2">
      <x v="225"/>
    </i>
    <i r="2">
      <x v="244"/>
    </i>
    <i r="2">
      <x v="253"/>
    </i>
    <i r="2">
      <x v="258"/>
    </i>
    <i r="2">
      <x v="264"/>
    </i>
    <i r="2">
      <x v="268"/>
    </i>
    <i r="2">
      <x v="283"/>
    </i>
    <i r="2">
      <x v="286"/>
    </i>
    <i r="2">
      <x v="300"/>
    </i>
    <i r="2">
      <x v="301"/>
    </i>
    <i r="2">
      <x v="304"/>
    </i>
    <i r="2">
      <x v="313"/>
    </i>
    <i r="2">
      <x v="314"/>
    </i>
    <i r="2">
      <x v="315"/>
    </i>
    <i r="2">
      <x v="329"/>
    </i>
    <i r="2">
      <x v="332"/>
    </i>
    <i r="2">
      <x v="333"/>
    </i>
    <i r="2">
      <x v="334"/>
    </i>
    <i r="2">
      <x v="336"/>
    </i>
    <i r="2">
      <x v="341"/>
    </i>
    <i r="2">
      <x v="342"/>
    </i>
    <i r="2">
      <x v="373"/>
    </i>
    <i r="2">
      <x v="375"/>
    </i>
    <i r="2">
      <x v="383"/>
    </i>
    <i r="2">
      <x v="384"/>
    </i>
    <i r="2">
      <x v="391"/>
    </i>
    <i r="2">
      <x v="393"/>
    </i>
    <i r="2">
      <x v="406"/>
    </i>
    <i r="2">
      <x v="450"/>
    </i>
    <i r="2">
      <x v="485"/>
    </i>
    <i r="2">
      <x v="495"/>
    </i>
    <i r="2">
      <x v="496"/>
    </i>
    <i r="2">
      <x v="527"/>
    </i>
    <i r="2">
      <x v="543"/>
    </i>
    <i r="2">
      <x v="547"/>
    </i>
    <i r="2">
      <x v="558"/>
    </i>
    <i r="2">
      <x v="567"/>
    </i>
    <i r="2">
      <x v="575"/>
    </i>
    <i r="2">
      <x v="576"/>
    </i>
    <i r="2">
      <x v="588"/>
    </i>
    <i r="2">
      <x v="604"/>
    </i>
    <i r="2">
      <x v="611"/>
    </i>
    <i r="2">
      <x v="616"/>
    </i>
    <i r="2">
      <x v="645"/>
    </i>
    <i r="2">
      <x v="695"/>
    </i>
    <i r="2">
      <x v="696"/>
    </i>
    <i r="2">
      <x v="707"/>
    </i>
    <i r="2">
      <x v="714"/>
    </i>
    <i r="2">
      <x v="741"/>
    </i>
    <i r="2">
      <x v="744"/>
    </i>
    <i r="2">
      <x v="747"/>
    </i>
    <i r="2">
      <x v="748"/>
    </i>
    <i r="2">
      <x v="752"/>
    </i>
    <i r="2">
      <x v="754"/>
    </i>
    <i r="2">
      <x v="755"/>
    </i>
    <i r="2">
      <x v="756"/>
    </i>
    <i r="2">
      <x v="757"/>
    </i>
    <i r="2">
      <x v="761"/>
    </i>
    <i r="2">
      <x v="762"/>
    </i>
    <i r="2">
      <x v="763"/>
    </i>
    <i r="2">
      <x v="793"/>
    </i>
    <i r="2">
      <x v="794"/>
    </i>
    <i r="2">
      <x v="799"/>
    </i>
    <i r="2">
      <x v="808"/>
    </i>
    <i r="2">
      <x v="812"/>
    </i>
    <i r="2">
      <x v="824"/>
    </i>
    <i r="2">
      <x v="851"/>
    </i>
    <i r="2">
      <x v="854"/>
    </i>
    <i r="2">
      <x v="867"/>
    </i>
    <i r="2">
      <x v="885"/>
    </i>
    <i r="2">
      <x v="886"/>
    </i>
    <i r="2">
      <x v="933"/>
    </i>
    <i r="2">
      <x v="936"/>
    </i>
    <i r="2">
      <x v="938"/>
    </i>
    <i r="2">
      <x v="939"/>
    </i>
    <i r="2">
      <x v="941"/>
    </i>
    <i r="2">
      <x v="953"/>
    </i>
    <i r="2">
      <x v="968"/>
    </i>
    <i r="2">
      <x v="974"/>
    </i>
    <i r="2">
      <x v="986"/>
    </i>
    <i r="2">
      <x v="992"/>
    </i>
    <i r="2">
      <x v="994"/>
    </i>
    <i r="2">
      <x v="997"/>
    </i>
    <i r="2">
      <x v="1019"/>
    </i>
    <i r="2">
      <x v="1021"/>
    </i>
    <i r="2">
      <x v="1022"/>
    </i>
    <i r="2">
      <x v="1025"/>
    </i>
    <i r="2">
      <x v="1029"/>
    </i>
    <i r="2">
      <x v="1030"/>
    </i>
    <i r="2">
      <x v="1033"/>
    </i>
    <i r="2">
      <x v="1034"/>
    </i>
    <i r="2">
      <x v="1035"/>
    </i>
    <i r="2">
      <x v="1046"/>
    </i>
    <i r="2">
      <x v="1049"/>
    </i>
    <i r="2">
      <x v="1057"/>
    </i>
    <i r="2">
      <x v="1069"/>
    </i>
    <i r="2">
      <x v="1070"/>
    </i>
    <i r="2">
      <x v="1071"/>
    </i>
    <i r="2">
      <x v="1110"/>
    </i>
    <i r="2">
      <x v="1120"/>
    </i>
    <i r="2">
      <x v="1123"/>
    </i>
    <i r="2">
      <x v="1126"/>
    </i>
    <i r="2">
      <x v="1136"/>
    </i>
    <i r="2">
      <x v="1138"/>
    </i>
    <i r="2">
      <x v="1150"/>
    </i>
    <i r="2">
      <x v="1170"/>
    </i>
    <i r="2">
      <x v="1174"/>
    </i>
    <i r="2">
      <x v="1189"/>
    </i>
    <i r="2">
      <x v="1191"/>
    </i>
    <i r="2">
      <x v="1192"/>
    </i>
    <i r="2">
      <x v="1195"/>
    </i>
    <i r="2">
      <x v="1226"/>
    </i>
    <i r="2">
      <x v="1232"/>
    </i>
    <i r="2">
      <x v="1236"/>
    </i>
    <i r="2">
      <x v="1239"/>
    </i>
    <i r="2">
      <x v="1240"/>
    </i>
    <i r="2">
      <x v="1243"/>
    </i>
    <i r="2">
      <x v="1264"/>
    </i>
    <i r="1">
      <x v="27"/>
    </i>
    <i r="2">
      <x v="11"/>
    </i>
    <i r="2">
      <x v="107"/>
    </i>
    <i r="2">
      <x v="108"/>
    </i>
    <i r="2">
      <x v="109"/>
    </i>
    <i r="2">
      <x v="110"/>
    </i>
    <i r="2">
      <x v="113"/>
    </i>
    <i r="2">
      <x v="114"/>
    </i>
    <i r="2">
      <x v="116"/>
    </i>
    <i r="2">
      <x v="125"/>
    </i>
    <i r="2">
      <x v="450"/>
    </i>
    <i r="2">
      <x v="518"/>
    </i>
    <i r="2">
      <x v="519"/>
    </i>
    <i r="2">
      <x v="523"/>
    </i>
    <i r="1">
      <x v="28"/>
    </i>
    <i r="2">
      <x v="450"/>
    </i>
    <i r="2">
      <x v="652"/>
    </i>
    <i r="2">
      <x v="1214"/>
    </i>
    <i r="1">
      <x v="29"/>
    </i>
    <i r="2">
      <x v="1178"/>
    </i>
    <i r="1">
      <x v="30"/>
    </i>
    <i r="2">
      <x v="419"/>
    </i>
    <i r="2">
      <x v="420"/>
    </i>
    <i r="1">
      <x v="31"/>
    </i>
    <i r="2">
      <x v="15"/>
    </i>
    <i r="2">
      <x v="63"/>
    </i>
    <i r="2">
      <x v="273"/>
    </i>
    <i r="2">
      <x v="450"/>
    </i>
    <i r="2">
      <x v="475"/>
    </i>
    <i r="2">
      <x v="520"/>
    </i>
    <i r="2">
      <x v="521"/>
    </i>
    <i r="2">
      <x v="554"/>
    </i>
    <i r="2">
      <x v="608"/>
    </i>
    <i r="2">
      <x v="615"/>
    </i>
    <i r="2">
      <x v="658"/>
    </i>
    <i r="2">
      <x v="697"/>
    </i>
    <i r="2">
      <x v="833"/>
    </i>
    <i r="2">
      <x v="921"/>
    </i>
    <i r="2">
      <x v="1215"/>
    </i>
    <i r="1">
      <x v="32"/>
    </i>
    <i r="2">
      <x v="158"/>
    </i>
    <i r="2">
      <x v="229"/>
    </i>
    <i r="2">
      <x v="298"/>
    </i>
    <i r="2">
      <x v="337"/>
    </i>
    <i r="2">
      <x v="366"/>
    </i>
    <i r="2">
      <x v="368"/>
    </i>
    <i r="2">
      <x v="372"/>
    </i>
    <i r="2">
      <x v="379"/>
    </i>
    <i r="2">
      <x v="450"/>
    </i>
    <i r="2">
      <x v="494"/>
    </i>
    <i r="2">
      <x v="544"/>
    </i>
    <i r="2">
      <x v="557"/>
    </i>
    <i r="2">
      <x v="603"/>
    </i>
    <i r="2">
      <x v="702"/>
    </i>
    <i r="2">
      <x v="725"/>
    </i>
    <i r="2">
      <x v="743"/>
    </i>
    <i r="2">
      <x v="747"/>
    </i>
    <i r="2">
      <x v="826"/>
    </i>
    <i r="2">
      <x v="967"/>
    </i>
    <i r="2">
      <x v="979"/>
    </i>
    <i r="2">
      <x v="996"/>
    </i>
    <i r="2">
      <x v="1041"/>
    </i>
    <i r="2">
      <x v="1152"/>
    </i>
    <i r="2">
      <x v="1170"/>
    </i>
    <i r="2">
      <x v="1201"/>
    </i>
    <i r="2">
      <x v="1223"/>
    </i>
    <i r="2">
      <x v="1224"/>
    </i>
    <i r="2">
      <x v="1235"/>
    </i>
    <i r="1">
      <x v="33"/>
    </i>
    <i r="2">
      <x v="237"/>
    </i>
    <i r="2">
      <x v="328"/>
    </i>
    <i r="2">
      <x v="414"/>
    </i>
    <i r="2">
      <x v="450"/>
    </i>
    <i r="2">
      <x v="698"/>
    </i>
    <i r="2">
      <x v="1086"/>
    </i>
    <i r="2">
      <x v="1147"/>
    </i>
    <i r="1">
      <x v="34"/>
    </i>
    <i r="2">
      <x v="374"/>
    </i>
    <i r="2">
      <x v="450"/>
    </i>
    <i r="2">
      <x v="1147"/>
    </i>
    <i r="1">
      <x v="35"/>
    </i>
    <i r="2">
      <x v="450"/>
    </i>
    <i r="2">
      <x v="1147"/>
    </i>
    <i r="1">
      <x v="36"/>
    </i>
    <i r="2">
      <x v="428"/>
    </i>
    <i r="2">
      <x v="450"/>
    </i>
    <i r="2">
      <x v="1147"/>
    </i>
    <i r="1">
      <x v="37"/>
    </i>
    <i r="2">
      <x v="450"/>
    </i>
    <i r="2">
      <x v="484"/>
    </i>
    <i r="2">
      <x v="1187"/>
    </i>
    <i r="1">
      <x v="38"/>
    </i>
    <i r="2">
      <x v="444"/>
    </i>
    <i r="2">
      <x v="450"/>
    </i>
    <i r="1">
      <x v="39"/>
    </i>
    <i r="2">
      <x v="228"/>
    </i>
    <i r="2">
      <x v="444"/>
    </i>
    <i r="2">
      <x v="450"/>
    </i>
    <i r="2">
      <x v="593"/>
    </i>
    <i r="2">
      <x v="637"/>
    </i>
    <i r="2">
      <x v="659"/>
    </i>
    <i r="2">
      <x v="995"/>
    </i>
    <i r="2">
      <x v="1075"/>
    </i>
    <i r="1">
      <x v="40"/>
    </i>
    <i r="2">
      <x v="78"/>
    </i>
    <i r="1">
      <x v="41"/>
    </i>
    <i r="2">
      <x v="1"/>
    </i>
    <i r="2">
      <x v="84"/>
    </i>
    <i r="2">
      <x v="100"/>
    </i>
    <i r="2">
      <x v="101"/>
    </i>
    <i r="2">
      <x v="103"/>
    </i>
    <i r="2">
      <x v="224"/>
    </i>
    <i r="2">
      <x v="238"/>
    </i>
    <i r="2">
      <x v="299"/>
    </i>
    <i r="2">
      <x v="371"/>
    </i>
    <i r="2">
      <x v="380"/>
    </i>
    <i r="2">
      <x v="381"/>
    </i>
    <i r="2">
      <x v="446"/>
    </i>
    <i r="2">
      <x v="447"/>
    </i>
    <i r="2">
      <x v="450"/>
    </i>
    <i r="2">
      <x v="532"/>
    </i>
    <i r="2">
      <x v="548"/>
    </i>
    <i r="2">
      <x v="552"/>
    </i>
    <i r="2">
      <x v="559"/>
    </i>
    <i r="2">
      <x v="574"/>
    </i>
    <i r="2">
      <x v="577"/>
    </i>
    <i r="2">
      <x v="635"/>
    </i>
    <i r="2">
      <x v="640"/>
    </i>
    <i r="2">
      <x v="1037"/>
    </i>
    <i r="2">
      <x v="1177"/>
    </i>
    <i r="2">
      <x v="1187"/>
    </i>
    <i r="2">
      <x v="1271"/>
    </i>
    <i r="2">
      <x v="1272"/>
    </i>
    <i r="1">
      <x v="42"/>
    </i>
    <i r="2">
      <x v="63"/>
    </i>
    <i r="2">
      <x v="110"/>
    </i>
    <i r="2">
      <x v="294"/>
    </i>
    <i r="2">
      <x v="333"/>
    </i>
    <i r="2">
      <x v="378"/>
    </i>
    <i r="2">
      <x v="533"/>
    </i>
    <i r="2">
      <x v="534"/>
    </i>
    <i r="2">
      <x v="647"/>
    </i>
    <i r="2">
      <x v="699"/>
    </i>
    <i r="2">
      <x v="737"/>
    </i>
    <i r="2">
      <x v="933"/>
    </i>
    <i r="2">
      <x v="974"/>
    </i>
    <i r="2">
      <x v="988"/>
    </i>
    <i r="2">
      <x v="991"/>
    </i>
    <i r="2">
      <x v="1178"/>
    </i>
    <i r="2">
      <x v="1218"/>
    </i>
    <i r="2">
      <x v="1270"/>
    </i>
    <i r="1">
      <x v="43"/>
    </i>
    <i r="2">
      <x v="160"/>
    </i>
    <i r="2">
      <x v="363"/>
    </i>
    <i r="2">
      <x v="428"/>
    </i>
    <i r="2">
      <x v="450"/>
    </i>
    <i r="2">
      <x v="532"/>
    </i>
    <i r="2">
      <x v="617"/>
    </i>
    <i r="2">
      <x v="654"/>
    </i>
    <i r="2">
      <x v="760"/>
    </i>
    <i r="2">
      <x v="783"/>
    </i>
    <i r="2">
      <x v="853"/>
    </i>
    <i r="2">
      <x v="1024"/>
    </i>
    <i r="2">
      <x v="1129"/>
    </i>
    <i r="2">
      <x v="1147"/>
    </i>
    <i r="2">
      <x v="1158"/>
    </i>
    <i r="2">
      <x v="1188"/>
    </i>
    <i r="1">
      <x v="44"/>
    </i>
    <i r="2">
      <x v="36"/>
    </i>
    <i r="2">
      <x v="159"/>
    </i>
    <i r="2">
      <x v="195"/>
    </i>
    <i r="2">
      <x v="370"/>
    </i>
    <i r="2">
      <x v="413"/>
    </i>
    <i r="2">
      <x v="417"/>
    </i>
    <i r="2">
      <x v="435"/>
    </i>
    <i r="2">
      <x v="440"/>
    </i>
    <i r="2">
      <x v="450"/>
    </i>
    <i r="2">
      <x v="535"/>
    </i>
    <i r="2">
      <x v="551"/>
    </i>
    <i r="2">
      <x v="614"/>
    </i>
    <i r="2">
      <x v="635"/>
    </i>
    <i r="2">
      <x v="950"/>
    </i>
    <i r="2">
      <x v="952"/>
    </i>
    <i r="2">
      <x v="969"/>
    </i>
    <i r="2">
      <x v="1037"/>
    </i>
    <i r="2">
      <x v="1074"/>
    </i>
    <i r="2">
      <x v="1121"/>
    </i>
    <i r="2">
      <x v="1133"/>
    </i>
    <i r="2">
      <x v="1135"/>
    </i>
    <i r="1">
      <x v="45"/>
    </i>
    <i r="2">
      <x v="63"/>
    </i>
    <i r="2">
      <x v="143"/>
    </i>
    <i r="2">
      <x v="178"/>
    </i>
    <i r="2">
      <x v="212"/>
    </i>
    <i r="2">
      <x v="234"/>
    </i>
    <i r="2">
      <x v="250"/>
    </i>
    <i r="2">
      <x v="296"/>
    </i>
    <i r="2">
      <x v="367"/>
    </i>
    <i r="2">
      <x v="436"/>
    </i>
    <i r="2">
      <x v="450"/>
    </i>
    <i r="2">
      <x v="522"/>
    </i>
    <i r="2">
      <x v="749"/>
    </i>
    <i r="2">
      <x v="753"/>
    </i>
    <i r="2">
      <x v="764"/>
    </i>
    <i r="2">
      <x v="817"/>
    </i>
    <i r="2">
      <x v="860"/>
    </i>
    <i r="2">
      <x v="962"/>
    </i>
    <i r="2">
      <x v="1000"/>
    </i>
    <i r="2">
      <x v="1020"/>
    </i>
    <i r="2">
      <x v="1023"/>
    </i>
    <i r="2">
      <x v="1087"/>
    </i>
    <i r="2">
      <x v="1139"/>
    </i>
    <i r="2">
      <x v="1190"/>
    </i>
    <i r="2">
      <x v="1263"/>
    </i>
    <i r="1">
      <x v="46"/>
    </i>
    <i r="2">
      <x v="425"/>
    </i>
    <i r="2">
      <x v="450"/>
    </i>
    <i r="2">
      <x v="532"/>
    </i>
    <i r="2">
      <x v="985"/>
    </i>
    <i r="2">
      <x v="1147"/>
    </i>
    <i r="1">
      <x v="47"/>
    </i>
    <i r="2">
      <x v="132"/>
    </i>
    <i r="2">
      <x v="263"/>
    </i>
    <i r="2">
      <x v="385"/>
    </i>
    <i r="2">
      <x v="450"/>
    </i>
    <i r="2">
      <x v="704"/>
    </i>
    <i r="2">
      <x v="1115"/>
    </i>
    <i r="2">
      <x v="1124"/>
    </i>
    <i r="2">
      <x v="1194"/>
    </i>
    <i r="1">
      <x v="48"/>
    </i>
    <i r="2">
      <x/>
    </i>
    <i r="2">
      <x v="2"/>
    </i>
    <i r="2">
      <x v="23"/>
    </i>
    <i r="2">
      <x v="48"/>
    </i>
    <i r="2">
      <x v="63"/>
    </i>
    <i r="2">
      <x v="64"/>
    </i>
    <i r="2">
      <x v="76"/>
    </i>
    <i r="2">
      <x v="91"/>
    </i>
    <i r="2">
      <x v="110"/>
    </i>
    <i r="2">
      <x v="133"/>
    </i>
    <i r="2">
      <x v="140"/>
    </i>
    <i r="2">
      <x v="236"/>
    </i>
    <i r="2">
      <x v="260"/>
    </i>
    <i r="2">
      <x v="287"/>
    </i>
    <i r="2">
      <x v="327"/>
    </i>
    <i r="2">
      <x v="340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64"/>
    </i>
    <i r="2">
      <x v="450"/>
    </i>
    <i r="2">
      <x v="463"/>
    </i>
    <i r="2">
      <x v="520"/>
    </i>
    <i r="2">
      <x v="532"/>
    </i>
    <i r="2">
      <x v="537"/>
    </i>
    <i r="2">
      <x v="538"/>
    </i>
    <i r="2">
      <x v="545"/>
    </i>
    <i r="2">
      <x v="582"/>
    </i>
    <i r="2">
      <x v="583"/>
    </i>
    <i r="2">
      <x v="613"/>
    </i>
    <i r="2">
      <x v="618"/>
    </i>
    <i r="2">
      <x v="638"/>
    </i>
    <i r="2">
      <x v="701"/>
    </i>
    <i r="2">
      <x v="712"/>
    </i>
    <i r="2">
      <x v="828"/>
    </i>
    <i r="2">
      <x v="855"/>
    </i>
    <i r="2">
      <x v="965"/>
    </i>
    <i r="2">
      <x v="972"/>
    </i>
    <i r="2">
      <x v="1031"/>
    </i>
    <i r="2">
      <x v="1081"/>
    </i>
    <i r="2">
      <x v="1147"/>
    </i>
    <i r="2">
      <x v="1178"/>
    </i>
    <i r="1">
      <x v="66"/>
    </i>
    <i r="2">
      <x v="1140"/>
    </i>
    <i r="1">
      <x v="67"/>
    </i>
    <i r="2">
      <x v="450"/>
    </i>
    <i>
      <x v="1"/>
    </i>
    <i r="1">
      <x v="9"/>
    </i>
    <i r="2">
      <x v="378"/>
    </i>
    <i r="1">
      <x v="10"/>
    </i>
    <i r="2">
      <x v="4"/>
    </i>
    <i r="2">
      <x v="8"/>
    </i>
    <i r="2">
      <x v="9"/>
    </i>
    <i r="2">
      <x v="19"/>
    </i>
    <i r="2">
      <x v="21"/>
    </i>
    <i r="2">
      <x v="22"/>
    </i>
    <i r="2">
      <x v="27"/>
    </i>
    <i r="2">
      <x v="34"/>
    </i>
    <i r="2">
      <x v="47"/>
    </i>
    <i r="2">
      <x v="51"/>
    </i>
    <i r="2">
      <x v="52"/>
    </i>
    <i r="2">
      <x v="54"/>
    </i>
    <i r="2">
      <x v="57"/>
    </i>
    <i r="2">
      <x v="58"/>
    </i>
    <i r="2">
      <x v="59"/>
    </i>
    <i r="2">
      <x v="60"/>
    </i>
    <i r="2">
      <x v="61"/>
    </i>
    <i r="2">
      <x v="68"/>
    </i>
    <i r="2">
      <x v="69"/>
    </i>
    <i r="2">
      <x v="77"/>
    </i>
    <i r="2">
      <x v="88"/>
    </i>
    <i r="2">
      <x v="105"/>
    </i>
    <i r="2">
      <x v="118"/>
    </i>
    <i r="2">
      <x v="119"/>
    </i>
    <i r="2">
      <x v="120"/>
    </i>
    <i r="2">
      <x v="131"/>
    </i>
    <i r="2">
      <x v="136"/>
    </i>
    <i r="2">
      <x v="145"/>
    </i>
    <i r="2">
      <x v="160"/>
    </i>
    <i r="2">
      <x v="161"/>
    </i>
    <i r="2">
      <x v="165"/>
    </i>
    <i r="2">
      <x v="174"/>
    </i>
    <i r="2">
      <x v="185"/>
    </i>
    <i r="2">
      <x v="189"/>
    </i>
    <i r="2">
      <x v="197"/>
    </i>
    <i r="2">
      <x v="211"/>
    </i>
    <i r="2">
      <x v="222"/>
    </i>
    <i r="2">
      <x v="230"/>
    </i>
    <i r="2">
      <x v="231"/>
    </i>
    <i r="2">
      <x v="232"/>
    </i>
    <i r="2">
      <x v="246"/>
    </i>
    <i r="2">
      <x v="256"/>
    </i>
    <i r="2">
      <x v="269"/>
    </i>
    <i r="2">
      <x v="293"/>
    </i>
    <i r="2">
      <x v="312"/>
    </i>
    <i r="2">
      <x v="318"/>
    </i>
    <i r="2">
      <x v="351"/>
    </i>
    <i r="2">
      <x v="356"/>
    </i>
    <i r="2">
      <x v="392"/>
    </i>
    <i r="2">
      <x v="408"/>
    </i>
    <i r="2">
      <x v="410"/>
    </i>
    <i r="2">
      <x v="412"/>
    </i>
    <i r="2">
      <x v="433"/>
    </i>
    <i r="2">
      <x v="434"/>
    </i>
    <i r="2">
      <x v="435"/>
    </i>
    <i r="2">
      <x v="436"/>
    </i>
    <i r="2">
      <x v="450"/>
    </i>
    <i r="2">
      <x v="454"/>
    </i>
    <i r="2">
      <x v="459"/>
    </i>
    <i r="2">
      <x v="465"/>
    </i>
    <i r="2">
      <x v="468"/>
    </i>
    <i r="2">
      <x v="469"/>
    </i>
    <i r="2">
      <x v="480"/>
    </i>
    <i r="2">
      <x v="481"/>
    </i>
    <i r="2">
      <x v="498"/>
    </i>
    <i r="2">
      <x v="505"/>
    </i>
    <i r="2">
      <x v="513"/>
    </i>
    <i r="2">
      <x v="531"/>
    </i>
    <i r="2">
      <x v="532"/>
    </i>
    <i r="2">
      <x v="541"/>
    </i>
    <i r="2">
      <x v="542"/>
    </i>
    <i r="2">
      <x v="550"/>
    </i>
    <i r="2">
      <x v="563"/>
    </i>
    <i r="2">
      <x v="565"/>
    </i>
    <i r="2">
      <x v="571"/>
    </i>
    <i r="2">
      <x v="572"/>
    </i>
    <i r="2">
      <x v="573"/>
    </i>
    <i r="2">
      <x v="579"/>
    </i>
    <i r="2">
      <x v="580"/>
    </i>
    <i r="2">
      <x v="586"/>
    </i>
    <i r="2">
      <x v="587"/>
    </i>
    <i r="2">
      <x v="590"/>
    </i>
    <i r="2">
      <x v="594"/>
    </i>
    <i r="2">
      <x v="600"/>
    </i>
    <i r="2">
      <x v="607"/>
    </i>
    <i r="2">
      <x v="621"/>
    </i>
    <i r="2">
      <x v="622"/>
    </i>
    <i r="2">
      <x v="623"/>
    </i>
    <i r="2">
      <x v="624"/>
    </i>
    <i r="2">
      <x v="626"/>
    </i>
    <i r="2">
      <x v="631"/>
    </i>
    <i r="2">
      <x v="646"/>
    </i>
    <i r="2">
      <x v="649"/>
    </i>
    <i r="2">
      <x v="651"/>
    </i>
    <i r="2">
      <x v="655"/>
    </i>
    <i r="2">
      <x v="657"/>
    </i>
    <i r="2">
      <x v="662"/>
    </i>
    <i r="2">
      <x v="665"/>
    </i>
    <i r="2">
      <x v="666"/>
    </i>
    <i r="2">
      <x v="669"/>
    </i>
    <i r="2">
      <x v="674"/>
    </i>
    <i r="2">
      <x v="679"/>
    </i>
    <i r="2">
      <x v="689"/>
    </i>
    <i r="2">
      <x v="690"/>
    </i>
    <i r="2">
      <x v="691"/>
    </i>
    <i r="2">
      <x v="700"/>
    </i>
    <i r="2">
      <x v="706"/>
    </i>
    <i r="2">
      <x v="722"/>
    </i>
    <i r="2">
      <x v="723"/>
    </i>
    <i r="2">
      <x v="729"/>
    </i>
    <i r="2">
      <x v="733"/>
    </i>
    <i r="2">
      <x v="766"/>
    </i>
    <i r="2">
      <x v="796"/>
    </i>
    <i r="2">
      <x v="818"/>
    </i>
    <i r="2">
      <x v="821"/>
    </i>
    <i r="2">
      <x v="830"/>
    </i>
    <i r="2">
      <x v="835"/>
    </i>
    <i r="2">
      <x v="837"/>
    </i>
    <i r="2">
      <x v="842"/>
    </i>
    <i r="2">
      <x v="845"/>
    </i>
    <i r="2">
      <x v="853"/>
    </i>
    <i r="2">
      <x v="856"/>
    </i>
    <i r="2">
      <x v="859"/>
    </i>
    <i r="2">
      <x v="861"/>
    </i>
    <i r="2">
      <x v="864"/>
    </i>
    <i r="2">
      <x v="879"/>
    </i>
    <i r="2">
      <x v="882"/>
    </i>
    <i r="2">
      <x v="883"/>
    </i>
    <i r="2">
      <x v="884"/>
    </i>
    <i r="2">
      <x v="925"/>
    </i>
    <i r="2">
      <x v="930"/>
    </i>
    <i r="2">
      <x v="945"/>
    </i>
    <i r="2">
      <x v="947"/>
    </i>
    <i r="2">
      <x v="948"/>
    </i>
    <i r="2">
      <x v="949"/>
    </i>
    <i r="2">
      <x v="951"/>
    </i>
    <i r="2">
      <x v="956"/>
    </i>
    <i r="2">
      <x v="966"/>
    </i>
    <i r="2">
      <x v="970"/>
    </i>
    <i r="2">
      <x v="983"/>
    </i>
    <i r="2">
      <x v="1001"/>
    </i>
    <i r="2">
      <x v="1028"/>
    </i>
    <i r="2">
      <x v="1047"/>
    </i>
    <i r="2">
      <x v="1051"/>
    </i>
    <i r="2">
      <x v="1056"/>
    </i>
    <i r="2">
      <x v="1059"/>
    </i>
    <i r="2">
      <x v="1062"/>
    </i>
    <i r="2">
      <x v="1068"/>
    </i>
    <i r="2">
      <x v="1084"/>
    </i>
    <i r="2">
      <x v="1088"/>
    </i>
    <i r="2">
      <x v="1089"/>
    </i>
    <i r="2">
      <x v="1090"/>
    </i>
    <i r="2">
      <x v="1093"/>
    </i>
    <i r="2">
      <x v="1099"/>
    </i>
    <i r="2">
      <x v="1102"/>
    </i>
    <i r="2">
      <x v="1103"/>
    </i>
    <i r="2">
      <x v="1109"/>
    </i>
    <i r="2">
      <x v="1127"/>
    </i>
    <i r="2">
      <x v="1142"/>
    </i>
    <i r="2">
      <x v="1145"/>
    </i>
    <i r="2">
      <x v="1153"/>
    </i>
    <i r="2">
      <x v="1171"/>
    </i>
    <i r="2">
      <x v="1179"/>
    </i>
    <i r="2">
      <x v="1182"/>
    </i>
    <i r="2">
      <x v="1183"/>
    </i>
    <i r="2">
      <x v="1186"/>
    </i>
    <i r="2">
      <x v="1204"/>
    </i>
    <i r="2">
      <x v="1213"/>
    </i>
    <i r="2">
      <x v="1222"/>
    </i>
    <i r="2">
      <x v="1233"/>
    </i>
    <i r="2">
      <x v="1234"/>
    </i>
    <i r="2">
      <x v="1238"/>
    </i>
    <i r="2">
      <x v="1246"/>
    </i>
    <i r="2">
      <x v="1262"/>
    </i>
    <i r="2">
      <x v="1265"/>
    </i>
    <i r="1">
      <x v="11"/>
    </i>
    <i r="2">
      <x v="110"/>
    </i>
    <i r="2">
      <x v="112"/>
    </i>
    <i r="2">
      <x v="137"/>
    </i>
    <i r="2">
      <x v="138"/>
    </i>
    <i r="2">
      <x v="139"/>
    </i>
    <i r="2">
      <x v="351"/>
    </i>
    <i r="2">
      <x v="450"/>
    </i>
    <i r="2">
      <x v="579"/>
    </i>
    <i r="2">
      <x v="1056"/>
    </i>
    <i r="2">
      <x v="1153"/>
    </i>
    <i r="1">
      <x v="12"/>
    </i>
    <i r="2">
      <x v="18"/>
    </i>
    <i r="2">
      <x v="59"/>
    </i>
    <i r="2">
      <x v="160"/>
    </i>
    <i r="2">
      <x v="293"/>
    </i>
    <i r="2">
      <x v="318"/>
    </i>
    <i r="2">
      <x v="400"/>
    </i>
    <i r="2">
      <x v="450"/>
    </i>
    <i r="2">
      <x v="531"/>
    </i>
    <i r="2">
      <x v="843"/>
    </i>
    <i r="2">
      <x v="845"/>
    </i>
    <i r="2">
      <x v="871"/>
    </i>
    <i r="2">
      <x v="872"/>
    </i>
    <i r="2">
      <x v="951"/>
    </i>
    <i r="2">
      <x v="1134"/>
    </i>
    <i r="1">
      <x v="13"/>
    </i>
    <i r="2">
      <x v="60"/>
    </i>
    <i r="2">
      <x v="119"/>
    </i>
    <i r="2">
      <x v="122"/>
    </i>
    <i r="2">
      <x v="318"/>
    </i>
    <i r="2">
      <x v="439"/>
    </i>
    <i r="2">
      <x v="450"/>
    </i>
    <i r="2">
      <x v="572"/>
    </i>
    <i r="2">
      <x v="723"/>
    </i>
    <i r="2">
      <x v="830"/>
    </i>
    <i r="2">
      <x v="945"/>
    </i>
    <i r="2">
      <x v="1056"/>
    </i>
    <i r="2">
      <x v="1080"/>
    </i>
    <i r="2">
      <x v="1127"/>
    </i>
    <i r="1">
      <x v="14"/>
    </i>
    <i r="2">
      <x v="1"/>
    </i>
    <i r="2">
      <x v="3"/>
    </i>
    <i r="2">
      <x v="5"/>
    </i>
    <i r="2">
      <x v="6"/>
    </i>
    <i r="2">
      <x v="8"/>
    </i>
    <i r="2">
      <x v="14"/>
    </i>
    <i r="2">
      <x v="16"/>
    </i>
    <i r="2">
      <x v="18"/>
    </i>
    <i r="2">
      <x v="25"/>
    </i>
    <i r="2">
      <x v="29"/>
    </i>
    <i r="2">
      <x v="31"/>
    </i>
    <i r="2">
      <x v="32"/>
    </i>
    <i r="2">
      <x v="33"/>
    </i>
    <i r="2">
      <x v="35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50"/>
    </i>
    <i r="2">
      <x v="53"/>
    </i>
    <i r="2">
      <x v="59"/>
    </i>
    <i r="2">
      <x v="62"/>
    </i>
    <i r="2">
      <x v="65"/>
    </i>
    <i r="2">
      <x v="66"/>
    </i>
    <i r="2">
      <x v="70"/>
    </i>
    <i r="2">
      <x v="72"/>
    </i>
    <i r="2">
      <x v="75"/>
    </i>
    <i r="2">
      <x v="79"/>
    </i>
    <i r="2">
      <x v="80"/>
    </i>
    <i r="2">
      <x v="81"/>
    </i>
    <i r="2">
      <x v="83"/>
    </i>
    <i r="2">
      <x v="87"/>
    </i>
    <i r="2">
      <x v="89"/>
    </i>
    <i r="2">
      <x v="94"/>
    </i>
    <i r="2">
      <x v="96"/>
    </i>
    <i r="2">
      <x v="98"/>
    </i>
    <i r="2">
      <x v="102"/>
    </i>
    <i r="2">
      <x v="106"/>
    </i>
    <i r="2">
      <x v="117"/>
    </i>
    <i r="2">
      <x v="121"/>
    </i>
    <i r="2">
      <x v="123"/>
    </i>
    <i r="2">
      <x v="124"/>
    </i>
    <i r="2">
      <x v="127"/>
    </i>
    <i r="2">
      <x v="135"/>
    </i>
    <i r="2">
      <x v="144"/>
    </i>
    <i r="2">
      <x v="145"/>
    </i>
    <i r="2">
      <x v="151"/>
    </i>
    <i r="2">
      <x v="157"/>
    </i>
    <i r="2">
      <x v="159"/>
    </i>
    <i r="2">
      <x v="160"/>
    </i>
    <i r="2">
      <x v="161"/>
    </i>
    <i r="2">
      <x v="162"/>
    </i>
    <i r="2">
      <x v="163"/>
    </i>
    <i r="2">
      <x v="165"/>
    </i>
    <i r="2">
      <x v="167"/>
    </i>
    <i r="2">
      <x v="171"/>
    </i>
    <i r="2">
      <x v="173"/>
    </i>
    <i r="2">
      <x v="181"/>
    </i>
    <i r="2">
      <x v="182"/>
    </i>
    <i r="2">
      <x v="183"/>
    </i>
    <i r="2">
      <x v="184"/>
    </i>
    <i r="2">
      <x v="186"/>
    </i>
    <i r="2">
      <x v="190"/>
    </i>
    <i r="2">
      <x v="191"/>
    </i>
    <i r="2">
      <x v="192"/>
    </i>
    <i r="2">
      <x v="196"/>
    </i>
    <i r="2">
      <x v="198"/>
    </i>
    <i r="2">
      <x v="200"/>
    </i>
    <i r="2">
      <x v="201"/>
    </i>
    <i r="2">
      <x v="202"/>
    </i>
    <i r="2">
      <x v="204"/>
    </i>
    <i r="2">
      <x v="205"/>
    </i>
    <i r="2">
      <x v="213"/>
    </i>
    <i r="2">
      <x v="214"/>
    </i>
    <i r="2">
      <x v="221"/>
    </i>
    <i r="2">
      <x v="223"/>
    </i>
    <i r="2">
      <x v="233"/>
    </i>
    <i r="2">
      <x v="235"/>
    </i>
    <i r="2">
      <x v="240"/>
    </i>
    <i r="2">
      <x v="247"/>
    </i>
    <i r="2">
      <x v="249"/>
    </i>
    <i r="2">
      <x v="254"/>
    </i>
    <i r="2">
      <x v="255"/>
    </i>
    <i r="2">
      <x v="256"/>
    </i>
    <i r="2">
      <x v="265"/>
    </i>
    <i r="2">
      <x v="266"/>
    </i>
    <i r="2">
      <x v="285"/>
    </i>
    <i r="2">
      <x v="289"/>
    </i>
    <i r="2">
      <x v="291"/>
    </i>
    <i r="2">
      <x v="293"/>
    </i>
    <i r="2">
      <x v="303"/>
    </i>
    <i r="2">
      <x v="306"/>
    </i>
    <i r="2">
      <x v="307"/>
    </i>
    <i r="2">
      <x v="308"/>
    </i>
    <i r="2">
      <x v="310"/>
    </i>
    <i r="2">
      <x v="311"/>
    </i>
    <i r="2">
      <x v="316"/>
    </i>
    <i r="2">
      <x v="317"/>
    </i>
    <i r="2">
      <x v="318"/>
    </i>
    <i r="2">
      <x v="324"/>
    </i>
    <i r="2">
      <x v="325"/>
    </i>
    <i r="2">
      <x v="326"/>
    </i>
    <i r="2">
      <x v="330"/>
    </i>
    <i r="2">
      <x v="331"/>
    </i>
    <i r="2">
      <x v="335"/>
    </i>
    <i r="2">
      <x v="349"/>
    </i>
    <i r="2">
      <x v="358"/>
    </i>
    <i r="2">
      <x v="360"/>
    </i>
    <i r="2">
      <x v="361"/>
    </i>
    <i r="2">
      <x v="362"/>
    </i>
    <i r="2">
      <x v="365"/>
    </i>
    <i r="2">
      <x v="376"/>
    </i>
    <i r="2">
      <x v="386"/>
    </i>
    <i r="2">
      <x v="389"/>
    </i>
    <i r="2">
      <x v="399"/>
    </i>
    <i r="2">
      <x v="401"/>
    </i>
    <i r="2">
      <x v="402"/>
    </i>
    <i r="2">
      <x v="403"/>
    </i>
    <i r="2">
      <x v="404"/>
    </i>
    <i r="2">
      <x v="407"/>
    </i>
    <i r="2">
      <x v="409"/>
    </i>
    <i r="2">
      <x v="413"/>
    </i>
    <i r="2">
      <x v="417"/>
    </i>
    <i r="2">
      <x v="418"/>
    </i>
    <i r="2">
      <x v="423"/>
    </i>
    <i r="2">
      <x v="426"/>
    </i>
    <i r="2">
      <x v="430"/>
    </i>
    <i r="2">
      <x v="431"/>
    </i>
    <i r="2">
      <x v="435"/>
    </i>
    <i r="2">
      <x v="438"/>
    </i>
    <i r="2">
      <x v="440"/>
    </i>
    <i r="2">
      <x v="441"/>
    </i>
    <i r="2">
      <x v="442"/>
    </i>
    <i r="2">
      <x v="443"/>
    </i>
    <i r="2">
      <x v="448"/>
    </i>
    <i r="2">
      <x v="449"/>
    </i>
    <i r="2">
      <x v="450"/>
    </i>
    <i r="2">
      <x v="455"/>
    </i>
    <i r="2">
      <x v="457"/>
    </i>
    <i r="2">
      <x v="458"/>
    </i>
    <i r="2">
      <x v="460"/>
    </i>
    <i r="2">
      <x v="461"/>
    </i>
    <i r="2">
      <x v="462"/>
    </i>
    <i r="2">
      <x v="466"/>
    </i>
    <i r="2">
      <x v="467"/>
    </i>
    <i r="2">
      <x v="470"/>
    </i>
    <i r="2">
      <x v="471"/>
    </i>
    <i r="2">
      <x v="472"/>
    </i>
    <i r="2">
      <x v="473"/>
    </i>
    <i r="2">
      <x v="479"/>
    </i>
    <i r="2">
      <x v="482"/>
    </i>
    <i r="2">
      <x v="486"/>
    </i>
    <i r="2">
      <x v="487"/>
    </i>
    <i r="2">
      <x v="501"/>
    </i>
    <i r="2">
      <x v="505"/>
    </i>
    <i r="2">
      <x v="508"/>
    </i>
    <i r="2">
      <x v="512"/>
    </i>
    <i r="2">
      <x v="514"/>
    </i>
    <i r="2">
      <x v="515"/>
    </i>
    <i r="2">
      <x v="517"/>
    </i>
    <i r="2">
      <x v="528"/>
    </i>
    <i r="2">
      <x v="531"/>
    </i>
    <i r="2">
      <x v="532"/>
    </i>
    <i r="2">
      <x v="535"/>
    </i>
    <i r="2">
      <x v="540"/>
    </i>
    <i r="2">
      <x v="549"/>
    </i>
    <i r="2">
      <x v="551"/>
    </i>
    <i r="2">
      <x v="553"/>
    </i>
    <i r="2">
      <x v="555"/>
    </i>
    <i r="2">
      <x v="556"/>
    </i>
    <i r="2">
      <x v="564"/>
    </i>
    <i r="2">
      <x v="565"/>
    </i>
    <i r="2">
      <x v="568"/>
    </i>
    <i r="2">
      <x v="572"/>
    </i>
    <i r="2">
      <x v="578"/>
    </i>
    <i r="2">
      <x v="581"/>
    </i>
    <i r="2">
      <x v="587"/>
    </i>
    <i r="2">
      <x v="589"/>
    </i>
    <i r="2">
      <x v="591"/>
    </i>
    <i r="2">
      <x v="592"/>
    </i>
    <i r="2">
      <x v="595"/>
    </i>
    <i r="2">
      <x v="596"/>
    </i>
    <i r="2">
      <x v="597"/>
    </i>
    <i r="2">
      <x v="598"/>
    </i>
    <i r="2">
      <x v="607"/>
    </i>
    <i r="2">
      <x v="609"/>
    </i>
    <i r="2">
      <x v="610"/>
    </i>
    <i r="2">
      <x v="619"/>
    </i>
    <i r="2">
      <x v="625"/>
    </i>
    <i r="2">
      <x v="630"/>
    </i>
    <i r="2">
      <x v="632"/>
    </i>
    <i r="2">
      <x v="633"/>
    </i>
    <i r="2">
      <x v="636"/>
    </i>
    <i r="2">
      <x v="639"/>
    </i>
    <i r="2">
      <x v="644"/>
    </i>
    <i r="2">
      <x v="648"/>
    </i>
    <i r="2">
      <x v="660"/>
    </i>
    <i r="2">
      <x v="661"/>
    </i>
    <i r="2">
      <x v="663"/>
    </i>
    <i r="2">
      <x v="667"/>
    </i>
    <i r="2">
      <x v="668"/>
    </i>
    <i r="2">
      <x v="670"/>
    </i>
    <i r="2">
      <x v="671"/>
    </i>
    <i r="2">
      <x v="676"/>
    </i>
    <i r="2">
      <x v="684"/>
    </i>
    <i r="2">
      <x v="705"/>
    </i>
    <i r="2">
      <x v="708"/>
    </i>
    <i r="2">
      <x v="709"/>
    </i>
    <i r="2">
      <x v="710"/>
    </i>
    <i r="2">
      <x v="717"/>
    </i>
    <i r="2">
      <x v="724"/>
    </i>
    <i r="2">
      <x v="726"/>
    </i>
    <i r="2">
      <x v="730"/>
    </i>
    <i r="2">
      <x v="731"/>
    </i>
    <i r="2">
      <x v="734"/>
    </i>
    <i r="2">
      <x v="735"/>
    </i>
    <i r="2">
      <x v="736"/>
    </i>
    <i r="2">
      <x v="738"/>
    </i>
    <i r="2">
      <x v="739"/>
    </i>
    <i r="2">
      <x v="740"/>
    </i>
    <i r="2">
      <x v="758"/>
    </i>
    <i r="2">
      <x v="759"/>
    </i>
    <i r="2">
      <x v="767"/>
    </i>
    <i r="2">
      <x v="768"/>
    </i>
    <i r="2">
      <x v="769"/>
    </i>
    <i r="2">
      <x v="770"/>
    </i>
    <i r="2">
      <x v="771"/>
    </i>
    <i r="2">
      <x v="772"/>
    </i>
    <i r="2">
      <x v="773"/>
    </i>
    <i r="2">
      <x v="774"/>
    </i>
    <i r="2">
      <x v="777"/>
    </i>
    <i r="2">
      <x v="779"/>
    </i>
    <i r="2">
      <x v="783"/>
    </i>
    <i r="2">
      <x v="784"/>
    </i>
    <i r="2">
      <x v="785"/>
    </i>
    <i r="2">
      <x v="786"/>
    </i>
    <i r="2">
      <x v="788"/>
    </i>
    <i r="2">
      <x v="789"/>
    </i>
    <i r="2">
      <x v="791"/>
    </i>
    <i r="2">
      <x v="792"/>
    </i>
    <i r="2">
      <x v="795"/>
    </i>
    <i r="2">
      <x v="798"/>
    </i>
    <i r="2">
      <x v="802"/>
    </i>
    <i r="2">
      <x v="803"/>
    </i>
    <i r="2">
      <x v="805"/>
    </i>
    <i r="2">
      <x v="806"/>
    </i>
    <i r="2">
      <x v="809"/>
    </i>
    <i r="2">
      <x v="810"/>
    </i>
    <i r="2">
      <x v="816"/>
    </i>
    <i r="2">
      <x v="818"/>
    </i>
    <i r="2">
      <x v="820"/>
    </i>
    <i r="2">
      <x v="823"/>
    </i>
    <i r="2">
      <x v="827"/>
    </i>
    <i r="2">
      <x v="831"/>
    </i>
    <i r="2">
      <x v="832"/>
    </i>
    <i r="2">
      <x v="834"/>
    </i>
    <i r="2">
      <x v="836"/>
    </i>
    <i r="2">
      <x v="839"/>
    </i>
    <i r="2">
      <x v="840"/>
    </i>
    <i r="2">
      <x v="841"/>
    </i>
    <i r="2">
      <x v="844"/>
    </i>
    <i r="2">
      <x v="845"/>
    </i>
    <i r="2">
      <x v="846"/>
    </i>
    <i r="2">
      <x v="848"/>
    </i>
    <i r="2">
      <x v="850"/>
    </i>
    <i r="2">
      <x v="858"/>
    </i>
    <i r="2">
      <x v="864"/>
    </i>
    <i r="2">
      <x v="865"/>
    </i>
    <i r="2">
      <x v="871"/>
    </i>
    <i r="2">
      <x v="876"/>
    </i>
    <i r="2">
      <x v="881"/>
    </i>
    <i r="2">
      <x v="888"/>
    </i>
    <i r="2">
      <x v="920"/>
    </i>
    <i r="2">
      <x v="932"/>
    </i>
    <i r="2">
      <x v="935"/>
    </i>
    <i r="2">
      <x v="940"/>
    </i>
    <i r="2">
      <x v="946"/>
    </i>
    <i r="2">
      <x v="957"/>
    </i>
    <i r="2">
      <x v="959"/>
    </i>
    <i r="2">
      <x v="960"/>
    </i>
    <i r="2">
      <x v="961"/>
    </i>
    <i r="2">
      <x v="964"/>
    </i>
    <i r="2">
      <x v="971"/>
    </i>
    <i r="2">
      <x v="976"/>
    </i>
    <i r="2">
      <x v="981"/>
    </i>
    <i r="2">
      <x v="989"/>
    </i>
    <i r="2">
      <x v="998"/>
    </i>
    <i r="2">
      <x v="999"/>
    </i>
    <i r="2">
      <x v="1002"/>
    </i>
    <i r="2">
      <x v="1026"/>
    </i>
    <i r="2">
      <x v="1036"/>
    </i>
    <i r="2">
      <x v="1037"/>
    </i>
    <i r="2">
      <x v="1040"/>
    </i>
    <i r="2">
      <x v="1044"/>
    </i>
    <i r="2">
      <x v="1045"/>
    </i>
    <i r="2">
      <x v="1047"/>
    </i>
    <i r="2">
      <x v="1048"/>
    </i>
    <i r="2">
      <x v="1060"/>
    </i>
    <i r="2">
      <x v="1061"/>
    </i>
    <i r="2">
      <x v="1062"/>
    </i>
    <i r="2">
      <x v="1063"/>
    </i>
    <i r="2">
      <x v="1072"/>
    </i>
    <i r="2">
      <x v="1076"/>
    </i>
    <i r="2">
      <x v="1082"/>
    </i>
    <i r="2">
      <x v="1083"/>
    </i>
    <i r="2">
      <x v="1092"/>
    </i>
    <i r="2">
      <x v="1093"/>
    </i>
    <i r="2">
      <x v="1103"/>
    </i>
    <i r="2">
      <x v="1104"/>
    </i>
    <i r="2">
      <x v="1107"/>
    </i>
    <i r="2">
      <x v="1116"/>
    </i>
    <i r="2">
      <x v="1119"/>
    </i>
    <i r="2">
      <x v="1128"/>
    </i>
    <i r="2">
      <x v="1133"/>
    </i>
    <i r="2">
      <x v="1137"/>
    </i>
    <i r="2">
      <x v="1144"/>
    </i>
    <i r="2">
      <x v="1146"/>
    </i>
    <i r="2">
      <x v="1149"/>
    </i>
    <i r="2">
      <x v="1154"/>
    </i>
    <i r="2">
      <x v="1157"/>
    </i>
    <i r="2">
      <x v="1162"/>
    </i>
    <i r="2">
      <x v="1163"/>
    </i>
    <i r="2">
      <x v="1164"/>
    </i>
    <i r="2">
      <x v="1165"/>
    </i>
    <i r="2">
      <x v="1168"/>
    </i>
    <i r="2">
      <x v="1169"/>
    </i>
    <i r="2">
      <x v="1175"/>
    </i>
    <i r="2">
      <x v="1176"/>
    </i>
    <i r="2">
      <x v="1180"/>
    </i>
    <i r="2">
      <x v="1184"/>
    </i>
    <i r="2">
      <x v="1200"/>
    </i>
    <i r="2">
      <x v="1203"/>
    </i>
    <i r="2">
      <x v="1219"/>
    </i>
    <i r="2">
      <x v="1221"/>
    </i>
    <i r="2">
      <x v="1229"/>
    </i>
    <i r="2">
      <x v="1230"/>
    </i>
    <i r="2">
      <x v="1231"/>
    </i>
    <i r="2">
      <x v="1237"/>
    </i>
    <i r="2">
      <x v="1244"/>
    </i>
    <i r="2">
      <x v="1249"/>
    </i>
    <i r="2">
      <x v="1250"/>
    </i>
    <i r="2">
      <x v="1251"/>
    </i>
    <i r="2">
      <x v="1252"/>
    </i>
    <i r="2">
      <x v="1253"/>
    </i>
    <i r="2">
      <x v="1254"/>
    </i>
    <i r="2">
      <x v="1255"/>
    </i>
    <i r="2">
      <x v="1256"/>
    </i>
    <i r="2">
      <x v="1257"/>
    </i>
    <i r="2">
      <x v="1258"/>
    </i>
    <i r="2">
      <x v="1260"/>
    </i>
    <i r="2">
      <x v="1268"/>
    </i>
    <i r="2">
      <x v="1269"/>
    </i>
    <i r="1">
      <x v="15"/>
    </i>
    <i r="2">
      <x v="4"/>
    </i>
    <i r="2">
      <x v="6"/>
    </i>
    <i r="2">
      <x v="13"/>
    </i>
    <i r="2">
      <x v="17"/>
    </i>
    <i r="2">
      <x v="18"/>
    </i>
    <i r="2">
      <x v="36"/>
    </i>
    <i r="2">
      <x v="46"/>
    </i>
    <i r="2">
      <x v="55"/>
    </i>
    <i r="2">
      <x v="90"/>
    </i>
    <i r="2">
      <x v="92"/>
    </i>
    <i r="2">
      <x v="146"/>
    </i>
    <i r="2">
      <x v="164"/>
    </i>
    <i r="2">
      <x v="165"/>
    </i>
    <i r="2">
      <x v="181"/>
    </i>
    <i r="2">
      <x v="187"/>
    </i>
    <i r="2">
      <x v="194"/>
    </i>
    <i r="2">
      <x v="195"/>
    </i>
    <i r="2">
      <x v="199"/>
    </i>
    <i r="2">
      <x v="201"/>
    </i>
    <i r="2">
      <x v="203"/>
    </i>
    <i r="2">
      <x v="256"/>
    </i>
    <i r="2">
      <x v="284"/>
    </i>
    <i r="2">
      <x v="290"/>
    </i>
    <i r="2">
      <x v="297"/>
    </i>
    <i r="2">
      <x v="357"/>
    </i>
    <i r="2">
      <x v="370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1"/>
    </i>
    <i r="2">
      <x v="415"/>
    </i>
    <i r="2">
      <x v="432"/>
    </i>
    <i r="2">
      <x v="437"/>
    </i>
    <i r="2">
      <x v="450"/>
    </i>
    <i r="2">
      <x v="461"/>
    </i>
    <i r="2">
      <x v="464"/>
    </i>
    <i r="2">
      <x v="478"/>
    </i>
    <i r="2">
      <x v="536"/>
    </i>
    <i r="2">
      <x v="591"/>
    </i>
    <i r="2">
      <x v="598"/>
    </i>
    <i r="2">
      <x v="614"/>
    </i>
    <i r="2">
      <x v="628"/>
    </i>
    <i r="2">
      <x v="635"/>
    </i>
    <i r="2">
      <x v="670"/>
    </i>
    <i r="2">
      <x v="694"/>
    </i>
    <i r="2">
      <x v="715"/>
    </i>
    <i r="2">
      <x v="716"/>
    </i>
    <i r="2">
      <x v="778"/>
    </i>
    <i r="2">
      <x v="795"/>
    </i>
    <i r="2">
      <x v="797"/>
    </i>
    <i r="2">
      <x v="811"/>
    </i>
    <i r="2">
      <x v="863"/>
    </i>
    <i r="2">
      <x v="955"/>
    </i>
    <i r="2">
      <x v="982"/>
    </i>
    <i r="2">
      <x v="984"/>
    </i>
    <i r="2">
      <x v="990"/>
    </i>
    <i r="2">
      <x v="1009"/>
    </i>
    <i r="2">
      <x v="1010"/>
    </i>
    <i r="2">
      <x v="1027"/>
    </i>
    <i r="2">
      <x v="1043"/>
    </i>
    <i r="2">
      <x v="1064"/>
    </i>
    <i r="2">
      <x v="1074"/>
    </i>
    <i r="2">
      <x v="1091"/>
    </i>
    <i r="2">
      <x v="1108"/>
    </i>
    <i r="2">
      <x v="1148"/>
    </i>
    <i r="2">
      <x v="1155"/>
    </i>
    <i r="2">
      <x v="1161"/>
    </i>
    <i r="2">
      <x v="1181"/>
    </i>
    <i r="2">
      <x v="1185"/>
    </i>
    <i r="2">
      <x v="1250"/>
    </i>
    <i r="2">
      <x v="1259"/>
    </i>
    <i r="1">
      <x v="16"/>
    </i>
    <i r="2">
      <x v="274"/>
    </i>
    <i r="2">
      <x v="281"/>
    </i>
    <i r="2">
      <x v="350"/>
    </i>
    <i r="2">
      <x v="352"/>
    </i>
    <i r="1">
      <x v="17"/>
    </i>
    <i r="2">
      <x v="8"/>
    </i>
    <i r="2">
      <x v="208"/>
    </i>
    <i r="2">
      <x v="215"/>
    </i>
    <i r="2">
      <x v="226"/>
    </i>
    <i r="2">
      <x v="242"/>
    </i>
    <i r="2">
      <x v="305"/>
    </i>
    <i r="2">
      <x v="450"/>
    </i>
    <i r="2">
      <x v="562"/>
    </i>
    <i r="2">
      <x v="684"/>
    </i>
    <i r="2">
      <x v="806"/>
    </i>
    <i r="2">
      <x v="896"/>
    </i>
    <i r="2">
      <x v="931"/>
    </i>
    <i r="2">
      <x v="937"/>
    </i>
    <i r="2">
      <x v="942"/>
    </i>
    <i r="2">
      <x v="1242"/>
    </i>
    <i r="1">
      <x v="18"/>
    </i>
    <i r="2">
      <x v="26"/>
    </i>
    <i r="2">
      <x v="450"/>
    </i>
    <i r="2">
      <x v="677"/>
    </i>
    <i r="2">
      <x v="801"/>
    </i>
    <i r="1">
      <x v="19"/>
    </i>
    <i r="2">
      <x v="97"/>
    </i>
    <i r="2">
      <x v="181"/>
    </i>
    <i r="2">
      <x v="208"/>
    </i>
    <i r="2">
      <x v="259"/>
    </i>
    <i r="2">
      <x v="359"/>
    </i>
    <i r="2">
      <x v="387"/>
    </i>
    <i r="2">
      <x v="427"/>
    </i>
    <i r="2">
      <x v="440"/>
    </i>
    <i r="2">
      <x v="450"/>
    </i>
    <i r="2">
      <x v="452"/>
    </i>
    <i r="2">
      <x v="546"/>
    </i>
    <i r="2">
      <x v="584"/>
    </i>
    <i r="2">
      <x v="627"/>
    </i>
    <i r="2">
      <x v="629"/>
    </i>
    <i r="2">
      <x v="675"/>
    </i>
    <i r="2">
      <x v="682"/>
    </i>
    <i r="2">
      <x v="687"/>
    </i>
    <i r="2">
      <x v="703"/>
    </i>
    <i r="2">
      <x v="804"/>
    </i>
    <i r="2">
      <x v="829"/>
    </i>
    <i r="2">
      <x v="838"/>
    </i>
    <i r="2">
      <x v="1187"/>
    </i>
    <i r="2">
      <x v="1225"/>
    </i>
    <i r="1">
      <x v="20"/>
    </i>
    <i r="2">
      <x v="274"/>
    </i>
    <i r="2">
      <x v="350"/>
    </i>
    <i r="2">
      <x v="352"/>
    </i>
    <i r="2">
      <x v="424"/>
    </i>
    <i r="2">
      <x v="450"/>
    </i>
    <i r="2">
      <x v="713"/>
    </i>
    <i r="2">
      <x v="787"/>
    </i>
    <i r="2">
      <x v="847"/>
    </i>
    <i r="2">
      <x v="1006"/>
    </i>
    <i r="2">
      <x v="1038"/>
    </i>
    <i r="2">
      <x v="1167"/>
    </i>
    <i r="2">
      <x v="1217"/>
    </i>
    <i r="1">
      <x v="21"/>
    </i>
    <i r="2">
      <x v="188"/>
    </i>
    <i r="2">
      <x v="263"/>
    </i>
    <i r="2">
      <x v="450"/>
    </i>
    <i r="2">
      <x v="499"/>
    </i>
    <i r="2">
      <x v="718"/>
    </i>
    <i r="2">
      <x v="813"/>
    </i>
    <i r="2">
      <x v="1042"/>
    </i>
    <i r="1">
      <x v="22"/>
    </i>
    <i r="2">
      <x v="156"/>
    </i>
    <i r="2">
      <x v="215"/>
    </i>
    <i r="2">
      <x v="266"/>
    </i>
    <i r="2">
      <x v="267"/>
    </i>
    <i r="2">
      <x v="274"/>
    </i>
    <i r="2">
      <x v="281"/>
    </i>
    <i r="2">
      <x v="350"/>
    </i>
    <i r="2">
      <x v="352"/>
    </i>
    <i r="2">
      <x v="445"/>
    </i>
    <i r="2">
      <x v="450"/>
    </i>
    <i r="2">
      <x v="499"/>
    </i>
    <i r="2">
      <x v="569"/>
    </i>
    <i r="2">
      <x v="673"/>
    </i>
    <i r="2">
      <x v="675"/>
    </i>
    <i r="2">
      <x v="684"/>
    </i>
    <i r="2">
      <x v="814"/>
    </i>
    <i r="2">
      <x v="837"/>
    </i>
    <i r="2">
      <x v="1089"/>
    </i>
    <i r="2">
      <x v="1106"/>
    </i>
    <i r="2">
      <x v="1163"/>
    </i>
    <i r="2">
      <x v="1165"/>
    </i>
    <i r="2">
      <x v="1216"/>
    </i>
    <i>
      <x v="2"/>
    </i>
    <i r="1">
      <x v="51"/>
    </i>
    <i r="2">
      <x v="63"/>
    </i>
    <i r="1">
      <x v="52"/>
    </i>
    <i r="2">
      <x v="63"/>
    </i>
    <i r="2">
      <x v="110"/>
    </i>
    <i r="2">
      <x v="115"/>
    </i>
    <i r="2">
      <x v="322"/>
    </i>
    <i r="2">
      <x v="323"/>
    </i>
    <i r="2">
      <x v="1139"/>
    </i>
    <i r="1">
      <x v="53"/>
    </i>
    <i r="2">
      <x v="6"/>
    </i>
    <i r="2">
      <x v="18"/>
    </i>
    <i r="2">
      <x v="36"/>
    </i>
    <i r="2">
      <x v="55"/>
    </i>
    <i r="2">
      <x v="81"/>
    </i>
    <i r="2">
      <x v="89"/>
    </i>
    <i r="2">
      <x v="92"/>
    </i>
    <i r="2">
      <x v="160"/>
    </i>
    <i r="2">
      <x v="165"/>
    </i>
    <i r="2">
      <x v="194"/>
    </i>
    <i r="2">
      <x v="195"/>
    </i>
    <i r="2">
      <x v="199"/>
    </i>
    <i r="2">
      <x v="235"/>
    </i>
    <i r="2">
      <x v="249"/>
    </i>
    <i r="2">
      <x v="370"/>
    </i>
    <i r="2">
      <x v="377"/>
    </i>
    <i r="2">
      <x v="395"/>
    </i>
    <i r="2">
      <x v="437"/>
    </i>
    <i r="2">
      <x v="441"/>
    </i>
    <i r="2">
      <x v="450"/>
    </i>
    <i r="2">
      <x v="464"/>
    </i>
    <i r="2">
      <x v="497"/>
    </i>
    <i r="2">
      <x v="531"/>
    </i>
    <i r="2">
      <x v="532"/>
    </i>
    <i r="2">
      <x v="591"/>
    </i>
    <i r="2">
      <x v="598"/>
    </i>
    <i r="2">
      <x v="672"/>
    </i>
    <i r="2">
      <x v="678"/>
    </i>
    <i r="2">
      <x v="708"/>
    </i>
    <i r="2">
      <x v="719"/>
    </i>
    <i r="2">
      <x v="724"/>
    </i>
    <i r="2">
      <x v="738"/>
    </i>
    <i r="2">
      <x v="773"/>
    </i>
    <i r="2">
      <x v="783"/>
    </i>
    <i r="2">
      <x v="789"/>
    </i>
    <i r="2">
      <x v="805"/>
    </i>
    <i r="2">
      <x v="818"/>
    </i>
    <i r="2">
      <x v="846"/>
    </i>
    <i r="2">
      <x v="849"/>
    </i>
    <i r="2">
      <x v="852"/>
    </i>
    <i r="2">
      <x v="853"/>
    </i>
    <i r="2">
      <x v="855"/>
    </i>
    <i r="2">
      <x v="863"/>
    </i>
    <i r="2">
      <x v="876"/>
    </i>
    <i r="2">
      <x v="880"/>
    </i>
    <i r="2">
      <x v="1011"/>
    </i>
    <i r="2">
      <x v="1026"/>
    </i>
    <i r="2">
      <x v="1027"/>
    </i>
    <i r="2">
      <x v="1044"/>
    </i>
    <i r="2">
      <x v="1062"/>
    </i>
    <i r="2">
      <x v="1074"/>
    </i>
    <i r="2">
      <x v="1076"/>
    </i>
    <i r="2">
      <x v="1090"/>
    </i>
    <i r="2">
      <x v="1091"/>
    </i>
    <i r="2">
      <x v="1107"/>
    </i>
    <i r="2">
      <x v="1111"/>
    </i>
    <i r="2">
      <x v="1116"/>
    </i>
    <i r="2">
      <x v="1157"/>
    </i>
    <i r="2">
      <x v="1187"/>
    </i>
    <i r="2">
      <x v="1228"/>
    </i>
    <i r="2">
      <x v="1247"/>
    </i>
    <i r="2">
      <x v="1249"/>
    </i>
    <i r="2">
      <x v="1255"/>
    </i>
    <i r="1">
      <x v="54"/>
    </i>
    <i r="2">
      <x v="320"/>
    </i>
    <i r="2">
      <x v="1073"/>
    </i>
    <i r="1">
      <x v="55"/>
    </i>
    <i r="2">
      <x v="436"/>
    </i>
    <i r="1">
      <x v="56"/>
    </i>
    <i r="2">
      <x v="1178"/>
    </i>
    <i r="1">
      <x v="57"/>
    </i>
    <i r="2">
      <x v="1178"/>
    </i>
    <i r="1">
      <x v="58"/>
    </i>
    <i r="2">
      <x v="1178"/>
    </i>
    <i r="1">
      <x v="59"/>
    </i>
    <i r="2">
      <x v="11"/>
    </i>
    <i r="2">
      <x v="24"/>
    </i>
    <i r="2">
      <x v="107"/>
    </i>
    <i r="2">
      <x v="108"/>
    </i>
    <i r="2">
      <x v="109"/>
    </i>
    <i r="2">
      <x v="110"/>
    </i>
    <i r="2">
      <x v="112"/>
    </i>
    <i r="2">
      <x v="113"/>
    </i>
    <i r="2">
      <x v="114"/>
    </i>
    <i r="2">
      <x v="115"/>
    </i>
    <i r="2">
      <x v="116"/>
    </i>
    <i r="2">
      <x v="321"/>
    </i>
    <i r="2">
      <x v="518"/>
    </i>
    <i r="2">
      <x v="519"/>
    </i>
    <i r="2">
      <x v="523"/>
    </i>
    <i r="2">
      <x v="652"/>
    </i>
    <i r="2">
      <x v="1178"/>
    </i>
    <i r="1">
      <x v="61"/>
    </i>
    <i r="2">
      <x v="40"/>
    </i>
    <i r="2">
      <x v="126"/>
    </i>
    <i r="2">
      <x v="248"/>
    </i>
    <i r="2">
      <x v="252"/>
    </i>
    <i r="2">
      <x v="261"/>
    </i>
    <i r="2">
      <x v="262"/>
    </i>
    <i r="2">
      <x v="270"/>
    </i>
    <i r="2">
      <x v="355"/>
    </i>
    <i r="2">
      <x v="378"/>
    </i>
    <i r="2">
      <x v="379"/>
    </i>
    <i r="2">
      <x v="456"/>
    </i>
    <i r="2">
      <x v="526"/>
    </i>
    <i r="2">
      <x v="529"/>
    </i>
    <i r="2">
      <x v="800"/>
    </i>
    <i r="2">
      <x v="958"/>
    </i>
    <i r="2">
      <x v="973"/>
    </i>
    <i r="2">
      <x v="1032"/>
    </i>
    <i r="2">
      <x v="1117"/>
    </i>
    <i r="2">
      <x v="1125"/>
    </i>
    <i r="2">
      <x v="1151"/>
    </i>
    <i r="2">
      <x v="1178"/>
    </i>
    <i r="2">
      <x v="1261"/>
    </i>
    <i r="1">
      <x v="62"/>
    </i>
    <i r="2">
      <x v="218"/>
    </i>
    <i r="1">
      <x v="65"/>
    </i>
    <i r="2">
      <x v="63"/>
    </i>
    <i r="2">
      <x v="111"/>
    </i>
    <i r="2">
      <x v="134"/>
    </i>
    <i r="2">
      <x v="142"/>
    </i>
    <i r="2">
      <x v="227"/>
    </i>
    <i r="2">
      <x v="243"/>
    </i>
    <i r="2">
      <x v="263"/>
    </i>
    <i r="2">
      <x v="274"/>
    </i>
    <i r="2">
      <x v="281"/>
    </i>
    <i r="2">
      <x v="350"/>
    </i>
    <i r="2">
      <x v="352"/>
    </i>
    <i r="2">
      <x v="377"/>
    </i>
    <i r="2">
      <x v="429"/>
    </i>
    <i r="2">
      <x v="450"/>
    </i>
    <i r="2">
      <x v="451"/>
    </i>
    <i r="2">
      <x v="602"/>
    </i>
    <i r="2">
      <x v="765"/>
    </i>
    <i r="2">
      <x v="822"/>
    </i>
    <i r="2">
      <x v="1147"/>
    </i>
    <i r="2">
      <x v="1166"/>
    </i>
    <i r="2">
      <x v="1178"/>
    </i>
    <i r="2">
      <x v="1209"/>
    </i>
    <i r="1">
      <x v="72"/>
    </i>
    <i r="2">
      <x v="292"/>
    </i>
    <i r="2">
      <x v="379"/>
    </i>
    <i r="2">
      <x v="943"/>
    </i>
    <i r="1">
      <x v="73"/>
    </i>
    <i r="2">
      <x v="379"/>
    </i>
    <i r="2">
      <x v="1178"/>
    </i>
    <i r="1">
      <x v="74"/>
    </i>
    <i r="2">
      <x v="1178"/>
    </i>
    <i>
      <x v="3"/>
    </i>
    <i r="1">
      <x v="48"/>
    </i>
    <i r="2">
      <x v="1187"/>
    </i>
    <i r="1">
      <x v="49"/>
    </i>
    <i r="2">
      <x v="377"/>
    </i>
    <i r="1">
      <x v="50"/>
    </i>
    <i r="2">
      <x v="1215"/>
    </i>
    <i r="1">
      <x v="51"/>
    </i>
    <i r="2">
      <x v="63"/>
    </i>
    <i>
      <x v="4"/>
    </i>
    <i r="1">
      <x v="66"/>
    </i>
    <i r="2">
      <x v="85"/>
    </i>
    <i r="2">
      <x v="450"/>
    </i>
    <i r="2">
      <x v="1140"/>
    </i>
    <i r="1">
      <x v="67"/>
    </i>
    <i r="2">
      <x v="450"/>
    </i>
    <i r="2">
      <x v="1159"/>
    </i>
    <i r="2">
      <x v="1271"/>
    </i>
    <i r="1">
      <x v="68"/>
    </i>
    <i r="2">
      <x v="5"/>
    </i>
    <i r="2">
      <x v="157"/>
    </i>
    <i r="2">
      <x v="182"/>
    </i>
    <i r="2">
      <x v="188"/>
    </i>
    <i r="2">
      <x v="191"/>
    </i>
    <i r="2">
      <x v="235"/>
    </i>
    <i r="2">
      <x v="251"/>
    </i>
    <i r="2">
      <x v="255"/>
    </i>
    <i r="2">
      <x v="266"/>
    </i>
    <i r="2">
      <x v="275"/>
    </i>
    <i r="2">
      <x v="278"/>
    </i>
    <i r="2">
      <x v="309"/>
    </i>
    <i r="2">
      <x v="310"/>
    </i>
    <i r="2">
      <x v="435"/>
    </i>
    <i r="2">
      <x v="450"/>
    </i>
    <i r="2">
      <x v="551"/>
    </i>
    <i r="2">
      <x v="556"/>
    </i>
    <i r="2">
      <x v="599"/>
    </i>
    <i r="2">
      <x v="680"/>
    </i>
    <i r="2">
      <x v="683"/>
    </i>
    <i r="2">
      <x v="686"/>
    </i>
    <i r="2">
      <x v="693"/>
    </i>
    <i r="2">
      <x v="708"/>
    </i>
    <i r="2">
      <x v="715"/>
    </i>
    <i r="2">
      <x v="727"/>
    </i>
    <i r="2">
      <x v="751"/>
    </i>
    <i r="2">
      <x v="772"/>
    </i>
    <i r="2">
      <x v="775"/>
    </i>
    <i r="2">
      <x v="776"/>
    </i>
    <i r="2">
      <x v="782"/>
    </i>
    <i r="2">
      <x v="789"/>
    </i>
    <i r="2">
      <x v="790"/>
    </i>
    <i r="2">
      <x v="806"/>
    </i>
    <i r="2">
      <x v="827"/>
    </i>
    <i r="2">
      <x v="845"/>
    </i>
    <i r="2">
      <x v="857"/>
    </i>
    <i r="2">
      <x v="866"/>
    </i>
    <i r="2">
      <x v="876"/>
    </i>
    <i r="2">
      <x v="878"/>
    </i>
    <i r="2">
      <x v="891"/>
    </i>
    <i r="2">
      <x v="896"/>
    </i>
    <i r="2">
      <x v="901"/>
    </i>
    <i r="2">
      <x v="905"/>
    </i>
    <i r="2">
      <x v="906"/>
    </i>
    <i r="2">
      <x v="908"/>
    </i>
    <i r="2">
      <x v="912"/>
    </i>
    <i r="2">
      <x v="914"/>
    </i>
    <i r="2">
      <x v="916"/>
    </i>
    <i r="2">
      <x v="918"/>
    </i>
    <i r="2">
      <x v="929"/>
    </i>
    <i r="2">
      <x v="950"/>
    </i>
    <i r="2">
      <x v="960"/>
    </i>
    <i r="2">
      <x v="980"/>
    </i>
    <i r="2">
      <x v="984"/>
    </i>
    <i r="2">
      <x v="1007"/>
    </i>
    <i r="2">
      <x v="1008"/>
    </i>
    <i r="2">
      <x v="1026"/>
    </i>
    <i r="2">
      <x v="1037"/>
    </i>
    <i r="2">
      <x v="1052"/>
    </i>
    <i r="2">
      <x v="1054"/>
    </i>
    <i r="2">
      <x v="1062"/>
    </i>
    <i r="2">
      <x v="1085"/>
    </i>
    <i r="2">
      <x v="1111"/>
    </i>
    <i r="2">
      <x v="1113"/>
    </i>
    <i r="2">
      <x v="1116"/>
    </i>
    <i r="2">
      <x v="1141"/>
    </i>
    <i r="2">
      <x v="1146"/>
    </i>
    <i r="2">
      <x v="1162"/>
    </i>
    <i r="2">
      <x v="1184"/>
    </i>
    <i r="2">
      <x v="1229"/>
    </i>
    <i r="2">
      <x v="1241"/>
    </i>
    <i r="2">
      <x v="1245"/>
    </i>
    <i r="2">
      <x v="1247"/>
    </i>
    <i r="2">
      <x v="1260"/>
    </i>
    <i r="1">
      <x v="69"/>
    </i>
    <i r="2">
      <x v="67"/>
    </i>
    <i r="2">
      <x v="82"/>
    </i>
    <i r="2">
      <x v="450"/>
    </i>
    <i r="2">
      <x v="570"/>
    </i>
    <i r="2">
      <x v="745"/>
    </i>
    <i r="2">
      <x v="815"/>
    </i>
    <i r="2">
      <x v="825"/>
    </i>
    <i r="2">
      <x v="828"/>
    </i>
    <i r="2">
      <x v="1106"/>
    </i>
    <i r="1">
      <x v="70"/>
    </i>
    <i r="2">
      <x v="49"/>
    </i>
    <i r="2">
      <x v="91"/>
    </i>
    <i r="2">
      <x v="295"/>
    </i>
    <i r="2">
      <x v="450"/>
    </i>
    <i r="2">
      <x v="477"/>
    </i>
    <i r="2">
      <x v="487"/>
    </i>
    <i r="2">
      <x v="713"/>
    </i>
    <i r="2">
      <x v="1062"/>
    </i>
    <i r="2">
      <x v="1101"/>
    </i>
    <i r="2">
      <x v="1141"/>
    </i>
    <i>
      <x v="5"/>
    </i>
    <i r="1">
      <x v="71"/>
    </i>
    <i r="2">
      <x v="125"/>
    </i>
    <i r="2">
      <x v="377"/>
    </i>
    <i r="2">
      <x v="433"/>
    </i>
    <i>
      <x v="6"/>
    </i>
    <i r="1">
      <x/>
    </i>
    <i r="2">
      <x v="63"/>
    </i>
    <i r="2">
      <x v="378"/>
    </i>
    <i r="2">
      <x v="524"/>
    </i>
    <i r="2">
      <x v="780"/>
    </i>
    <i r="2">
      <x v="1178"/>
    </i>
    <i r="2">
      <x v="1215"/>
    </i>
    <i r="1">
      <x v="1"/>
    </i>
    <i r="2">
      <x v="378"/>
    </i>
    <i r="1">
      <x v="2"/>
    </i>
    <i r="2">
      <x v="7"/>
    </i>
    <i r="2">
      <x v="10"/>
    </i>
    <i r="2">
      <x v="12"/>
    </i>
    <i r="2">
      <x v="30"/>
    </i>
    <i r="2">
      <x v="35"/>
    </i>
    <i r="2">
      <x v="37"/>
    </i>
    <i r="2">
      <x v="63"/>
    </i>
    <i r="2">
      <x v="73"/>
    </i>
    <i r="2">
      <x v="74"/>
    </i>
    <i r="2">
      <x v="104"/>
    </i>
    <i r="2">
      <x v="130"/>
    </i>
    <i r="2">
      <x v="141"/>
    </i>
    <i r="2">
      <x v="152"/>
    </i>
    <i r="2">
      <x v="153"/>
    </i>
    <i r="2">
      <x v="154"/>
    </i>
    <i r="2">
      <x v="155"/>
    </i>
    <i r="2">
      <x v="177"/>
    </i>
    <i r="2">
      <x v="209"/>
    </i>
    <i r="2">
      <x v="210"/>
    </i>
    <i r="2">
      <x v="241"/>
    </i>
    <i r="2">
      <x v="288"/>
    </i>
    <i r="2">
      <x v="302"/>
    </i>
    <i r="2">
      <x v="319"/>
    </i>
    <i r="2">
      <x v="338"/>
    </i>
    <i r="2">
      <x v="339"/>
    </i>
    <i r="2">
      <x v="354"/>
    </i>
    <i r="2">
      <x v="378"/>
    </i>
    <i r="2">
      <x v="379"/>
    </i>
    <i r="2">
      <x v="388"/>
    </i>
    <i r="2">
      <x v="416"/>
    </i>
    <i r="2">
      <x v="422"/>
    </i>
    <i r="2">
      <x v="474"/>
    </i>
    <i r="2">
      <x v="476"/>
    </i>
    <i r="2">
      <x v="483"/>
    </i>
    <i r="2">
      <x v="488"/>
    </i>
    <i r="2">
      <x v="489"/>
    </i>
    <i r="2">
      <x v="490"/>
    </i>
    <i r="2">
      <x v="491"/>
    </i>
    <i r="2">
      <x v="492"/>
    </i>
    <i r="2">
      <x v="493"/>
    </i>
    <i r="2">
      <x v="500"/>
    </i>
    <i r="2">
      <x v="502"/>
    </i>
    <i r="2">
      <x v="503"/>
    </i>
    <i r="2">
      <x v="504"/>
    </i>
    <i r="2">
      <x v="506"/>
    </i>
    <i r="2">
      <x v="507"/>
    </i>
    <i r="2">
      <x v="509"/>
    </i>
    <i r="2">
      <x v="510"/>
    </i>
    <i r="2">
      <x v="511"/>
    </i>
    <i r="2">
      <x v="585"/>
    </i>
    <i r="2">
      <x v="601"/>
    </i>
    <i r="2">
      <x v="605"/>
    </i>
    <i r="2">
      <x v="606"/>
    </i>
    <i r="2">
      <x v="612"/>
    </i>
    <i r="2">
      <x v="620"/>
    </i>
    <i r="2">
      <x v="634"/>
    </i>
    <i r="2">
      <x v="641"/>
    </i>
    <i r="2">
      <x v="642"/>
    </i>
    <i r="2">
      <x v="653"/>
    </i>
    <i r="2">
      <x v="656"/>
    </i>
    <i r="2">
      <x v="685"/>
    </i>
    <i r="2">
      <x v="868"/>
    </i>
    <i r="2">
      <x v="869"/>
    </i>
    <i r="2">
      <x v="870"/>
    </i>
    <i r="2">
      <x v="963"/>
    </i>
    <i r="2">
      <x v="977"/>
    </i>
    <i r="2">
      <x v="978"/>
    </i>
    <i r="2">
      <x v="1058"/>
    </i>
    <i r="2">
      <x v="1077"/>
    </i>
    <i r="2">
      <x v="1094"/>
    </i>
    <i r="2">
      <x v="1095"/>
    </i>
    <i r="2">
      <x v="1096"/>
    </i>
    <i r="2">
      <x v="1097"/>
    </i>
    <i r="2">
      <x v="1098"/>
    </i>
    <i r="2">
      <x v="1100"/>
    </i>
    <i r="2">
      <x v="1105"/>
    </i>
    <i r="2">
      <x v="1112"/>
    </i>
    <i r="2">
      <x v="1118"/>
    </i>
    <i r="2">
      <x v="1143"/>
    </i>
    <i r="2">
      <x v="1172"/>
    </i>
    <i r="2">
      <x v="1173"/>
    </i>
    <i r="2">
      <x v="1178"/>
    </i>
    <i r="2">
      <x v="1193"/>
    </i>
    <i r="2">
      <x v="1202"/>
    </i>
    <i r="2">
      <x v="1211"/>
    </i>
    <i r="2">
      <x v="1212"/>
    </i>
    <i r="2">
      <x v="1220"/>
    </i>
    <i r="2">
      <x v="1227"/>
    </i>
    <i r="2">
      <x v="1248"/>
    </i>
    <i r="1">
      <x v="3"/>
    </i>
    <i r="2">
      <x v="1178"/>
    </i>
    <i r="1">
      <x v="4"/>
    </i>
    <i r="2">
      <x v="1178"/>
    </i>
    <i r="1">
      <x v="5"/>
    </i>
    <i r="2">
      <x v="378"/>
    </i>
    <i r="2">
      <x v="1178"/>
    </i>
    <i r="1">
      <x v="6"/>
    </i>
    <i r="2">
      <x v="524"/>
    </i>
    <i r="2">
      <x v="1178"/>
    </i>
    <i r="1">
      <x v="7"/>
    </i>
    <i r="2">
      <x v="378"/>
    </i>
    <i r="2">
      <x v="1178"/>
    </i>
    <i r="1">
      <x v="8"/>
    </i>
    <i r="2">
      <x v="1178"/>
    </i>
    <i t="grand">
      <x/>
    </i>
  </rowItems>
  <colItems count="1">
    <i/>
  </colItems>
  <dataFields count="1">
    <dataField name="  IMPORTO" fld="8" baseField="0" baseItem="0"/>
  </dataFields>
  <formats count="4">
    <format dxfId="3">
      <pivotArea dataOnly="0" labelOnly="1" outline="0" axis="axisValues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3">
          <reference field="3" count="1">
            <x v="64"/>
          </reference>
          <reference field="9" count="1" selected="0">
            <x v="4"/>
          </reference>
          <reference field="10" count="1" selected="0">
            <x v="67"/>
          </reference>
        </references>
      </pivotArea>
    </format>
    <format dxfId="0">
      <pivotArea dataOnly="0" labelOnly="1" fieldPosition="0">
        <references count="3">
          <reference field="3" count="1">
            <x v="1031"/>
          </reference>
          <reference field="9" count="1" selected="0">
            <x v="4"/>
          </reference>
          <reference field="10" count="1" selected="0">
            <x v="6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B1705"/>
  <sheetViews>
    <sheetView tabSelected="1" workbookViewId="0"/>
  </sheetViews>
  <sheetFormatPr defaultRowHeight="15" x14ac:dyDescent="0.25"/>
  <cols>
    <col min="1" max="1" width="126.85546875" bestFit="1" customWidth="1"/>
    <col min="2" max="2" width="16.7109375" style="1" bestFit="1" customWidth="1"/>
  </cols>
  <sheetData>
    <row r="7" spans="1:2" x14ac:dyDescent="0.25">
      <c r="A7" s="10" t="s">
        <v>1871</v>
      </c>
    </row>
    <row r="8" spans="1:2" x14ac:dyDescent="0.25">
      <c r="A8" s="14" t="s">
        <v>1872</v>
      </c>
      <c r="B8" s="18" t="s">
        <v>1873</v>
      </c>
    </row>
    <row r="9" spans="1:2" x14ac:dyDescent="0.25">
      <c r="A9" s="15" t="s">
        <v>1787</v>
      </c>
      <c r="B9" s="1">
        <v>31305320.959999993</v>
      </c>
    </row>
    <row r="10" spans="1:2" x14ac:dyDescent="0.25">
      <c r="A10" s="16" t="s">
        <v>1805</v>
      </c>
      <c r="B10" s="1">
        <v>462.28</v>
      </c>
    </row>
    <row r="11" spans="1:2" x14ac:dyDescent="0.25">
      <c r="A11" s="17" t="s">
        <v>903</v>
      </c>
      <c r="B11" s="1">
        <v>462.28</v>
      </c>
    </row>
    <row r="12" spans="1:2" x14ac:dyDescent="0.25">
      <c r="A12" s="16" t="s">
        <v>1806</v>
      </c>
      <c r="B12" s="1">
        <v>434894.41000000003</v>
      </c>
    </row>
    <row r="13" spans="1:2" x14ac:dyDescent="0.25">
      <c r="A13" s="17" t="s">
        <v>926</v>
      </c>
      <c r="B13" s="1">
        <v>71246.069999999992</v>
      </c>
    </row>
    <row r="14" spans="1:2" x14ac:dyDescent="0.25">
      <c r="A14" s="17" t="s">
        <v>929</v>
      </c>
      <c r="B14" s="1">
        <v>29610.12</v>
      </c>
    </row>
    <row r="15" spans="1:2" x14ac:dyDescent="0.25">
      <c r="A15" s="17" t="s">
        <v>63</v>
      </c>
      <c r="B15" s="1">
        <v>199103.11000000004</v>
      </c>
    </row>
    <row r="16" spans="1:2" x14ac:dyDescent="0.25">
      <c r="A16" s="17" t="s">
        <v>934</v>
      </c>
      <c r="B16" s="1">
        <v>22050.050000000003</v>
      </c>
    </row>
    <row r="17" spans="1:2" x14ac:dyDescent="0.25">
      <c r="A17" s="17" t="s">
        <v>935</v>
      </c>
      <c r="B17" s="1">
        <v>112885.06</v>
      </c>
    </row>
    <row r="18" spans="1:2" x14ac:dyDescent="0.25">
      <c r="A18" s="16" t="s">
        <v>1807</v>
      </c>
      <c r="B18" s="1">
        <v>1701283.39</v>
      </c>
    </row>
    <row r="19" spans="1:2" x14ac:dyDescent="0.25">
      <c r="A19" s="17" t="s">
        <v>939</v>
      </c>
      <c r="B19" s="1">
        <v>3041.2</v>
      </c>
    </row>
    <row r="20" spans="1:2" x14ac:dyDescent="0.25">
      <c r="A20" s="17" t="s">
        <v>941</v>
      </c>
      <c r="B20" s="1">
        <v>272864.24</v>
      </c>
    </row>
    <row r="21" spans="1:2" x14ac:dyDescent="0.25">
      <c r="A21" s="17" t="s">
        <v>942</v>
      </c>
      <c r="B21" s="1">
        <v>1337.98</v>
      </c>
    </row>
    <row r="22" spans="1:2" x14ac:dyDescent="0.25">
      <c r="A22" s="17" t="s">
        <v>943</v>
      </c>
      <c r="B22" s="1">
        <v>3869.38</v>
      </c>
    </row>
    <row r="23" spans="1:2" x14ac:dyDescent="0.25">
      <c r="A23" s="17" t="s">
        <v>944</v>
      </c>
      <c r="B23" s="1">
        <v>1264.7</v>
      </c>
    </row>
    <row r="24" spans="1:2" x14ac:dyDescent="0.25">
      <c r="A24" s="17" t="s">
        <v>945</v>
      </c>
      <c r="B24" s="1">
        <v>3386.29</v>
      </c>
    </row>
    <row r="25" spans="1:2" x14ac:dyDescent="0.25">
      <c r="A25" s="17" t="s">
        <v>496</v>
      </c>
      <c r="B25" s="1">
        <v>67357.22</v>
      </c>
    </row>
    <row r="26" spans="1:2" x14ac:dyDescent="0.25">
      <c r="A26" s="17" t="s">
        <v>946</v>
      </c>
      <c r="B26" s="1">
        <v>64</v>
      </c>
    </row>
    <row r="27" spans="1:2" x14ac:dyDescent="0.25">
      <c r="A27" s="17" t="s">
        <v>947</v>
      </c>
      <c r="B27" s="1">
        <v>5837.57</v>
      </c>
    </row>
    <row r="28" spans="1:2" x14ac:dyDescent="0.25">
      <c r="A28" s="17" t="s">
        <v>958</v>
      </c>
      <c r="B28" s="1">
        <v>1707.13</v>
      </c>
    </row>
    <row r="29" spans="1:2" x14ac:dyDescent="0.25">
      <c r="A29" s="17" t="s">
        <v>948</v>
      </c>
      <c r="B29" s="1">
        <v>2853.86</v>
      </c>
    </row>
    <row r="30" spans="1:2" x14ac:dyDescent="0.25">
      <c r="A30" s="17" t="s">
        <v>949</v>
      </c>
      <c r="B30" s="1">
        <v>18649.53</v>
      </c>
    </row>
    <row r="31" spans="1:2" x14ac:dyDescent="0.25">
      <c r="A31" s="17" t="s">
        <v>950</v>
      </c>
      <c r="B31" s="1">
        <v>1124.7</v>
      </c>
    </row>
    <row r="32" spans="1:2" x14ac:dyDescent="0.25">
      <c r="A32" s="17" t="s">
        <v>951</v>
      </c>
      <c r="B32" s="1">
        <v>19000.27</v>
      </c>
    </row>
    <row r="33" spans="1:2" x14ac:dyDescent="0.25">
      <c r="A33" s="17" t="s">
        <v>952</v>
      </c>
      <c r="B33" s="1">
        <v>11049.54</v>
      </c>
    </row>
    <row r="34" spans="1:2" x14ac:dyDescent="0.25">
      <c r="A34" s="17" t="s">
        <v>953</v>
      </c>
      <c r="B34" s="1">
        <v>10497.78</v>
      </c>
    </row>
    <row r="35" spans="1:2" x14ac:dyDescent="0.25">
      <c r="A35" s="17" t="s">
        <v>954</v>
      </c>
      <c r="B35" s="1">
        <v>861.93</v>
      </c>
    </row>
    <row r="36" spans="1:2" x14ac:dyDescent="0.25">
      <c r="A36" s="17" t="s">
        <v>955</v>
      </c>
      <c r="B36" s="1">
        <v>412.6</v>
      </c>
    </row>
    <row r="37" spans="1:2" x14ac:dyDescent="0.25">
      <c r="A37" s="17" t="s">
        <v>957</v>
      </c>
      <c r="B37" s="1">
        <v>251.71</v>
      </c>
    </row>
    <row r="38" spans="1:2" x14ac:dyDescent="0.25">
      <c r="A38" s="17" t="s">
        <v>539</v>
      </c>
      <c r="B38" s="1">
        <v>1000</v>
      </c>
    </row>
    <row r="39" spans="1:2" x14ac:dyDescent="0.25">
      <c r="A39" s="17" t="s">
        <v>959</v>
      </c>
      <c r="B39" s="1">
        <v>1142.76</v>
      </c>
    </row>
    <row r="40" spans="1:2" x14ac:dyDescent="0.25">
      <c r="A40" s="17" t="s">
        <v>960</v>
      </c>
      <c r="B40" s="1">
        <v>14856.01</v>
      </c>
    </row>
    <row r="41" spans="1:2" x14ac:dyDescent="0.25">
      <c r="A41" s="17" t="s">
        <v>961</v>
      </c>
      <c r="B41" s="1">
        <v>1189.5999999999999</v>
      </c>
    </row>
    <row r="42" spans="1:2" x14ac:dyDescent="0.25">
      <c r="A42" s="17" t="s">
        <v>963</v>
      </c>
      <c r="B42" s="1">
        <v>8563.9500000000007</v>
      </c>
    </row>
    <row r="43" spans="1:2" x14ac:dyDescent="0.25">
      <c r="A43" s="17" t="s">
        <v>962</v>
      </c>
      <c r="B43" s="1">
        <v>2620.48</v>
      </c>
    </row>
    <row r="44" spans="1:2" x14ac:dyDescent="0.25">
      <c r="A44" s="17" t="s">
        <v>966</v>
      </c>
      <c r="B44" s="1">
        <v>1183.08</v>
      </c>
    </row>
    <row r="45" spans="1:2" x14ac:dyDescent="0.25">
      <c r="A45" s="17" t="s">
        <v>284</v>
      </c>
      <c r="B45" s="1">
        <v>87879.73</v>
      </c>
    </row>
    <row r="46" spans="1:2" x14ac:dyDescent="0.25">
      <c r="A46" s="17" t="s">
        <v>967</v>
      </c>
      <c r="B46" s="1">
        <v>197.14</v>
      </c>
    </row>
    <row r="47" spans="1:2" x14ac:dyDescent="0.25">
      <c r="A47" s="17" t="s">
        <v>968</v>
      </c>
      <c r="B47" s="1">
        <v>285.12</v>
      </c>
    </row>
    <row r="48" spans="1:2" x14ac:dyDescent="0.25">
      <c r="A48" s="17" t="s">
        <v>969</v>
      </c>
      <c r="B48" s="1">
        <v>2687.68</v>
      </c>
    </row>
    <row r="49" spans="1:2" x14ac:dyDescent="0.25">
      <c r="A49" s="17" t="s">
        <v>970</v>
      </c>
      <c r="B49" s="1">
        <v>585.44000000000005</v>
      </c>
    </row>
    <row r="50" spans="1:2" x14ac:dyDescent="0.25">
      <c r="A50" s="17" t="s">
        <v>971</v>
      </c>
      <c r="B50" s="1">
        <v>293.45999999999998</v>
      </c>
    </row>
    <row r="51" spans="1:2" x14ac:dyDescent="0.25">
      <c r="A51" s="17" t="s">
        <v>972</v>
      </c>
      <c r="B51" s="1">
        <v>274.7</v>
      </c>
    </row>
    <row r="52" spans="1:2" x14ac:dyDescent="0.25">
      <c r="A52" s="17" t="s">
        <v>973</v>
      </c>
      <c r="B52" s="1">
        <v>28475.08</v>
      </c>
    </row>
    <row r="53" spans="1:2" x14ac:dyDescent="0.25">
      <c r="A53" s="17" t="s">
        <v>974</v>
      </c>
      <c r="B53" s="1">
        <v>8357.36</v>
      </c>
    </row>
    <row r="54" spans="1:2" x14ac:dyDescent="0.25">
      <c r="A54" s="17" t="s">
        <v>975</v>
      </c>
      <c r="B54" s="1">
        <v>1363.9</v>
      </c>
    </row>
    <row r="55" spans="1:2" x14ac:dyDescent="0.25">
      <c r="A55" s="17" t="s">
        <v>976</v>
      </c>
      <c r="B55" s="1">
        <v>2762.78</v>
      </c>
    </row>
    <row r="56" spans="1:2" x14ac:dyDescent="0.25">
      <c r="A56" s="17" t="s">
        <v>977</v>
      </c>
      <c r="B56" s="1">
        <v>3103.21</v>
      </c>
    </row>
    <row r="57" spans="1:2" x14ac:dyDescent="0.25">
      <c r="A57" s="17" t="s">
        <v>987</v>
      </c>
      <c r="B57" s="1">
        <v>5787.4</v>
      </c>
    </row>
    <row r="58" spans="1:2" x14ac:dyDescent="0.25">
      <c r="A58" s="17" t="s">
        <v>988</v>
      </c>
      <c r="B58" s="1">
        <v>3876.28</v>
      </c>
    </row>
    <row r="59" spans="1:2" x14ac:dyDescent="0.25">
      <c r="A59" s="17" t="s">
        <v>981</v>
      </c>
      <c r="B59" s="1">
        <v>3842.71</v>
      </c>
    </row>
    <row r="60" spans="1:2" x14ac:dyDescent="0.25">
      <c r="A60" s="17" t="s">
        <v>982</v>
      </c>
      <c r="B60" s="1">
        <v>9638.51</v>
      </c>
    </row>
    <row r="61" spans="1:2" x14ac:dyDescent="0.25">
      <c r="A61" s="17" t="s">
        <v>978</v>
      </c>
      <c r="B61" s="1">
        <v>1142.76</v>
      </c>
    </row>
    <row r="62" spans="1:2" x14ac:dyDescent="0.25">
      <c r="A62" s="17" t="s">
        <v>979</v>
      </c>
      <c r="B62" s="1">
        <v>807.82</v>
      </c>
    </row>
    <row r="63" spans="1:2" x14ac:dyDescent="0.25">
      <c r="A63" s="17" t="s">
        <v>980</v>
      </c>
      <c r="B63" s="1">
        <v>50333.69</v>
      </c>
    </row>
    <row r="64" spans="1:2" x14ac:dyDescent="0.25">
      <c r="A64" s="17" t="s">
        <v>983</v>
      </c>
      <c r="B64" s="1">
        <v>4097.18</v>
      </c>
    </row>
    <row r="65" spans="1:2" x14ac:dyDescent="0.25">
      <c r="A65" s="17" t="s">
        <v>984</v>
      </c>
      <c r="B65" s="1">
        <v>9474.48</v>
      </c>
    </row>
    <row r="66" spans="1:2" x14ac:dyDescent="0.25">
      <c r="A66" s="17" t="s">
        <v>985</v>
      </c>
      <c r="B66" s="1">
        <v>6438.24</v>
      </c>
    </row>
    <row r="67" spans="1:2" x14ac:dyDescent="0.25">
      <c r="A67" s="17" t="s">
        <v>986</v>
      </c>
      <c r="B67" s="1">
        <v>10162.790000000001</v>
      </c>
    </row>
    <row r="68" spans="1:2" x14ac:dyDescent="0.25">
      <c r="A68" s="17" t="s">
        <v>989</v>
      </c>
      <c r="B68" s="1">
        <v>6774.95</v>
      </c>
    </row>
    <row r="69" spans="1:2" x14ac:dyDescent="0.25">
      <c r="A69" s="17" t="s">
        <v>990</v>
      </c>
      <c r="B69" s="1">
        <v>871.85</v>
      </c>
    </row>
    <row r="70" spans="1:2" x14ac:dyDescent="0.25">
      <c r="A70" s="17" t="s">
        <v>991</v>
      </c>
      <c r="B70" s="1">
        <v>1293.73</v>
      </c>
    </row>
    <row r="71" spans="1:2" x14ac:dyDescent="0.25">
      <c r="A71" s="17" t="s">
        <v>668</v>
      </c>
      <c r="B71" s="1">
        <v>20718.22</v>
      </c>
    </row>
    <row r="72" spans="1:2" x14ac:dyDescent="0.25">
      <c r="A72" s="17" t="s">
        <v>669</v>
      </c>
      <c r="B72" s="1">
        <v>48708</v>
      </c>
    </row>
    <row r="73" spans="1:2" x14ac:dyDescent="0.25">
      <c r="A73" s="17" t="s">
        <v>992</v>
      </c>
      <c r="B73" s="1">
        <v>1206.8800000000001</v>
      </c>
    </row>
    <row r="74" spans="1:2" x14ac:dyDescent="0.25">
      <c r="A74" s="17" t="s">
        <v>689</v>
      </c>
      <c r="B74" s="1">
        <v>920</v>
      </c>
    </row>
    <row r="75" spans="1:2" x14ac:dyDescent="0.25">
      <c r="A75" s="17" t="s">
        <v>993</v>
      </c>
      <c r="B75" s="1">
        <v>13209.47</v>
      </c>
    </row>
    <row r="76" spans="1:2" x14ac:dyDescent="0.25">
      <c r="A76" s="17" t="s">
        <v>994</v>
      </c>
      <c r="B76" s="1">
        <v>6140.97</v>
      </c>
    </row>
    <row r="77" spans="1:2" x14ac:dyDescent="0.25">
      <c r="A77" s="17" t="s">
        <v>995</v>
      </c>
      <c r="B77" s="1">
        <v>4347.8</v>
      </c>
    </row>
    <row r="78" spans="1:2" x14ac:dyDescent="0.25">
      <c r="A78" s="17" t="s">
        <v>997</v>
      </c>
      <c r="B78" s="1">
        <v>1002.03</v>
      </c>
    </row>
    <row r="79" spans="1:2" x14ac:dyDescent="0.25">
      <c r="A79" s="17" t="s">
        <v>996</v>
      </c>
      <c r="B79" s="1">
        <v>7014.2</v>
      </c>
    </row>
    <row r="80" spans="1:2" x14ac:dyDescent="0.25">
      <c r="A80" s="17" t="s">
        <v>998</v>
      </c>
      <c r="B80" s="1">
        <v>444.72</v>
      </c>
    </row>
    <row r="81" spans="1:2" x14ac:dyDescent="0.25">
      <c r="A81" s="17" t="s">
        <v>707</v>
      </c>
      <c r="B81" s="1">
        <v>302880.03000000003</v>
      </c>
    </row>
    <row r="82" spans="1:2" x14ac:dyDescent="0.25">
      <c r="A82" s="17" t="s">
        <v>999</v>
      </c>
      <c r="B82" s="1">
        <v>2733.47</v>
      </c>
    </row>
    <row r="83" spans="1:2" x14ac:dyDescent="0.25">
      <c r="A83" s="17" t="s">
        <v>1000</v>
      </c>
      <c r="B83" s="1">
        <v>12025.68</v>
      </c>
    </row>
    <row r="84" spans="1:2" x14ac:dyDescent="0.25">
      <c r="A84" s="17" t="s">
        <v>1001</v>
      </c>
      <c r="B84" s="1">
        <v>356</v>
      </c>
    </row>
    <row r="85" spans="1:2" x14ac:dyDescent="0.25">
      <c r="A85" s="17" t="s">
        <v>1002</v>
      </c>
      <c r="B85" s="1">
        <v>2082.13</v>
      </c>
    </row>
    <row r="86" spans="1:2" x14ac:dyDescent="0.25">
      <c r="A86" s="17" t="s">
        <v>1003</v>
      </c>
      <c r="B86" s="1">
        <v>998.2</v>
      </c>
    </row>
    <row r="87" spans="1:2" x14ac:dyDescent="0.25">
      <c r="A87" s="17" t="s">
        <v>1006</v>
      </c>
      <c r="B87" s="1">
        <v>49517.919999999998</v>
      </c>
    </row>
    <row r="88" spans="1:2" x14ac:dyDescent="0.25">
      <c r="A88" s="17" t="s">
        <v>1004</v>
      </c>
      <c r="B88" s="1">
        <v>797.38</v>
      </c>
    </row>
    <row r="89" spans="1:2" x14ac:dyDescent="0.25">
      <c r="A89" s="17" t="s">
        <v>1005</v>
      </c>
      <c r="B89" s="1">
        <v>25534.35</v>
      </c>
    </row>
    <row r="90" spans="1:2" x14ac:dyDescent="0.25">
      <c r="A90" s="17" t="s">
        <v>1007</v>
      </c>
      <c r="B90" s="1">
        <v>213.74</v>
      </c>
    </row>
    <row r="91" spans="1:2" x14ac:dyDescent="0.25">
      <c r="A91" s="17" t="s">
        <v>1008</v>
      </c>
      <c r="B91" s="1">
        <v>178</v>
      </c>
    </row>
    <row r="92" spans="1:2" x14ac:dyDescent="0.25">
      <c r="A92" s="17" t="s">
        <v>862</v>
      </c>
      <c r="B92" s="1">
        <v>87306.11</v>
      </c>
    </row>
    <row r="93" spans="1:2" x14ac:dyDescent="0.25">
      <c r="A93" s="17" t="s">
        <v>1009</v>
      </c>
      <c r="B93" s="1">
        <v>90.92</v>
      </c>
    </row>
    <row r="94" spans="1:2" x14ac:dyDescent="0.25">
      <c r="A94" s="17" t="s">
        <v>1010</v>
      </c>
      <c r="B94" s="1">
        <v>80.56</v>
      </c>
    </row>
    <row r="95" spans="1:2" x14ac:dyDescent="0.25">
      <c r="A95" s="17" t="s">
        <v>1011</v>
      </c>
      <c r="B95" s="1">
        <v>14569.99</v>
      </c>
    </row>
    <row r="96" spans="1:2" x14ac:dyDescent="0.25">
      <c r="A96" s="17" t="s">
        <v>1012</v>
      </c>
      <c r="B96" s="1">
        <v>739.26</v>
      </c>
    </row>
    <row r="97" spans="1:2" x14ac:dyDescent="0.25">
      <c r="A97" s="17" t="s">
        <v>1013</v>
      </c>
      <c r="B97" s="1">
        <v>508.24</v>
      </c>
    </row>
    <row r="98" spans="1:2" x14ac:dyDescent="0.25">
      <c r="A98" s="17" t="s">
        <v>1014</v>
      </c>
      <c r="B98" s="1">
        <v>1904.56</v>
      </c>
    </row>
    <row r="99" spans="1:2" x14ac:dyDescent="0.25">
      <c r="A99" s="17" t="s">
        <v>1015</v>
      </c>
      <c r="B99" s="1">
        <v>466.44</v>
      </c>
    </row>
    <row r="100" spans="1:2" x14ac:dyDescent="0.25">
      <c r="A100" s="17" t="s">
        <v>1016</v>
      </c>
      <c r="B100" s="1">
        <v>677.62</v>
      </c>
    </row>
    <row r="101" spans="1:2" x14ac:dyDescent="0.25">
      <c r="A101" s="17" t="s">
        <v>1017</v>
      </c>
      <c r="B101" s="1">
        <v>10873.1</v>
      </c>
    </row>
    <row r="102" spans="1:2" x14ac:dyDescent="0.25">
      <c r="A102" s="17" t="s">
        <v>1018</v>
      </c>
      <c r="B102" s="1">
        <v>31727.919999999998</v>
      </c>
    </row>
    <row r="103" spans="1:2" x14ac:dyDescent="0.25">
      <c r="A103" s="17" t="s">
        <v>1019</v>
      </c>
      <c r="B103" s="1">
        <v>5944.58</v>
      </c>
    </row>
    <row r="104" spans="1:2" x14ac:dyDescent="0.25">
      <c r="A104" s="17" t="s">
        <v>1020</v>
      </c>
      <c r="B104" s="1">
        <v>1629.36</v>
      </c>
    </row>
    <row r="105" spans="1:2" x14ac:dyDescent="0.25">
      <c r="A105" s="17" t="s">
        <v>1021</v>
      </c>
      <c r="B105" s="1">
        <v>375</v>
      </c>
    </row>
    <row r="106" spans="1:2" x14ac:dyDescent="0.25">
      <c r="A106" s="17" t="s">
        <v>1022</v>
      </c>
      <c r="B106" s="1">
        <v>321.27</v>
      </c>
    </row>
    <row r="107" spans="1:2" x14ac:dyDescent="0.25">
      <c r="A107" s="17" t="s">
        <v>1024</v>
      </c>
      <c r="B107" s="1">
        <v>12791.49</v>
      </c>
    </row>
    <row r="108" spans="1:2" x14ac:dyDescent="0.25">
      <c r="A108" s="17" t="s">
        <v>1025</v>
      </c>
      <c r="B108" s="1">
        <v>103.02</v>
      </c>
    </row>
    <row r="109" spans="1:2" x14ac:dyDescent="0.25">
      <c r="A109" s="17" t="s">
        <v>1023</v>
      </c>
      <c r="B109" s="1">
        <v>1304.32</v>
      </c>
    </row>
    <row r="110" spans="1:2" x14ac:dyDescent="0.25">
      <c r="A110" s="17" t="s">
        <v>1026</v>
      </c>
      <c r="B110" s="1">
        <v>344.62</v>
      </c>
    </row>
    <row r="111" spans="1:2" x14ac:dyDescent="0.25">
      <c r="A111" s="17" t="s">
        <v>1027</v>
      </c>
      <c r="B111" s="1">
        <v>4513.33</v>
      </c>
    </row>
    <row r="112" spans="1:2" x14ac:dyDescent="0.25">
      <c r="A112" s="17" t="s">
        <v>1028</v>
      </c>
      <c r="B112" s="1">
        <v>683.73</v>
      </c>
    </row>
    <row r="113" spans="1:2" x14ac:dyDescent="0.25">
      <c r="A113" s="17" t="s">
        <v>1029</v>
      </c>
      <c r="B113" s="1">
        <v>72436.69</v>
      </c>
    </row>
    <row r="114" spans="1:2" x14ac:dyDescent="0.25">
      <c r="A114" s="17" t="s">
        <v>1030</v>
      </c>
      <c r="B114" s="1">
        <v>2543.62</v>
      </c>
    </row>
    <row r="115" spans="1:2" x14ac:dyDescent="0.25">
      <c r="A115" s="17" t="s">
        <v>1031</v>
      </c>
      <c r="B115" s="1">
        <v>8086.71</v>
      </c>
    </row>
    <row r="116" spans="1:2" x14ac:dyDescent="0.25">
      <c r="A116" s="17" t="s">
        <v>1032</v>
      </c>
      <c r="B116" s="1">
        <v>11756.61</v>
      </c>
    </row>
    <row r="117" spans="1:2" x14ac:dyDescent="0.25">
      <c r="A117" s="17" t="s">
        <v>1033</v>
      </c>
      <c r="B117" s="1">
        <v>46868.52</v>
      </c>
    </row>
    <row r="118" spans="1:2" x14ac:dyDescent="0.25">
      <c r="A118" s="17" t="s">
        <v>1036</v>
      </c>
      <c r="B118" s="1">
        <v>7596.45</v>
      </c>
    </row>
    <row r="119" spans="1:2" x14ac:dyDescent="0.25">
      <c r="A119" s="17" t="s">
        <v>1034</v>
      </c>
      <c r="B119" s="1">
        <v>578.71</v>
      </c>
    </row>
    <row r="120" spans="1:2" x14ac:dyDescent="0.25">
      <c r="A120" s="17" t="s">
        <v>1035</v>
      </c>
      <c r="B120" s="1">
        <v>1148.4000000000001</v>
      </c>
    </row>
    <row r="121" spans="1:2" x14ac:dyDescent="0.25">
      <c r="A121" s="17" t="s">
        <v>1037</v>
      </c>
      <c r="B121" s="1">
        <v>2592.19</v>
      </c>
    </row>
    <row r="122" spans="1:2" x14ac:dyDescent="0.25">
      <c r="A122" s="17" t="s">
        <v>717</v>
      </c>
      <c r="B122" s="1">
        <v>64834.02</v>
      </c>
    </row>
    <row r="123" spans="1:2" x14ac:dyDescent="0.25">
      <c r="A123" s="17" t="s">
        <v>1038</v>
      </c>
      <c r="B123" s="1">
        <v>1431.5</v>
      </c>
    </row>
    <row r="124" spans="1:2" x14ac:dyDescent="0.25">
      <c r="A124" s="17" t="s">
        <v>1039</v>
      </c>
      <c r="B124" s="1">
        <v>1829.33</v>
      </c>
    </row>
    <row r="125" spans="1:2" x14ac:dyDescent="0.25">
      <c r="A125" s="17" t="s">
        <v>1040</v>
      </c>
      <c r="B125" s="1">
        <v>624.46</v>
      </c>
    </row>
    <row r="126" spans="1:2" x14ac:dyDescent="0.25">
      <c r="A126" s="17" t="s">
        <v>1041</v>
      </c>
      <c r="B126" s="1">
        <v>128.9</v>
      </c>
    </row>
    <row r="127" spans="1:2" x14ac:dyDescent="0.25">
      <c r="A127" s="17" t="s">
        <v>1042</v>
      </c>
      <c r="B127" s="1">
        <v>565.25</v>
      </c>
    </row>
    <row r="128" spans="1:2" x14ac:dyDescent="0.25">
      <c r="A128" s="17" t="s">
        <v>1043</v>
      </c>
      <c r="B128" s="1">
        <v>826.86</v>
      </c>
    </row>
    <row r="129" spans="1:2" x14ac:dyDescent="0.25">
      <c r="A129" s="17" t="s">
        <v>1044</v>
      </c>
      <c r="B129" s="1">
        <v>349.19</v>
      </c>
    </row>
    <row r="130" spans="1:2" x14ac:dyDescent="0.25">
      <c r="A130" s="17" t="s">
        <v>1045</v>
      </c>
      <c r="B130" s="1">
        <v>6689.88</v>
      </c>
    </row>
    <row r="131" spans="1:2" x14ac:dyDescent="0.25">
      <c r="A131" s="17" t="s">
        <v>1046</v>
      </c>
      <c r="B131" s="1">
        <v>9811.08</v>
      </c>
    </row>
    <row r="132" spans="1:2" x14ac:dyDescent="0.25">
      <c r="A132" s="17" t="s">
        <v>376</v>
      </c>
      <c r="B132" s="1">
        <v>3872.55</v>
      </c>
    </row>
    <row r="133" spans="1:2" x14ac:dyDescent="0.25">
      <c r="A133" s="17" t="s">
        <v>1047</v>
      </c>
      <c r="B133" s="1">
        <v>7072.51</v>
      </c>
    </row>
    <row r="134" spans="1:2" x14ac:dyDescent="0.25">
      <c r="A134" s="17" t="s">
        <v>1048</v>
      </c>
      <c r="B134" s="1">
        <v>2529.4</v>
      </c>
    </row>
    <row r="135" spans="1:2" x14ac:dyDescent="0.25">
      <c r="A135" s="17" t="s">
        <v>1049</v>
      </c>
      <c r="B135" s="1">
        <v>2682.03</v>
      </c>
    </row>
    <row r="136" spans="1:2" x14ac:dyDescent="0.25">
      <c r="A136" s="17" t="s">
        <v>1050</v>
      </c>
      <c r="B136" s="1">
        <v>33944.79</v>
      </c>
    </row>
    <row r="137" spans="1:2" x14ac:dyDescent="0.25">
      <c r="A137" s="17" t="s">
        <v>1051</v>
      </c>
      <c r="B137" s="1">
        <v>4593.33</v>
      </c>
    </row>
    <row r="138" spans="1:2" x14ac:dyDescent="0.25">
      <c r="A138" s="17" t="s">
        <v>1052</v>
      </c>
      <c r="B138" s="1">
        <v>1142.76</v>
      </c>
    </row>
    <row r="139" spans="1:2" x14ac:dyDescent="0.25">
      <c r="A139" s="17" t="s">
        <v>1053</v>
      </c>
      <c r="B139" s="1">
        <v>2529.38</v>
      </c>
    </row>
    <row r="140" spans="1:2" x14ac:dyDescent="0.25">
      <c r="A140" s="17" t="s">
        <v>1054</v>
      </c>
      <c r="B140" s="1">
        <v>1264.7</v>
      </c>
    </row>
    <row r="141" spans="1:2" x14ac:dyDescent="0.25">
      <c r="A141" s="17" t="s">
        <v>1055</v>
      </c>
      <c r="B141" s="1">
        <v>7869.84</v>
      </c>
    </row>
    <row r="142" spans="1:2" x14ac:dyDescent="0.25">
      <c r="A142" s="17" t="s">
        <v>1056</v>
      </c>
      <c r="B142" s="1">
        <v>5774.2</v>
      </c>
    </row>
    <row r="143" spans="1:2" x14ac:dyDescent="0.25">
      <c r="A143" s="17" t="s">
        <v>1057</v>
      </c>
      <c r="B143" s="1">
        <v>2529.4</v>
      </c>
    </row>
    <row r="144" spans="1:2" x14ac:dyDescent="0.25">
      <c r="A144" s="16" t="s">
        <v>1808</v>
      </c>
      <c r="B144" s="1">
        <v>78587.11</v>
      </c>
    </row>
    <row r="145" spans="1:2" x14ac:dyDescent="0.25">
      <c r="A145" s="17" t="s">
        <v>1803</v>
      </c>
      <c r="B145" s="1">
        <v>3070</v>
      </c>
    </row>
    <row r="146" spans="1:2" x14ac:dyDescent="0.25">
      <c r="A146" s="17" t="s">
        <v>254</v>
      </c>
      <c r="B146" s="1">
        <v>11340</v>
      </c>
    </row>
    <row r="147" spans="1:2" x14ac:dyDescent="0.25">
      <c r="A147" s="17" t="s">
        <v>284</v>
      </c>
      <c r="B147" s="1">
        <v>7019.11</v>
      </c>
    </row>
    <row r="148" spans="1:2" x14ac:dyDescent="0.25">
      <c r="A148" s="17" t="s">
        <v>773</v>
      </c>
      <c r="B148" s="1">
        <v>57158</v>
      </c>
    </row>
    <row r="149" spans="1:2" x14ac:dyDescent="0.25">
      <c r="A149" s="16" t="s">
        <v>1809</v>
      </c>
      <c r="B149" s="1">
        <v>1131458.3599999999</v>
      </c>
    </row>
    <row r="150" spans="1:2" x14ac:dyDescent="0.25">
      <c r="A150" s="17" t="s">
        <v>1082</v>
      </c>
      <c r="B150" s="1">
        <v>5406</v>
      </c>
    </row>
    <row r="151" spans="1:2" x14ac:dyDescent="0.25">
      <c r="A151" s="17" t="s">
        <v>1085</v>
      </c>
      <c r="B151" s="1">
        <v>4710</v>
      </c>
    </row>
    <row r="152" spans="1:2" x14ac:dyDescent="0.25">
      <c r="A152" s="17" t="s">
        <v>1088</v>
      </c>
      <c r="B152" s="1">
        <v>8326</v>
      </c>
    </row>
    <row r="153" spans="1:2" x14ac:dyDescent="0.25">
      <c r="A153" s="17" t="s">
        <v>1089</v>
      </c>
      <c r="B153" s="1">
        <v>7270</v>
      </c>
    </row>
    <row r="154" spans="1:2" x14ac:dyDescent="0.25">
      <c r="A154" s="17" t="s">
        <v>1090</v>
      </c>
      <c r="B154" s="1">
        <v>1686</v>
      </c>
    </row>
    <row r="155" spans="1:2" x14ac:dyDescent="0.25">
      <c r="A155" s="17" t="s">
        <v>1091</v>
      </c>
      <c r="B155" s="1">
        <v>6006</v>
      </c>
    </row>
    <row r="156" spans="1:2" x14ac:dyDescent="0.25">
      <c r="A156" s="17" t="s">
        <v>1093</v>
      </c>
      <c r="B156" s="1">
        <v>8075.68</v>
      </c>
    </row>
    <row r="157" spans="1:2" x14ac:dyDescent="0.25">
      <c r="A157" s="17" t="s">
        <v>1094</v>
      </c>
      <c r="B157" s="1">
        <v>3740</v>
      </c>
    </row>
    <row r="158" spans="1:2" x14ac:dyDescent="0.25">
      <c r="A158" s="17" t="s">
        <v>1095</v>
      </c>
      <c r="B158" s="1">
        <v>7056</v>
      </c>
    </row>
    <row r="159" spans="1:2" x14ac:dyDescent="0.25">
      <c r="A159" s="17" t="s">
        <v>1096</v>
      </c>
      <c r="B159" s="1">
        <v>3931</v>
      </c>
    </row>
    <row r="160" spans="1:2" x14ac:dyDescent="0.25">
      <c r="A160" s="17" t="s">
        <v>1097</v>
      </c>
      <c r="B160" s="1">
        <v>4444</v>
      </c>
    </row>
    <row r="161" spans="1:2" x14ac:dyDescent="0.25">
      <c r="A161" s="17" t="s">
        <v>1098</v>
      </c>
      <c r="B161" s="1">
        <v>7004</v>
      </c>
    </row>
    <row r="162" spans="1:2" x14ac:dyDescent="0.25">
      <c r="A162" s="17" t="s">
        <v>1099</v>
      </c>
      <c r="B162" s="1">
        <v>940</v>
      </c>
    </row>
    <row r="163" spans="1:2" x14ac:dyDescent="0.25">
      <c r="A163" s="17" t="s">
        <v>1100</v>
      </c>
      <c r="B163" s="1">
        <v>162</v>
      </c>
    </row>
    <row r="164" spans="1:2" x14ac:dyDescent="0.25">
      <c r="A164" s="17" t="s">
        <v>1101</v>
      </c>
      <c r="B164" s="1">
        <v>6056</v>
      </c>
    </row>
    <row r="165" spans="1:2" x14ac:dyDescent="0.25">
      <c r="A165" s="17" t="s">
        <v>1102</v>
      </c>
      <c r="B165" s="1">
        <v>31216</v>
      </c>
    </row>
    <row r="166" spans="1:2" x14ac:dyDescent="0.25">
      <c r="A166" s="17" t="s">
        <v>1104</v>
      </c>
      <c r="B166" s="1">
        <v>1146</v>
      </c>
    </row>
    <row r="167" spans="1:2" x14ac:dyDescent="0.25">
      <c r="A167" s="17" t="s">
        <v>1105</v>
      </c>
      <c r="B167" s="1">
        <v>6106</v>
      </c>
    </row>
    <row r="168" spans="1:2" x14ac:dyDescent="0.25">
      <c r="A168" s="17" t="s">
        <v>1106</v>
      </c>
      <c r="B168" s="1">
        <v>3864.83</v>
      </c>
    </row>
    <row r="169" spans="1:2" x14ac:dyDescent="0.25">
      <c r="A169" s="17" t="s">
        <v>1107</v>
      </c>
      <c r="B169" s="1">
        <v>9354</v>
      </c>
    </row>
    <row r="170" spans="1:2" x14ac:dyDescent="0.25">
      <c r="A170" s="17" t="s">
        <v>1109</v>
      </c>
      <c r="B170" s="1">
        <v>6293.5</v>
      </c>
    </row>
    <row r="171" spans="1:2" x14ac:dyDescent="0.25">
      <c r="A171" s="17" t="s">
        <v>1110</v>
      </c>
      <c r="B171" s="1">
        <v>3200</v>
      </c>
    </row>
    <row r="172" spans="1:2" x14ac:dyDescent="0.25">
      <c r="A172" s="17" t="s">
        <v>1111</v>
      </c>
      <c r="B172" s="1">
        <v>6000</v>
      </c>
    </row>
    <row r="173" spans="1:2" x14ac:dyDescent="0.25">
      <c r="A173" s="17" t="s">
        <v>1112</v>
      </c>
      <c r="B173" s="1">
        <v>202</v>
      </c>
    </row>
    <row r="174" spans="1:2" x14ac:dyDescent="0.25">
      <c r="A174" s="17" t="s">
        <v>1113</v>
      </c>
      <c r="B174" s="1">
        <v>5446</v>
      </c>
    </row>
    <row r="175" spans="1:2" x14ac:dyDescent="0.25">
      <c r="A175" s="17" t="s">
        <v>1114</v>
      </c>
      <c r="B175" s="1">
        <v>8830.9500000000007</v>
      </c>
    </row>
    <row r="176" spans="1:2" x14ac:dyDescent="0.25">
      <c r="A176" s="17" t="s">
        <v>1115</v>
      </c>
      <c r="B176" s="1">
        <v>2166</v>
      </c>
    </row>
    <row r="177" spans="1:2" x14ac:dyDescent="0.25">
      <c r="A177" s="17" t="s">
        <v>1116</v>
      </c>
      <c r="B177" s="1">
        <v>3206</v>
      </c>
    </row>
    <row r="178" spans="1:2" x14ac:dyDescent="0.25">
      <c r="A178" s="17" t="s">
        <v>1117</v>
      </c>
      <c r="B178" s="1">
        <v>1244</v>
      </c>
    </row>
    <row r="179" spans="1:2" x14ac:dyDescent="0.25">
      <c r="A179" s="17" t="s">
        <v>1118</v>
      </c>
      <c r="B179" s="1">
        <v>1708</v>
      </c>
    </row>
    <row r="180" spans="1:2" x14ac:dyDescent="0.25">
      <c r="A180" s="17" t="s">
        <v>1119</v>
      </c>
      <c r="B180" s="1">
        <v>6736.08</v>
      </c>
    </row>
    <row r="181" spans="1:2" x14ac:dyDescent="0.25">
      <c r="A181" s="17" t="s">
        <v>1120</v>
      </c>
      <c r="B181" s="1">
        <v>8646</v>
      </c>
    </row>
    <row r="182" spans="1:2" x14ac:dyDescent="0.25">
      <c r="A182" s="17" t="s">
        <v>1121</v>
      </c>
      <c r="B182" s="1">
        <v>12486</v>
      </c>
    </row>
    <row r="183" spans="1:2" x14ac:dyDescent="0.25">
      <c r="A183" s="17" t="s">
        <v>1122</v>
      </c>
      <c r="B183" s="1">
        <v>2400</v>
      </c>
    </row>
    <row r="184" spans="1:2" x14ac:dyDescent="0.25">
      <c r="A184" s="17" t="s">
        <v>1123</v>
      </c>
      <c r="B184" s="1">
        <v>5840</v>
      </c>
    </row>
    <row r="185" spans="1:2" x14ac:dyDescent="0.25">
      <c r="A185" s="17" t="s">
        <v>1124</v>
      </c>
      <c r="B185" s="1">
        <v>5486.75</v>
      </c>
    </row>
    <row r="186" spans="1:2" x14ac:dyDescent="0.25">
      <c r="A186" s="17" t="s">
        <v>1125</v>
      </c>
      <c r="B186" s="1">
        <v>4416</v>
      </c>
    </row>
    <row r="187" spans="1:2" x14ac:dyDescent="0.25">
      <c r="A187" s="17" t="s">
        <v>1126</v>
      </c>
      <c r="B187" s="1">
        <v>180</v>
      </c>
    </row>
    <row r="188" spans="1:2" x14ac:dyDescent="0.25">
      <c r="A188" s="17" t="s">
        <v>1127</v>
      </c>
      <c r="B188" s="1">
        <v>5220</v>
      </c>
    </row>
    <row r="189" spans="1:2" x14ac:dyDescent="0.25">
      <c r="A189" s="17" t="s">
        <v>1128</v>
      </c>
      <c r="B189" s="1">
        <v>1282</v>
      </c>
    </row>
    <row r="190" spans="1:2" x14ac:dyDescent="0.25">
      <c r="A190" s="17" t="s">
        <v>1129</v>
      </c>
      <c r="B190" s="1">
        <v>10484</v>
      </c>
    </row>
    <row r="191" spans="1:2" x14ac:dyDescent="0.25">
      <c r="A191" s="17" t="s">
        <v>1130</v>
      </c>
      <c r="B191" s="1">
        <v>1286</v>
      </c>
    </row>
    <row r="192" spans="1:2" x14ac:dyDescent="0.25">
      <c r="A192" s="17" t="s">
        <v>1133</v>
      </c>
      <c r="B192" s="1">
        <v>15606</v>
      </c>
    </row>
    <row r="193" spans="1:2" x14ac:dyDescent="0.25">
      <c r="A193" s="17" t="s">
        <v>1131</v>
      </c>
      <c r="B193" s="1">
        <v>6298</v>
      </c>
    </row>
    <row r="194" spans="1:2" x14ac:dyDescent="0.25">
      <c r="A194" s="17" t="s">
        <v>1132</v>
      </c>
      <c r="B194" s="1">
        <v>5184</v>
      </c>
    </row>
    <row r="195" spans="1:2" x14ac:dyDescent="0.25">
      <c r="A195" s="17" t="s">
        <v>1136</v>
      </c>
      <c r="B195" s="1">
        <v>1375.2</v>
      </c>
    </row>
    <row r="196" spans="1:2" x14ac:dyDescent="0.25">
      <c r="A196" s="17" t="s">
        <v>1134</v>
      </c>
      <c r="B196" s="1">
        <v>5334</v>
      </c>
    </row>
    <row r="197" spans="1:2" x14ac:dyDescent="0.25">
      <c r="A197" s="17" t="s">
        <v>1135</v>
      </c>
      <c r="B197" s="1">
        <v>484</v>
      </c>
    </row>
    <row r="198" spans="1:2" x14ac:dyDescent="0.25">
      <c r="A198" s="17" t="s">
        <v>284</v>
      </c>
      <c r="B198" s="1">
        <v>59510.75</v>
      </c>
    </row>
    <row r="199" spans="1:2" x14ac:dyDescent="0.25">
      <c r="A199" s="17" t="s">
        <v>1139</v>
      </c>
      <c r="B199" s="1">
        <v>5610</v>
      </c>
    </row>
    <row r="200" spans="1:2" x14ac:dyDescent="0.25">
      <c r="A200" s="17" t="s">
        <v>1140</v>
      </c>
      <c r="B200" s="1">
        <v>2402</v>
      </c>
    </row>
    <row r="201" spans="1:2" x14ac:dyDescent="0.25">
      <c r="A201" s="17" t="s">
        <v>1141</v>
      </c>
      <c r="B201" s="1">
        <v>452</v>
      </c>
    </row>
    <row r="202" spans="1:2" x14ac:dyDescent="0.25">
      <c r="A202" s="17" t="s">
        <v>1142</v>
      </c>
      <c r="B202" s="1">
        <v>10147</v>
      </c>
    </row>
    <row r="203" spans="1:2" x14ac:dyDescent="0.25">
      <c r="A203" s="17" t="s">
        <v>1143</v>
      </c>
      <c r="B203" s="1">
        <v>5640</v>
      </c>
    </row>
    <row r="204" spans="1:2" x14ac:dyDescent="0.25">
      <c r="A204" s="17" t="s">
        <v>1144</v>
      </c>
      <c r="B204" s="1">
        <v>4806</v>
      </c>
    </row>
    <row r="205" spans="1:2" x14ac:dyDescent="0.25">
      <c r="A205" s="17" t="s">
        <v>1145</v>
      </c>
      <c r="B205" s="1">
        <v>1440</v>
      </c>
    </row>
    <row r="206" spans="1:2" x14ac:dyDescent="0.25">
      <c r="A206" s="17" t="s">
        <v>1146</v>
      </c>
      <c r="B206" s="1">
        <v>2644</v>
      </c>
    </row>
    <row r="207" spans="1:2" x14ac:dyDescent="0.25">
      <c r="A207" s="17" t="s">
        <v>1147</v>
      </c>
      <c r="B207" s="1">
        <v>322</v>
      </c>
    </row>
    <row r="208" spans="1:2" x14ac:dyDescent="0.25">
      <c r="A208" s="17" t="s">
        <v>1148</v>
      </c>
      <c r="B208" s="1">
        <v>162</v>
      </c>
    </row>
    <row r="209" spans="1:2" x14ac:dyDescent="0.25">
      <c r="A209" s="17" t="s">
        <v>1149</v>
      </c>
      <c r="B209" s="1">
        <v>1060.8</v>
      </c>
    </row>
    <row r="210" spans="1:2" x14ac:dyDescent="0.25">
      <c r="A210" s="17" t="s">
        <v>1150</v>
      </c>
      <c r="B210" s="1">
        <v>5381</v>
      </c>
    </row>
    <row r="211" spans="1:2" x14ac:dyDescent="0.25">
      <c r="A211" s="17" t="s">
        <v>1151</v>
      </c>
      <c r="B211" s="1">
        <v>6237.05</v>
      </c>
    </row>
    <row r="212" spans="1:2" x14ac:dyDescent="0.25">
      <c r="A212" s="17" t="s">
        <v>1152</v>
      </c>
      <c r="B212" s="1">
        <v>5006</v>
      </c>
    </row>
    <row r="213" spans="1:2" x14ac:dyDescent="0.25">
      <c r="A213" s="17" t="s">
        <v>1153</v>
      </c>
      <c r="B213" s="1">
        <v>640</v>
      </c>
    </row>
    <row r="214" spans="1:2" x14ac:dyDescent="0.25">
      <c r="A214" s="17" t="s">
        <v>1154</v>
      </c>
      <c r="B214" s="1">
        <v>4646</v>
      </c>
    </row>
    <row r="215" spans="1:2" x14ac:dyDescent="0.25">
      <c r="A215" s="17" t="s">
        <v>1155</v>
      </c>
      <c r="B215" s="1">
        <v>4046</v>
      </c>
    </row>
    <row r="216" spans="1:2" x14ac:dyDescent="0.25">
      <c r="A216" s="17" t="s">
        <v>1156</v>
      </c>
      <c r="B216" s="1">
        <v>5146</v>
      </c>
    </row>
    <row r="217" spans="1:2" x14ac:dyDescent="0.25">
      <c r="A217" s="17" t="s">
        <v>1157</v>
      </c>
      <c r="B217" s="1">
        <v>4797.5</v>
      </c>
    </row>
    <row r="218" spans="1:2" x14ac:dyDescent="0.25">
      <c r="A218" s="17" t="s">
        <v>1158</v>
      </c>
      <c r="B218" s="1">
        <v>9206</v>
      </c>
    </row>
    <row r="219" spans="1:2" x14ac:dyDescent="0.25">
      <c r="A219" s="17" t="s">
        <v>1159</v>
      </c>
      <c r="B219" s="1">
        <v>4002</v>
      </c>
    </row>
    <row r="220" spans="1:2" x14ac:dyDescent="0.25">
      <c r="A220" s="17" t="s">
        <v>1160</v>
      </c>
      <c r="B220" s="1">
        <v>1429.79</v>
      </c>
    </row>
    <row r="221" spans="1:2" x14ac:dyDescent="0.25">
      <c r="A221" s="17" t="s">
        <v>1161</v>
      </c>
      <c r="B221" s="1">
        <v>6775</v>
      </c>
    </row>
    <row r="222" spans="1:2" x14ac:dyDescent="0.25">
      <c r="A222" s="17" t="s">
        <v>1162</v>
      </c>
      <c r="B222" s="1">
        <v>7200</v>
      </c>
    </row>
    <row r="223" spans="1:2" x14ac:dyDescent="0.25">
      <c r="A223" s="17" t="s">
        <v>1163</v>
      </c>
      <c r="B223" s="1">
        <v>235526</v>
      </c>
    </row>
    <row r="224" spans="1:2" x14ac:dyDescent="0.25">
      <c r="A224" s="17" t="s">
        <v>1164</v>
      </c>
      <c r="B224" s="1">
        <v>2277</v>
      </c>
    </row>
    <row r="225" spans="1:2" x14ac:dyDescent="0.25">
      <c r="A225" s="17" t="s">
        <v>1165</v>
      </c>
      <c r="B225" s="1">
        <v>6450</v>
      </c>
    </row>
    <row r="226" spans="1:2" x14ac:dyDescent="0.25">
      <c r="A226" s="17" t="s">
        <v>1166</v>
      </c>
      <c r="B226" s="1">
        <v>6000</v>
      </c>
    </row>
    <row r="227" spans="1:2" x14ac:dyDescent="0.25">
      <c r="A227" s="17" t="s">
        <v>1167</v>
      </c>
      <c r="B227" s="1">
        <v>7500</v>
      </c>
    </row>
    <row r="228" spans="1:2" x14ac:dyDescent="0.25">
      <c r="A228" s="17" t="s">
        <v>1168</v>
      </c>
      <c r="B228" s="1">
        <v>9006</v>
      </c>
    </row>
    <row r="229" spans="1:2" x14ac:dyDescent="0.25">
      <c r="A229" s="17" t="s">
        <v>1169</v>
      </c>
      <c r="B229" s="1">
        <v>214.5</v>
      </c>
    </row>
    <row r="230" spans="1:2" x14ac:dyDescent="0.25">
      <c r="A230" s="17" t="s">
        <v>1170</v>
      </c>
      <c r="B230" s="1">
        <v>1982</v>
      </c>
    </row>
    <row r="231" spans="1:2" x14ac:dyDescent="0.25">
      <c r="A231" s="17" t="s">
        <v>1171</v>
      </c>
      <c r="B231" s="1">
        <v>6206</v>
      </c>
    </row>
    <row r="232" spans="1:2" x14ac:dyDescent="0.25">
      <c r="A232" s="17" t="s">
        <v>1172</v>
      </c>
      <c r="B232" s="1">
        <v>1286</v>
      </c>
    </row>
    <row r="233" spans="1:2" x14ac:dyDescent="0.25">
      <c r="A233" s="17" t="s">
        <v>1173</v>
      </c>
      <c r="B233" s="1">
        <v>2446</v>
      </c>
    </row>
    <row r="234" spans="1:2" x14ac:dyDescent="0.25">
      <c r="A234" s="17" t="s">
        <v>1174</v>
      </c>
      <c r="B234" s="1">
        <v>3202</v>
      </c>
    </row>
    <row r="235" spans="1:2" x14ac:dyDescent="0.25">
      <c r="A235" s="17" t="s">
        <v>1175</v>
      </c>
      <c r="B235" s="1">
        <v>2004</v>
      </c>
    </row>
    <row r="236" spans="1:2" x14ac:dyDescent="0.25">
      <c r="A236" s="17" t="s">
        <v>1176</v>
      </c>
      <c r="B236" s="1">
        <v>6000</v>
      </c>
    </row>
    <row r="237" spans="1:2" x14ac:dyDescent="0.25">
      <c r="A237" s="17" t="s">
        <v>1177</v>
      </c>
      <c r="B237" s="1">
        <v>2000</v>
      </c>
    </row>
    <row r="238" spans="1:2" x14ac:dyDescent="0.25">
      <c r="A238" s="17" t="s">
        <v>1178</v>
      </c>
      <c r="B238" s="1">
        <v>155343.57</v>
      </c>
    </row>
    <row r="239" spans="1:2" x14ac:dyDescent="0.25">
      <c r="A239" s="17" t="s">
        <v>1179</v>
      </c>
      <c r="B239" s="1">
        <v>4344</v>
      </c>
    </row>
    <row r="240" spans="1:2" x14ac:dyDescent="0.25">
      <c r="A240" s="17" t="s">
        <v>1180</v>
      </c>
      <c r="B240" s="1">
        <v>6000</v>
      </c>
    </row>
    <row r="241" spans="1:2" x14ac:dyDescent="0.25">
      <c r="A241" s="17" t="s">
        <v>1181</v>
      </c>
      <c r="B241" s="1">
        <v>3000</v>
      </c>
    </row>
    <row r="242" spans="1:2" x14ac:dyDescent="0.25">
      <c r="A242" s="17" t="s">
        <v>1182</v>
      </c>
      <c r="B242" s="1">
        <v>1122</v>
      </c>
    </row>
    <row r="243" spans="1:2" x14ac:dyDescent="0.25">
      <c r="A243" s="17" t="s">
        <v>1183</v>
      </c>
      <c r="B243" s="1">
        <v>9612</v>
      </c>
    </row>
    <row r="244" spans="1:2" x14ac:dyDescent="0.25">
      <c r="A244" s="17" t="s">
        <v>1184</v>
      </c>
      <c r="B244" s="1">
        <v>3200</v>
      </c>
    </row>
    <row r="245" spans="1:2" x14ac:dyDescent="0.25">
      <c r="A245" s="17" t="s">
        <v>1185</v>
      </c>
      <c r="B245" s="1">
        <v>17100</v>
      </c>
    </row>
    <row r="246" spans="1:2" x14ac:dyDescent="0.25">
      <c r="A246" s="17" t="s">
        <v>1186</v>
      </c>
      <c r="B246" s="1">
        <v>7506</v>
      </c>
    </row>
    <row r="247" spans="1:2" x14ac:dyDescent="0.25">
      <c r="A247" s="17" t="s">
        <v>1187</v>
      </c>
      <c r="B247" s="1">
        <v>6734</v>
      </c>
    </row>
    <row r="248" spans="1:2" x14ac:dyDescent="0.25">
      <c r="A248" s="17" t="s">
        <v>1188</v>
      </c>
      <c r="B248" s="1">
        <v>1980</v>
      </c>
    </row>
    <row r="249" spans="1:2" x14ac:dyDescent="0.25">
      <c r="A249" s="17" t="s">
        <v>1189</v>
      </c>
      <c r="B249" s="1">
        <v>5576</v>
      </c>
    </row>
    <row r="250" spans="1:2" x14ac:dyDescent="0.25">
      <c r="A250" s="17" t="s">
        <v>1190</v>
      </c>
      <c r="B250" s="1">
        <v>1330</v>
      </c>
    </row>
    <row r="251" spans="1:2" x14ac:dyDescent="0.25">
      <c r="A251" s="17" t="s">
        <v>1191</v>
      </c>
      <c r="B251" s="1">
        <v>584</v>
      </c>
    </row>
    <row r="252" spans="1:2" x14ac:dyDescent="0.25">
      <c r="A252" s="17" t="s">
        <v>1192</v>
      </c>
      <c r="B252" s="1">
        <v>2560</v>
      </c>
    </row>
    <row r="253" spans="1:2" x14ac:dyDescent="0.25">
      <c r="A253" s="17" t="s">
        <v>1193</v>
      </c>
      <c r="B253" s="1">
        <v>13119.5</v>
      </c>
    </row>
    <row r="254" spans="1:2" x14ac:dyDescent="0.25">
      <c r="A254" s="17" t="s">
        <v>1194</v>
      </c>
      <c r="B254" s="1">
        <v>544</v>
      </c>
    </row>
    <row r="255" spans="1:2" x14ac:dyDescent="0.25">
      <c r="A255" s="17" t="s">
        <v>1195</v>
      </c>
      <c r="B255" s="1">
        <v>5004</v>
      </c>
    </row>
    <row r="256" spans="1:2" x14ac:dyDescent="0.25">
      <c r="A256" s="17" t="s">
        <v>1196</v>
      </c>
      <c r="B256" s="1">
        <v>720</v>
      </c>
    </row>
    <row r="257" spans="1:2" x14ac:dyDescent="0.25">
      <c r="A257" s="17" t="s">
        <v>1197</v>
      </c>
      <c r="B257" s="1">
        <v>9006</v>
      </c>
    </row>
    <row r="258" spans="1:2" x14ac:dyDescent="0.25">
      <c r="A258" s="17" t="s">
        <v>1198</v>
      </c>
      <c r="B258" s="1">
        <v>8646</v>
      </c>
    </row>
    <row r="259" spans="1:2" x14ac:dyDescent="0.25">
      <c r="A259" s="17" t="s">
        <v>1199</v>
      </c>
      <c r="B259" s="1">
        <v>7344</v>
      </c>
    </row>
    <row r="260" spans="1:2" x14ac:dyDescent="0.25">
      <c r="A260" s="17" t="s">
        <v>1200</v>
      </c>
      <c r="B260" s="1">
        <v>6456</v>
      </c>
    </row>
    <row r="261" spans="1:2" x14ac:dyDescent="0.25">
      <c r="A261" s="17" t="s">
        <v>1201</v>
      </c>
      <c r="B261" s="1">
        <v>9008</v>
      </c>
    </row>
    <row r="262" spans="1:2" x14ac:dyDescent="0.25">
      <c r="A262" s="17" t="s">
        <v>1202</v>
      </c>
      <c r="B262" s="1">
        <v>1144</v>
      </c>
    </row>
    <row r="263" spans="1:2" x14ac:dyDescent="0.25">
      <c r="A263" s="17" t="s">
        <v>1203</v>
      </c>
      <c r="B263" s="1">
        <v>4806</v>
      </c>
    </row>
    <row r="264" spans="1:2" x14ac:dyDescent="0.25">
      <c r="A264" s="17" t="s">
        <v>1204</v>
      </c>
      <c r="B264" s="1">
        <v>3364</v>
      </c>
    </row>
    <row r="265" spans="1:2" x14ac:dyDescent="0.25">
      <c r="A265" s="17" t="s">
        <v>1205</v>
      </c>
      <c r="B265" s="1">
        <v>7813.2</v>
      </c>
    </row>
    <row r="266" spans="1:2" x14ac:dyDescent="0.25">
      <c r="A266" s="17" t="s">
        <v>1206</v>
      </c>
      <c r="B266" s="1">
        <v>3310</v>
      </c>
    </row>
    <row r="267" spans="1:2" x14ac:dyDescent="0.25">
      <c r="A267" s="17" t="s">
        <v>1207</v>
      </c>
      <c r="B267" s="1">
        <v>9837.6</v>
      </c>
    </row>
    <row r="268" spans="1:2" x14ac:dyDescent="0.25">
      <c r="A268" s="17" t="s">
        <v>1208</v>
      </c>
      <c r="B268" s="1">
        <v>540</v>
      </c>
    </row>
    <row r="269" spans="1:2" x14ac:dyDescent="0.25">
      <c r="A269" s="17" t="s">
        <v>1209</v>
      </c>
      <c r="B269" s="1">
        <v>1584</v>
      </c>
    </row>
    <row r="270" spans="1:2" x14ac:dyDescent="0.25">
      <c r="A270" s="17" t="s">
        <v>1210</v>
      </c>
      <c r="B270" s="1">
        <v>6756</v>
      </c>
    </row>
    <row r="271" spans="1:2" x14ac:dyDescent="0.25">
      <c r="A271" s="17" t="s">
        <v>1211</v>
      </c>
      <c r="B271" s="1">
        <v>18000</v>
      </c>
    </row>
    <row r="272" spans="1:2" x14ac:dyDescent="0.25">
      <c r="A272" s="17" t="s">
        <v>1212</v>
      </c>
      <c r="B272" s="1">
        <v>3062</v>
      </c>
    </row>
    <row r="273" spans="1:2" x14ac:dyDescent="0.25">
      <c r="A273" s="17" t="s">
        <v>1213</v>
      </c>
      <c r="B273" s="1">
        <v>3202</v>
      </c>
    </row>
    <row r="274" spans="1:2" x14ac:dyDescent="0.25">
      <c r="A274" s="17" t="s">
        <v>1214</v>
      </c>
      <c r="B274" s="1">
        <v>7000</v>
      </c>
    </row>
    <row r="275" spans="1:2" x14ac:dyDescent="0.25">
      <c r="A275" s="17" t="s">
        <v>1215</v>
      </c>
      <c r="B275" s="1">
        <v>2772.91</v>
      </c>
    </row>
    <row r="276" spans="1:2" x14ac:dyDescent="0.25">
      <c r="A276" s="17" t="s">
        <v>1216</v>
      </c>
      <c r="B276" s="1">
        <v>7335</v>
      </c>
    </row>
    <row r="277" spans="1:2" x14ac:dyDescent="0.25">
      <c r="A277" s="17" t="s">
        <v>1217</v>
      </c>
      <c r="B277" s="1">
        <v>4986</v>
      </c>
    </row>
    <row r="278" spans="1:2" x14ac:dyDescent="0.25">
      <c r="A278" s="17" t="s">
        <v>1218</v>
      </c>
      <c r="B278" s="1">
        <v>3962</v>
      </c>
    </row>
    <row r="279" spans="1:2" x14ac:dyDescent="0.25">
      <c r="A279" s="17" t="s">
        <v>1219</v>
      </c>
      <c r="B279" s="1">
        <v>5406</v>
      </c>
    </row>
    <row r="280" spans="1:2" x14ac:dyDescent="0.25">
      <c r="A280" s="17" t="s">
        <v>1220</v>
      </c>
      <c r="B280" s="1">
        <v>1399.2</v>
      </c>
    </row>
    <row r="281" spans="1:2" x14ac:dyDescent="0.25">
      <c r="A281" s="17" t="s">
        <v>1221</v>
      </c>
      <c r="B281" s="1">
        <v>7008</v>
      </c>
    </row>
    <row r="282" spans="1:2" x14ac:dyDescent="0.25">
      <c r="A282" s="17" t="s">
        <v>1222</v>
      </c>
      <c r="B282" s="1">
        <v>5906</v>
      </c>
    </row>
    <row r="283" spans="1:2" x14ac:dyDescent="0.25">
      <c r="A283" s="17" t="s">
        <v>1223</v>
      </c>
      <c r="B283" s="1">
        <v>3320</v>
      </c>
    </row>
    <row r="284" spans="1:2" x14ac:dyDescent="0.25">
      <c r="A284" s="17" t="s">
        <v>1224</v>
      </c>
      <c r="B284" s="1">
        <v>5681</v>
      </c>
    </row>
    <row r="285" spans="1:2" x14ac:dyDescent="0.25">
      <c r="A285" s="17" t="s">
        <v>1225</v>
      </c>
      <c r="B285" s="1">
        <v>1880</v>
      </c>
    </row>
    <row r="286" spans="1:2" x14ac:dyDescent="0.25">
      <c r="A286" s="17" t="s">
        <v>1226</v>
      </c>
      <c r="B286" s="1">
        <v>9366</v>
      </c>
    </row>
    <row r="287" spans="1:2" x14ac:dyDescent="0.25">
      <c r="A287" s="17" t="s">
        <v>1227</v>
      </c>
      <c r="B287" s="1">
        <v>1830</v>
      </c>
    </row>
    <row r="288" spans="1:2" x14ac:dyDescent="0.25">
      <c r="A288" s="16" t="s">
        <v>1810</v>
      </c>
      <c r="B288" s="1">
        <v>659748.39999999991</v>
      </c>
    </row>
    <row r="289" spans="1:2" x14ac:dyDescent="0.25">
      <c r="A289" s="17" t="s">
        <v>1236</v>
      </c>
      <c r="B289" s="1">
        <v>17829.509999999998</v>
      </c>
    </row>
    <row r="290" spans="1:2" x14ac:dyDescent="0.25">
      <c r="A290" s="17" t="s">
        <v>1229</v>
      </c>
      <c r="B290" s="1">
        <v>3415</v>
      </c>
    </row>
    <row r="291" spans="1:2" x14ac:dyDescent="0.25">
      <c r="A291" s="17" t="s">
        <v>1231</v>
      </c>
      <c r="B291" s="1">
        <v>3838.5</v>
      </c>
    </row>
    <row r="292" spans="1:2" x14ac:dyDescent="0.25">
      <c r="A292" s="17" t="s">
        <v>1232</v>
      </c>
      <c r="B292" s="1">
        <v>14622.1</v>
      </c>
    </row>
    <row r="293" spans="1:2" x14ac:dyDescent="0.25">
      <c r="A293" s="17" t="s">
        <v>406</v>
      </c>
      <c r="B293" s="1">
        <v>564482.94999999995</v>
      </c>
    </row>
    <row r="294" spans="1:2" x14ac:dyDescent="0.25">
      <c r="A294" s="17" t="s">
        <v>1234</v>
      </c>
      <c r="B294" s="1">
        <v>17217.14</v>
      </c>
    </row>
    <row r="295" spans="1:2" x14ac:dyDescent="0.25">
      <c r="A295" s="17" t="s">
        <v>1235</v>
      </c>
      <c r="B295" s="1">
        <v>6782.19</v>
      </c>
    </row>
    <row r="296" spans="1:2" x14ac:dyDescent="0.25">
      <c r="A296" s="17" t="s">
        <v>1237</v>
      </c>
      <c r="B296" s="1">
        <v>4905.4799999999996</v>
      </c>
    </row>
    <row r="297" spans="1:2" x14ac:dyDescent="0.25">
      <c r="A297" s="17" t="s">
        <v>1238</v>
      </c>
      <c r="B297" s="1">
        <v>52</v>
      </c>
    </row>
    <row r="298" spans="1:2" x14ac:dyDescent="0.25">
      <c r="A298" s="17" t="s">
        <v>284</v>
      </c>
      <c r="B298" s="1">
        <v>22</v>
      </c>
    </row>
    <row r="299" spans="1:2" x14ac:dyDescent="0.25">
      <c r="A299" s="17" t="s">
        <v>1244</v>
      </c>
      <c r="B299" s="1">
        <v>11344.6</v>
      </c>
    </row>
    <row r="300" spans="1:2" x14ac:dyDescent="0.25">
      <c r="A300" s="17" t="s">
        <v>1243</v>
      </c>
      <c r="B300" s="1">
        <v>4653.79</v>
      </c>
    </row>
    <row r="301" spans="1:2" x14ac:dyDescent="0.25">
      <c r="A301" s="17" t="s">
        <v>1240</v>
      </c>
      <c r="B301" s="1">
        <v>10583.14</v>
      </c>
    </row>
    <row r="302" spans="1:2" x14ac:dyDescent="0.25">
      <c r="A302" s="16" t="s">
        <v>1811</v>
      </c>
      <c r="B302" s="1">
        <v>1059.97</v>
      </c>
    </row>
    <row r="303" spans="1:2" x14ac:dyDescent="0.25">
      <c r="A303" s="17" t="s">
        <v>284</v>
      </c>
      <c r="B303" s="1">
        <v>154</v>
      </c>
    </row>
    <row r="304" spans="1:2" x14ac:dyDescent="0.25">
      <c r="A304" s="17" t="s">
        <v>1247</v>
      </c>
      <c r="B304" s="1">
        <v>155.97</v>
      </c>
    </row>
    <row r="305" spans="1:2" x14ac:dyDescent="0.25">
      <c r="A305" s="17" t="s">
        <v>1248</v>
      </c>
      <c r="B305" s="1">
        <v>750</v>
      </c>
    </row>
    <row r="306" spans="1:2" x14ac:dyDescent="0.25">
      <c r="A306" s="16" t="s">
        <v>1812</v>
      </c>
      <c r="B306" s="1">
        <v>165976.88</v>
      </c>
    </row>
    <row r="307" spans="1:2" x14ac:dyDescent="0.25">
      <c r="A307" s="17" t="s">
        <v>87</v>
      </c>
      <c r="B307" s="1">
        <v>165976.88</v>
      </c>
    </row>
    <row r="308" spans="1:2" x14ac:dyDescent="0.25">
      <c r="A308" s="16" t="s">
        <v>1813</v>
      </c>
      <c r="B308" s="1">
        <v>109233.40000000001</v>
      </c>
    </row>
    <row r="309" spans="1:2" x14ac:dyDescent="0.25">
      <c r="A309" s="17" t="s">
        <v>926</v>
      </c>
      <c r="B309" s="1">
        <v>88762.96</v>
      </c>
    </row>
    <row r="310" spans="1:2" x14ac:dyDescent="0.25">
      <c r="A310" s="17" t="s">
        <v>929</v>
      </c>
      <c r="B310" s="1">
        <v>20470.439999999999</v>
      </c>
    </row>
    <row r="311" spans="1:2" x14ac:dyDescent="0.25">
      <c r="A311" s="16" t="s">
        <v>1814</v>
      </c>
      <c r="B311" s="1">
        <v>2891094.07</v>
      </c>
    </row>
    <row r="312" spans="1:2" x14ac:dyDescent="0.25">
      <c r="A312" s="17" t="s">
        <v>1252</v>
      </c>
      <c r="B312" s="1">
        <v>1710</v>
      </c>
    </row>
    <row r="313" spans="1:2" x14ac:dyDescent="0.25">
      <c r="A313" s="17" t="s">
        <v>1803</v>
      </c>
      <c r="B313" s="1">
        <v>722.4</v>
      </c>
    </row>
    <row r="314" spans="1:2" x14ac:dyDescent="0.25">
      <c r="A314" s="17" t="s">
        <v>1254</v>
      </c>
      <c r="B314" s="1">
        <v>1202</v>
      </c>
    </row>
    <row r="315" spans="1:2" x14ac:dyDescent="0.25">
      <c r="A315" s="17" t="s">
        <v>284</v>
      </c>
      <c r="B315" s="1">
        <v>4016.03</v>
      </c>
    </row>
    <row r="316" spans="1:2" x14ac:dyDescent="0.25">
      <c r="A316" s="17" t="s">
        <v>1258</v>
      </c>
      <c r="B316" s="1">
        <v>2796185.08</v>
      </c>
    </row>
    <row r="317" spans="1:2" x14ac:dyDescent="0.25">
      <c r="A317" s="17" t="s">
        <v>1259</v>
      </c>
      <c r="B317" s="1">
        <v>4473.92</v>
      </c>
    </row>
    <row r="318" spans="1:2" x14ac:dyDescent="0.25">
      <c r="A318" s="17" t="s">
        <v>1260</v>
      </c>
      <c r="B318" s="1">
        <v>3695.14</v>
      </c>
    </row>
    <row r="319" spans="1:2" x14ac:dyDescent="0.25">
      <c r="A319" s="17" t="s">
        <v>1261</v>
      </c>
      <c r="B319" s="1">
        <v>48000</v>
      </c>
    </row>
    <row r="320" spans="1:2" x14ac:dyDescent="0.25">
      <c r="A320" s="17" t="s">
        <v>1262</v>
      </c>
      <c r="B320" s="1">
        <v>322</v>
      </c>
    </row>
    <row r="321" spans="1:2" x14ac:dyDescent="0.25">
      <c r="A321" s="17" t="s">
        <v>1263</v>
      </c>
      <c r="B321" s="1">
        <v>6910</v>
      </c>
    </row>
    <row r="322" spans="1:2" x14ac:dyDescent="0.25">
      <c r="A322" s="17" t="s">
        <v>1264</v>
      </c>
      <c r="B322" s="1">
        <v>700</v>
      </c>
    </row>
    <row r="323" spans="1:2" x14ac:dyDescent="0.25">
      <c r="A323" s="17" t="s">
        <v>1265</v>
      </c>
      <c r="B323" s="1">
        <v>412</v>
      </c>
    </row>
    <row r="324" spans="1:2" x14ac:dyDescent="0.25">
      <c r="A324" s="17" t="s">
        <v>1266</v>
      </c>
      <c r="B324" s="1">
        <v>47.9</v>
      </c>
    </row>
    <row r="325" spans="1:2" x14ac:dyDescent="0.25">
      <c r="A325" s="17" t="s">
        <v>1267</v>
      </c>
      <c r="B325" s="1">
        <v>12388.8</v>
      </c>
    </row>
    <row r="326" spans="1:2" x14ac:dyDescent="0.25">
      <c r="A326" s="17" t="s">
        <v>92</v>
      </c>
      <c r="B326" s="1">
        <v>10308.799999999999</v>
      </c>
    </row>
    <row r="327" spans="1:2" x14ac:dyDescent="0.25">
      <c r="A327" s="16" t="s">
        <v>1815</v>
      </c>
      <c r="B327" s="1">
        <v>477062.29</v>
      </c>
    </row>
    <row r="328" spans="1:2" x14ac:dyDescent="0.25">
      <c r="A328" s="17" t="s">
        <v>1270</v>
      </c>
      <c r="B328" s="1">
        <v>1108</v>
      </c>
    </row>
    <row r="329" spans="1:2" x14ac:dyDescent="0.25">
      <c r="A329" s="17" t="s">
        <v>1272</v>
      </c>
      <c r="B329" s="1">
        <v>150.73000000000002</v>
      </c>
    </row>
    <row r="330" spans="1:2" x14ac:dyDescent="0.25">
      <c r="A330" s="17" t="s">
        <v>1275</v>
      </c>
      <c r="B330" s="1">
        <v>241.61999999999998</v>
      </c>
    </row>
    <row r="331" spans="1:2" x14ac:dyDescent="0.25">
      <c r="A331" s="17" t="s">
        <v>1276</v>
      </c>
      <c r="B331" s="1">
        <v>187.91</v>
      </c>
    </row>
    <row r="332" spans="1:2" x14ac:dyDescent="0.25">
      <c r="A332" s="17" t="s">
        <v>1277</v>
      </c>
      <c r="B332" s="1">
        <v>402</v>
      </c>
    </row>
    <row r="333" spans="1:2" x14ac:dyDescent="0.25">
      <c r="A333" s="17" t="s">
        <v>1278</v>
      </c>
      <c r="B333" s="1">
        <v>434</v>
      </c>
    </row>
    <row r="334" spans="1:2" x14ac:dyDescent="0.25">
      <c r="A334" s="17" t="s">
        <v>1279</v>
      </c>
      <c r="B334" s="1">
        <v>324.24</v>
      </c>
    </row>
    <row r="335" spans="1:2" x14ac:dyDescent="0.25">
      <c r="A335" s="17" t="s">
        <v>136</v>
      </c>
      <c r="B335" s="1">
        <v>52112.130000000005</v>
      </c>
    </row>
    <row r="336" spans="1:2" x14ac:dyDescent="0.25">
      <c r="A336" s="17" t="s">
        <v>284</v>
      </c>
      <c r="B336" s="1">
        <v>1117.6799999999998</v>
      </c>
    </row>
    <row r="337" spans="1:2" x14ac:dyDescent="0.25">
      <c r="A337" s="17" t="s">
        <v>1285</v>
      </c>
      <c r="B337" s="1">
        <v>241.61999999999998</v>
      </c>
    </row>
    <row r="338" spans="1:2" x14ac:dyDescent="0.25">
      <c r="A338" s="17" t="s">
        <v>1286</v>
      </c>
      <c r="B338" s="1">
        <v>282</v>
      </c>
    </row>
    <row r="339" spans="1:2" x14ac:dyDescent="0.25">
      <c r="A339" s="17" t="s">
        <v>1287</v>
      </c>
      <c r="B339" s="1">
        <v>324.24</v>
      </c>
    </row>
    <row r="340" spans="1:2" x14ac:dyDescent="0.25">
      <c r="A340" s="17" t="s">
        <v>1288</v>
      </c>
      <c r="B340" s="1">
        <v>1309.08</v>
      </c>
    </row>
    <row r="341" spans="1:2" x14ac:dyDescent="0.25">
      <c r="A341" s="17" t="s">
        <v>1290</v>
      </c>
      <c r="B341" s="1">
        <v>241.61999999999998</v>
      </c>
    </row>
    <row r="342" spans="1:2" x14ac:dyDescent="0.25">
      <c r="A342" s="17" t="s">
        <v>1291</v>
      </c>
      <c r="B342" s="1">
        <v>665</v>
      </c>
    </row>
    <row r="343" spans="1:2" x14ac:dyDescent="0.25">
      <c r="A343" s="17" t="s">
        <v>1292</v>
      </c>
      <c r="B343" s="1">
        <v>402</v>
      </c>
    </row>
    <row r="344" spans="1:2" x14ac:dyDescent="0.25">
      <c r="A344" s="17" t="s">
        <v>1160</v>
      </c>
      <c r="B344" s="1">
        <v>81012.83</v>
      </c>
    </row>
    <row r="345" spans="1:2" x14ac:dyDescent="0.25">
      <c r="A345" s="17" t="s">
        <v>1293</v>
      </c>
      <c r="B345" s="1">
        <v>150.73000000000002</v>
      </c>
    </row>
    <row r="346" spans="1:2" x14ac:dyDescent="0.25">
      <c r="A346" s="17" t="s">
        <v>1294</v>
      </c>
      <c r="B346" s="1">
        <v>282</v>
      </c>
    </row>
    <row r="347" spans="1:2" x14ac:dyDescent="0.25">
      <c r="A347" s="17" t="s">
        <v>1295</v>
      </c>
      <c r="B347" s="1">
        <v>402</v>
      </c>
    </row>
    <row r="348" spans="1:2" x14ac:dyDescent="0.25">
      <c r="A348" s="17" t="s">
        <v>1296</v>
      </c>
      <c r="B348" s="1">
        <v>324.24</v>
      </c>
    </row>
    <row r="349" spans="1:2" x14ac:dyDescent="0.25">
      <c r="A349" s="17" t="s">
        <v>1297</v>
      </c>
      <c r="B349" s="1">
        <v>498</v>
      </c>
    </row>
    <row r="350" spans="1:2" x14ac:dyDescent="0.25">
      <c r="A350" s="17" t="s">
        <v>1298</v>
      </c>
      <c r="B350" s="1">
        <v>299.45</v>
      </c>
    </row>
    <row r="351" spans="1:2" x14ac:dyDescent="0.25">
      <c r="A351" s="17" t="s">
        <v>1215</v>
      </c>
      <c r="B351" s="1">
        <v>331819.5</v>
      </c>
    </row>
    <row r="352" spans="1:2" x14ac:dyDescent="0.25">
      <c r="A352" s="17" t="s">
        <v>1299</v>
      </c>
      <c r="B352" s="1">
        <v>249.86999999999998</v>
      </c>
    </row>
    <row r="353" spans="1:2" x14ac:dyDescent="0.25">
      <c r="A353" s="17" t="s">
        <v>1300</v>
      </c>
      <c r="B353" s="1">
        <v>2002</v>
      </c>
    </row>
    <row r="354" spans="1:2" x14ac:dyDescent="0.25">
      <c r="A354" s="17" t="s">
        <v>1301</v>
      </c>
      <c r="B354" s="1">
        <v>408.87</v>
      </c>
    </row>
    <row r="355" spans="1:2" x14ac:dyDescent="0.25">
      <c r="A355" s="17" t="s">
        <v>1302</v>
      </c>
      <c r="B355" s="1">
        <v>68.929999999999993</v>
      </c>
    </row>
    <row r="356" spans="1:2" x14ac:dyDescent="0.25">
      <c r="A356" s="16" t="s">
        <v>1816</v>
      </c>
      <c r="B356" s="1">
        <v>3670548.1</v>
      </c>
    </row>
    <row r="357" spans="1:2" x14ac:dyDescent="0.25">
      <c r="A357" s="17" t="s">
        <v>1304</v>
      </c>
      <c r="B357" s="1">
        <v>16144.220000000001</v>
      </c>
    </row>
    <row r="358" spans="1:2" x14ac:dyDescent="0.25">
      <c r="A358" s="17" t="s">
        <v>1306</v>
      </c>
      <c r="B358" s="1">
        <v>16581.21</v>
      </c>
    </row>
    <row r="359" spans="1:2" x14ac:dyDescent="0.25">
      <c r="A359" s="17" t="s">
        <v>1307</v>
      </c>
      <c r="B359" s="1">
        <v>76668.51999999999</v>
      </c>
    </row>
    <row r="360" spans="1:2" x14ac:dyDescent="0.25">
      <c r="A360" s="17" t="s">
        <v>284</v>
      </c>
      <c r="B360" s="1">
        <v>342733.71</v>
      </c>
    </row>
    <row r="361" spans="1:2" x14ac:dyDescent="0.25">
      <c r="A361" s="17" t="s">
        <v>1310</v>
      </c>
      <c r="B361" s="1">
        <v>635.45000000000005</v>
      </c>
    </row>
    <row r="362" spans="1:2" x14ac:dyDescent="0.25">
      <c r="A362" s="17" t="s">
        <v>1311</v>
      </c>
      <c r="B362" s="1">
        <v>15276.18</v>
      </c>
    </row>
    <row r="363" spans="1:2" x14ac:dyDescent="0.25">
      <c r="A363" s="17" t="s">
        <v>1312</v>
      </c>
      <c r="B363" s="1">
        <v>3202508.81</v>
      </c>
    </row>
    <row r="364" spans="1:2" x14ac:dyDescent="0.25">
      <c r="A364" s="16" t="s">
        <v>1817</v>
      </c>
      <c r="B364" s="1">
        <v>666262.73999999987</v>
      </c>
    </row>
    <row r="365" spans="1:2" x14ac:dyDescent="0.25">
      <c r="A365" s="17" t="s">
        <v>1314</v>
      </c>
      <c r="B365" s="1">
        <v>68115.48</v>
      </c>
    </row>
    <row r="366" spans="1:2" x14ac:dyDescent="0.25">
      <c r="A366" s="17" t="s">
        <v>284</v>
      </c>
      <c r="B366" s="1">
        <v>318.86</v>
      </c>
    </row>
    <row r="367" spans="1:2" x14ac:dyDescent="0.25">
      <c r="A367" s="17" t="s">
        <v>1312</v>
      </c>
      <c r="B367" s="1">
        <v>597828.39999999991</v>
      </c>
    </row>
    <row r="368" spans="1:2" x14ac:dyDescent="0.25">
      <c r="A368" s="16" t="s">
        <v>1818</v>
      </c>
      <c r="B368" s="1">
        <v>1483768.0399999998</v>
      </c>
    </row>
    <row r="369" spans="1:2" x14ac:dyDescent="0.25">
      <c r="A369" s="17" t="s">
        <v>284</v>
      </c>
      <c r="B369" s="1">
        <v>65783.679999999993</v>
      </c>
    </row>
    <row r="370" spans="1:2" x14ac:dyDescent="0.25">
      <c r="A370" s="17" t="s">
        <v>1312</v>
      </c>
      <c r="B370" s="1">
        <v>1417984.3599999999</v>
      </c>
    </row>
    <row r="371" spans="1:2" x14ac:dyDescent="0.25">
      <c r="A371" s="16" t="s">
        <v>1819</v>
      </c>
      <c r="B371" s="1">
        <v>2317999.87</v>
      </c>
    </row>
    <row r="372" spans="1:2" x14ac:dyDescent="0.25">
      <c r="A372" s="17" t="s">
        <v>1320</v>
      </c>
      <c r="B372" s="1">
        <v>32949.94</v>
      </c>
    </row>
    <row r="373" spans="1:2" x14ac:dyDescent="0.25">
      <c r="A373" s="17" t="s">
        <v>284</v>
      </c>
      <c r="B373" s="1">
        <v>384225.03</v>
      </c>
    </row>
    <row r="374" spans="1:2" x14ac:dyDescent="0.25">
      <c r="A374" s="17" t="s">
        <v>1312</v>
      </c>
      <c r="B374" s="1">
        <v>1900824.9</v>
      </c>
    </row>
    <row r="375" spans="1:2" x14ac:dyDescent="0.25">
      <c r="A375" s="16" t="s">
        <v>1820</v>
      </c>
      <c r="B375" s="1">
        <v>159082.45999999996</v>
      </c>
    </row>
    <row r="376" spans="1:2" x14ac:dyDescent="0.25">
      <c r="A376" s="17" t="s">
        <v>284</v>
      </c>
      <c r="B376" s="1">
        <v>42827.94</v>
      </c>
    </row>
    <row r="377" spans="1:2" x14ac:dyDescent="0.25">
      <c r="A377" s="17" t="s">
        <v>1325</v>
      </c>
      <c r="B377" s="1">
        <v>95573.409999999989</v>
      </c>
    </row>
    <row r="378" spans="1:2" x14ac:dyDescent="0.25">
      <c r="A378" s="17" t="s">
        <v>892</v>
      </c>
      <c r="B378" s="1">
        <v>20681.11</v>
      </c>
    </row>
    <row r="379" spans="1:2" x14ac:dyDescent="0.25">
      <c r="A379" s="16" t="s">
        <v>1821</v>
      </c>
      <c r="B379" s="1">
        <v>8239490.1699999999</v>
      </c>
    </row>
    <row r="380" spans="1:2" x14ac:dyDescent="0.25">
      <c r="A380" s="17" t="s">
        <v>1327</v>
      </c>
      <c r="B380" s="1">
        <v>6739707.3499999996</v>
      </c>
    </row>
    <row r="381" spans="1:2" x14ac:dyDescent="0.25">
      <c r="A381" s="17" t="s">
        <v>284</v>
      </c>
      <c r="B381" s="1">
        <v>1499782.82</v>
      </c>
    </row>
    <row r="382" spans="1:2" x14ac:dyDescent="0.25">
      <c r="A382" s="16" t="s">
        <v>1822</v>
      </c>
      <c r="B382" s="1">
        <v>191190.5</v>
      </c>
    </row>
    <row r="383" spans="1:2" x14ac:dyDescent="0.25">
      <c r="A383" s="17" t="s">
        <v>1330</v>
      </c>
      <c r="B383" s="1">
        <v>106083</v>
      </c>
    </row>
    <row r="384" spans="1:2" x14ac:dyDescent="0.25">
      <c r="A384" s="17" t="s">
        <v>1327</v>
      </c>
      <c r="B384" s="1">
        <v>143.87</v>
      </c>
    </row>
    <row r="385" spans="1:2" x14ac:dyDescent="0.25">
      <c r="A385" s="17" t="s">
        <v>284</v>
      </c>
      <c r="B385" s="1">
        <v>19662.670000000002</v>
      </c>
    </row>
    <row r="386" spans="1:2" x14ac:dyDescent="0.25">
      <c r="A386" s="17" t="s">
        <v>1333</v>
      </c>
      <c r="B386" s="1">
        <v>24068.28</v>
      </c>
    </row>
    <row r="387" spans="1:2" x14ac:dyDescent="0.25">
      <c r="A387" s="17" t="s">
        <v>1334</v>
      </c>
      <c r="B387" s="1">
        <v>3090.93</v>
      </c>
    </row>
    <row r="388" spans="1:2" x14ac:dyDescent="0.25">
      <c r="A388" s="17" t="s">
        <v>1335</v>
      </c>
      <c r="B388" s="1">
        <v>37172.25</v>
      </c>
    </row>
    <row r="389" spans="1:2" x14ac:dyDescent="0.25">
      <c r="A389" s="17" t="s">
        <v>1336</v>
      </c>
      <c r="B389" s="1">
        <v>815.78</v>
      </c>
    </row>
    <row r="390" spans="1:2" x14ac:dyDescent="0.25">
      <c r="A390" s="17" t="s">
        <v>1337</v>
      </c>
      <c r="B390" s="1">
        <v>153.72</v>
      </c>
    </row>
    <row r="391" spans="1:2" x14ac:dyDescent="0.25">
      <c r="A391" s="16" t="s">
        <v>1823</v>
      </c>
      <c r="B391" s="1">
        <v>1159166.6599999999</v>
      </c>
    </row>
    <row r="392" spans="1:2" x14ac:dyDescent="0.25">
      <c r="A392" s="17" t="s">
        <v>1339</v>
      </c>
      <c r="B392" s="1">
        <v>1159166.6599999999</v>
      </c>
    </row>
    <row r="393" spans="1:2" x14ac:dyDescent="0.25">
      <c r="A393" s="16" t="s">
        <v>1824</v>
      </c>
      <c r="B393" s="1">
        <v>642434.61</v>
      </c>
    </row>
    <row r="394" spans="1:2" x14ac:dyDescent="0.25">
      <c r="A394" s="17" t="s">
        <v>432</v>
      </c>
      <c r="B394" s="1">
        <v>4375</v>
      </c>
    </row>
    <row r="395" spans="1:2" x14ac:dyDescent="0.25">
      <c r="A395" s="17" t="s">
        <v>1343</v>
      </c>
      <c r="B395" s="1">
        <v>873.18</v>
      </c>
    </row>
    <row r="396" spans="1:2" x14ac:dyDescent="0.25">
      <c r="A396" s="17" t="s">
        <v>1345</v>
      </c>
      <c r="B396" s="1">
        <v>2486.0700000000002</v>
      </c>
    </row>
    <row r="397" spans="1:2" x14ac:dyDescent="0.25">
      <c r="A397" s="17" t="s">
        <v>1346</v>
      </c>
      <c r="B397" s="1">
        <v>14009.27</v>
      </c>
    </row>
    <row r="398" spans="1:2" x14ac:dyDescent="0.25">
      <c r="A398" s="17" t="s">
        <v>1347</v>
      </c>
      <c r="B398" s="1">
        <v>21000</v>
      </c>
    </row>
    <row r="399" spans="1:2" x14ac:dyDescent="0.25">
      <c r="A399" s="17" t="s">
        <v>1348</v>
      </c>
      <c r="B399" s="1">
        <v>8475</v>
      </c>
    </row>
    <row r="400" spans="1:2" x14ac:dyDescent="0.25">
      <c r="A400" s="17" t="s">
        <v>1350</v>
      </c>
      <c r="B400" s="1">
        <v>20500</v>
      </c>
    </row>
    <row r="401" spans="1:2" x14ac:dyDescent="0.25">
      <c r="A401" s="17" t="s">
        <v>1349</v>
      </c>
      <c r="B401" s="1">
        <v>6650</v>
      </c>
    </row>
    <row r="402" spans="1:2" x14ac:dyDescent="0.25">
      <c r="A402" s="17" t="s">
        <v>1351</v>
      </c>
      <c r="B402" s="1">
        <v>16124.4</v>
      </c>
    </row>
    <row r="403" spans="1:2" x14ac:dyDescent="0.25">
      <c r="A403" s="17" t="s">
        <v>1353</v>
      </c>
      <c r="B403" s="1">
        <v>37978.33</v>
      </c>
    </row>
    <row r="404" spans="1:2" x14ac:dyDescent="0.25">
      <c r="A404" s="17" t="s">
        <v>1352</v>
      </c>
      <c r="B404" s="1">
        <v>48312</v>
      </c>
    </row>
    <row r="405" spans="1:2" x14ac:dyDescent="0.25">
      <c r="A405" s="17" t="s">
        <v>1354</v>
      </c>
      <c r="B405" s="1">
        <v>1170.3</v>
      </c>
    </row>
    <row r="406" spans="1:2" x14ac:dyDescent="0.25">
      <c r="A406" s="17" t="s">
        <v>1355</v>
      </c>
      <c r="B406" s="1">
        <v>6621.52</v>
      </c>
    </row>
    <row r="407" spans="1:2" x14ac:dyDescent="0.25">
      <c r="A407" s="17" t="s">
        <v>284</v>
      </c>
      <c r="B407" s="1">
        <v>82010.78</v>
      </c>
    </row>
    <row r="408" spans="1:2" x14ac:dyDescent="0.25">
      <c r="A408" s="17" t="s">
        <v>298</v>
      </c>
      <c r="B408" s="1">
        <v>16150</v>
      </c>
    </row>
    <row r="409" spans="1:2" x14ac:dyDescent="0.25">
      <c r="A409" s="17" t="s">
        <v>1356</v>
      </c>
      <c r="B409" s="1">
        <v>18309.080000000002</v>
      </c>
    </row>
    <row r="410" spans="1:2" x14ac:dyDescent="0.25">
      <c r="A410" s="17" t="s">
        <v>1357</v>
      </c>
      <c r="B410" s="1">
        <v>1400</v>
      </c>
    </row>
    <row r="411" spans="1:2" x14ac:dyDescent="0.25">
      <c r="A411" s="17" t="s">
        <v>1358</v>
      </c>
      <c r="B411" s="1">
        <v>2100</v>
      </c>
    </row>
    <row r="412" spans="1:2" x14ac:dyDescent="0.25">
      <c r="A412" s="17" t="s">
        <v>1359</v>
      </c>
      <c r="B412" s="1">
        <v>574.39</v>
      </c>
    </row>
    <row r="413" spans="1:2" x14ac:dyDescent="0.25">
      <c r="A413" s="17" t="s">
        <v>1360</v>
      </c>
      <c r="B413" s="1">
        <v>299385.56</v>
      </c>
    </row>
    <row r="414" spans="1:2" x14ac:dyDescent="0.25">
      <c r="A414" s="17" t="s">
        <v>821</v>
      </c>
      <c r="B414" s="1">
        <v>1950</v>
      </c>
    </row>
    <row r="415" spans="1:2" x14ac:dyDescent="0.25">
      <c r="A415" s="17" t="s">
        <v>1361</v>
      </c>
      <c r="B415" s="1">
        <v>5105.82</v>
      </c>
    </row>
    <row r="416" spans="1:2" x14ac:dyDescent="0.25">
      <c r="A416" s="17" t="s">
        <v>740</v>
      </c>
      <c r="B416" s="1">
        <v>18750</v>
      </c>
    </row>
    <row r="417" spans="1:2" x14ac:dyDescent="0.25">
      <c r="A417" s="17" t="s">
        <v>1362</v>
      </c>
      <c r="B417" s="1">
        <v>2466.66</v>
      </c>
    </row>
    <row r="418" spans="1:2" x14ac:dyDescent="0.25">
      <c r="A418" s="17" t="s">
        <v>892</v>
      </c>
      <c r="B418" s="1">
        <v>957.25</v>
      </c>
    </row>
    <row r="419" spans="1:2" x14ac:dyDescent="0.25">
      <c r="A419" s="17" t="s">
        <v>1363</v>
      </c>
      <c r="B419" s="1">
        <v>3200</v>
      </c>
    </row>
    <row r="420" spans="1:2" x14ac:dyDescent="0.25">
      <c r="A420" s="17" t="s">
        <v>1364</v>
      </c>
      <c r="B420" s="1">
        <v>1500</v>
      </c>
    </row>
    <row r="421" spans="1:2" x14ac:dyDescent="0.25">
      <c r="A421" s="16" t="s">
        <v>1825</v>
      </c>
      <c r="B421" s="1">
        <v>58564.490000000005</v>
      </c>
    </row>
    <row r="422" spans="1:2" x14ac:dyDescent="0.25">
      <c r="A422" s="17" t="s">
        <v>1803</v>
      </c>
      <c r="B422" s="1">
        <v>6686.4</v>
      </c>
    </row>
    <row r="423" spans="1:2" x14ac:dyDescent="0.25">
      <c r="A423" s="17" t="s">
        <v>406</v>
      </c>
      <c r="B423" s="1">
        <v>100</v>
      </c>
    </row>
    <row r="424" spans="1:2" x14ac:dyDescent="0.25">
      <c r="A424" s="17" t="s">
        <v>1371</v>
      </c>
      <c r="B424" s="1">
        <v>244</v>
      </c>
    </row>
    <row r="425" spans="1:2" x14ac:dyDescent="0.25">
      <c r="A425" s="17" t="s">
        <v>1125</v>
      </c>
      <c r="B425" s="1">
        <v>105.28</v>
      </c>
    </row>
    <row r="426" spans="1:2" x14ac:dyDescent="0.25">
      <c r="A426" s="17" t="s">
        <v>24</v>
      </c>
      <c r="B426" s="1">
        <v>22833.89</v>
      </c>
    </row>
    <row r="427" spans="1:2" x14ac:dyDescent="0.25">
      <c r="A427" s="17" t="s">
        <v>1373</v>
      </c>
      <c r="B427" s="1">
        <v>105.28</v>
      </c>
    </row>
    <row r="428" spans="1:2" x14ac:dyDescent="0.25">
      <c r="A428" s="17" t="s">
        <v>1374</v>
      </c>
      <c r="B428" s="1">
        <v>1000</v>
      </c>
    </row>
    <row r="429" spans="1:2" x14ac:dyDescent="0.25">
      <c r="A429" s="17" t="s">
        <v>1375</v>
      </c>
      <c r="B429" s="1">
        <v>434.43</v>
      </c>
    </row>
    <row r="430" spans="1:2" x14ac:dyDescent="0.25">
      <c r="A430" s="17" t="s">
        <v>1376</v>
      </c>
      <c r="B430" s="1">
        <v>426.24</v>
      </c>
    </row>
    <row r="431" spans="1:2" x14ac:dyDescent="0.25">
      <c r="A431" s="17" t="s">
        <v>1377</v>
      </c>
      <c r="B431" s="1">
        <v>1000</v>
      </c>
    </row>
    <row r="432" spans="1:2" x14ac:dyDescent="0.25">
      <c r="A432" s="17" t="s">
        <v>1181</v>
      </c>
      <c r="B432" s="1">
        <v>8300</v>
      </c>
    </row>
    <row r="433" spans="1:2" x14ac:dyDescent="0.25">
      <c r="A433" s="17" t="s">
        <v>1188</v>
      </c>
      <c r="B433" s="1">
        <v>1500</v>
      </c>
    </row>
    <row r="434" spans="1:2" x14ac:dyDescent="0.25">
      <c r="A434" s="17" t="s">
        <v>1381</v>
      </c>
      <c r="B434" s="1">
        <v>650</v>
      </c>
    </row>
    <row r="435" spans="1:2" x14ac:dyDescent="0.25">
      <c r="A435" s="17" t="s">
        <v>1382</v>
      </c>
      <c r="B435" s="1">
        <v>810</v>
      </c>
    </row>
    <row r="436" spans="1:2" x14ac:dyDescent="0.25">
      <c r="A436" s="17" t="s">
        <v>87</v>
      </c>
      <c r="B436" s="1">
        <v>12010</v>
      </c>
    </row>
    <row r="437" spans="1:2" x14ac:dyDescent="0.25">
      <c r="A437" s="17" t="s">
        <v>1385</v>
      </c>
      <c r="B437" s="1">
        <v>590</v>
      </c>
    </row>
    <row r="438" spans="1:2" x14ac:dyDescent="0.25">
      <c r="A438" s="17" t="s">
        <v>1386</v>
      </c>
      <c r="B438" s="1">
        <v>1768.9699999999998</v>
      </c>
    </row>
    <row r="439" spans="1:2" x14ac:dyDescent="0.25">
      <c r="A439" s="16" t="s">
        <v>1826</v>
      </c>
      <c r="B439" s="1">
        <v>2362525.4800000004</v>
      </c>
    </row>
    <row r="440" spans="1:2" x14ac:dyDescent="0.25">
      <c r="A440" s="17" t="s">
        <v>254</v>
      </c>
      <c r="B440" s="1">
        <v>3413.84</v>
      </c>
    </row>
    <row r="441" spans="1:2" x14ac:dyDescent="0.25">
      <c r="A441" s="17" t="s">
        <v>1389</v>
      </c>
      <c r="B441" s="1">
        <v>1821.19</v>
      </c>
    </row>
    <row r="442" spans="1:2" x14ac:dyDescent="0.25">
      <c r="A442" s="17" t="s">
        <v>1320</v>
      </c>
      <c r="B442" s="1">
        <v>8872.33</v>
      </c>
    </row>
    <row r="443" spans="1:2" x14ac:dyDescent="0.25">
      <c r="A443" s="17" t="s">
        <v>284</v>
      </c>
      <c r="B443" s="1">
        <v>114370.43</v>
      </c>
    </row>
    <row r="444" spans="1:2" x14ac:dyDescent="0.25">
      <c r="A444" s="17" t="s">
        <v>298</v>
      </c>
      <c r="B444" s="1">
        <v>3069.99</v>
      </c>
    </row>
    <row r="445" spans="1:2" x14ac:dyDescent="0.25">
      <c r="A445" s="17" t="s">
        <v>1392</v>
      </c>
      <c r="B445" s="1">
        <v>22279.85</v>
      </c>
    </row>
    <row r="446" spans="1:2" x14ac:dyDescent="0.25">
      <c r="A446" s="17" t="s">
        <v>1393</v>
      </c>
      <c r="B446" s="1">
        <v>31424.12</v>
      </c>
    </row>
    <row r="447" spans="1:2" x14ac:dyDescent="0.25">
      <c r="A447" s="17" t="s">
        <v>1394</v>
      </c>
      <c r="B447" s="1">
        <v>9304.4</v>
      </c>
    </row>
    <row r="448" spans="1:2" x14ac:dyDescent="0.25">
      <c r="A448" s="17" t="s">
        <v>674</v>
      </c>
      <c r="B448" s="1">
        <v>5120.5</v>
      </c>
    </row>
    <row r="449" spans="1:2" x14ac:dyDescent="0.25">
      <c r="A449" s="17" t="s">
        <v>350</v>
      </c>
      <c r="B449" s="1">
        <v>2700</v>
      </c>
    </row>
    <row r="450" spans="1:2" x14ac:dyDescent="0.25">
      <c r="A450" s="17" t="s">
        <v>1395</v>
      </c>
      <c r="B450" s="1">
        <v>42451.59</v>
      </c>
    </row>
    <row r="451" spans="1:2" x14ac:dyDescent="0.25">
      <c r="A451" s="17" t="s">
        <v>1396</v>
      </c>
      <c r="B451" s="1">
        <v>1590</v>
      </c>
    </row>
    <row r="452" spans="1:2" x14ac:dyDescent="0.25">
      <c r="A452" s="17" t="s">
        <v>1312</v>
      </c>
      <c r="B452" s="1">
        <v>2113785.0700000003</v>
      </c>
    </row>
    <row r="453" spans="1:2" x14ac:dyDescent="0.25">
      <c r="A453" s="17" t="s">
        <v>1397</v>
      </c>
      <c r="B453" s="1">
        <v>1692.17</v>
      </c>
    </row>
    <row r="454" spans="1:2" x14ac:dyDescent="0.25">
      <c r="A454" s="17" t="s">
        <v>1398</v>
      </c>
      <c r="B454" s="1">
        <v>630</v>
      </c>
    </row>
    <row r="455" spans="1:2" x14ac:dyDescent="0.25">
      <c r="A455" s="16" t="s">
        <v>1827</v>
      </c>
      <c r="B455" s="1">
        <v>744100.58000000007</v>
      </c>
    </row>
    <row r="456" spans="1:2" x14ac:dyDescent="0.25">
      <c r="A456" s="17" t="s">
        <v>791</v>
      </c>
      <c r="B456" s="1">
        <v>1257.1199999999999</v>
      </c>
    </row>
    <row r="457" spans="1:2" x14ac:dyDescent="0.25">
      <c r="A457" s="17" t="s">
        <v>497</v>
      </c>
      <c r="B457" s="1">
        <v>35100</v>
      </c>
    </row>
    <row r="458" spans="1:2" x14ac:dyDescent="0.25">
      <c r="A458" s="17" t="s">
        <v>798</v>
      </c>
      <c r="B458" s="1">
        <v>400</v>
      </c>
    </row>
    <row r="459" spans="1:2" x14ac:dyDescent="0.25">
      <c r="A459" s="17" t="s">
        <v>805</v>
      </c>
      <c r="B459" s="1">
        <v>6346.79</v>
      </c>
    </row>
    <row r="460" spans="1:2" x14ac:dyDescent="0.25">
      <c r="A460" s="17" t="s">
        <v>565</v>
      </c>
      <c r="B460" s="1">
        <v>7150</v>
      </c>
    </row>
    <row r="461" spans="1:2" x14ac:dyDescent="0.25">
      <c r="A461" s="17" t="s">
        <v>572</v>
      </c>
      <c r="B461" s="1">
        <v>6174.12</v>
      </c>
    </row>
    <row r="462" spans="1:2" x14ac:dyDescent="0.25">
      <c r="A462" s="17" t="s">
        <v>282</v>
      </c>
      <c r="B462" s="1">
        <v>99642</v>
      </c>
    </row>
    <row r="463" spans="1:2" x14ac:dyDescent="0.25">
      <c r="A463" s="17" t="s">
        <v>576</v>
      </c>
      <c r="B463" s="1">
        <v>4987.5</v>
      </c>
    </row>
    <row r="464" spans="1:2" x14ac:dyDescent="0.25">
      <c r="A464" s="17" t="s">
        <v>284</v>
      </c>
      <c r="B464" s="1">
        <v>262764.40000000002</v>
      </c>
    </row>
    <row r="465" spans="1:2" x14ac:dyDescent="0.25">
      <c r="A465" s="17" t="s">
        <v>607</v>
      </c>
      <c r="B465" s="1">
        <v>7500</v>
      </c>
    </row>
    <row r="466" spans="1:2" x14ac:dyDescent="0.25">
      <c r="A466" s="17" t="s">
        <v>610</v>
      </c>
      <c r="B466" s="1">
        <v>33003.25</v>
      </c>
    </row>
    <row r="467" spans="1:2" x14ac:dyDescent="0.25">
      <c r="A467" s="17" t="s">
        <v>819</v>
      </c>
      <c r="B467" s="1">
        <v>3029.01</v>
      </c>
    </row>
    <row r="468" spans="1:2" x14ac:dyDescent="0.25">
      <c r="A468" s="17" t="s">
        <v>821</v>
      </c>
      <c r="B468" s="1">
        <v>2099.9699999999998</v>
      </c>
    </row>
    <row r="469" spans="1:2" x14ac:dyDescent="0.25">
      <c r="A469" s="17" t="s">
        <v>1402</v>
      </c>
      <c r="B469" s="1">
        <v>247115.68</v>
      </c>
    </row>
    <row r="470" spans="1:2" x14ac:dyDescent="0.25">
      <c r="A470" s="17" t="s">
        <v>1403</v>
      </c>
      <c r="B470" s="1">
        <v>10400</v>
      </c>
    </row>
    <row r="471" spans="1:2" x14ac:dyDescent="0.25">
      <c r="A471" s="17" t="s">
        <v>1404</v>
      </c>
      <c r="B471" s="1">
        <v>7375</v>
      </c>
    </row>
    <row r="472" spans="1:2" x14ac:dyDescent="0.25">
      <c r="A472" s="17" t="s">
        <v>740</v>
      </c>
      <c r="B472" s="1">
        <v>2152.5</v>
      </c>
    </row>
    <row r="473" spans="1:2" x14ac:dyDescent="0.25">
      <c r="A473" s="17" t="s">
        <v>838</v>
      </c>
      <c r="B473" s="1">
        <v>875</v>
      </c>
    </row>
    <row r="474" spans="1:2" x14ac:dyDescent="0.25">
      <c r="A474" s="17" t="s">
        <v>1405</v>
      </c>
      <c r="B474" s="1">
        <v>800</v>
      </c>
    </row>
    <row r="475" spans="1:2" x14ac:dyDescent="0.25">
      <c r="A475" s="17" t="s">
        <v>747</v>
      </c>
      <c r="B475" s="1">
        <v>594.9</v>
      </c>
    </row>
    <row r="476" spans="1:2" x14ac:dyDescent="0.25">
      <c r="A476" s="17" t="s">
        <v>1406</v>
      </c>
      <c r="B476" s="1">
        <v>5333.34</v>
      </c>
    </row>
    <row r="477" spans="1:2" x14ac:dyDescent="0.25">
      <c r="A477" s="16" t="s">
        <v>1802</v>
      </c>
      <c r="B477" s="1">
        <v>128578.62000000001</v>
      </c>
    </row>
    <row r="478" spans="1:2" x14ac:dyDescent="0.25">
      <c r="A478" s="17" t="s">
        <v>1803</v>
      </c>
      <c r="B478" s="1">
        <v>44882.96</v>
      </c>
    </row>
    <row r="479" spans="1:2" x14ac:dyDescent="0.25">
      <c r="A479" s="17" t="s">
        <v>1408</v>
      </c>
      <c r="B479" s="1">
        <v>702</v>
      </c>
    </row>
    <row r="480" spans="1:2" x14ac:dyDescent="0.25">
      <c r="A480" s="17" t="s">
        <v>1410</v>
      </c>
      <c r="B480" s="1">
        <v>2223.5</v>
      </c>
    </row>
    <row r="481" spans="1:2" x14ac:dyDescent="0.25">
      <c r="A481" s="17" t="s">
        <v>1412</v>
      </c>
      <c r="B481" s="1">
        <v>6145.6</v>
      </c>
    </row>
    <row r="482" spans="1:2" x14ac:dyDescent="0.25">
      <c r="A482" s="17" t="s">
        <v>1413</v>
      </c>
      <c r="B482" s="1">
        <v>4345.3100000000004</v>
      </c>
    </row>
    <row r="483" spans="1:2" x14ac:dyDescent="0.25">
      <c r="A483" s="17" t="s">
        <v>1415</v>
      </c>
      <c r="B483" s="1">
        <v>1049.77</v>
      </c>
    </row>
    <row r="484" spans="1:2" x14ac:dyDescent="0.25">
      <c r="A484" s="17" t="s">
        <v>1417</v>
      </c>
      <c r="B484" s="1">
        <v>1515.12</v>
      </c>
    </row>
    <row r="485" spans="1:2" x14ac:dyDescent="0.25">
      <c r="A485" s="17" t="s">
        <v>1418</v>
      </c>
      <c r="B485" s="1">
        <v>1020</v>
      </c>
    </row>
    <row r="486" spans="1:2" x14ac:dyDescent="0.25">
      <c r="A486" s="17" t="s">
        <v>283</v>
      </c>
      <c r="B486" s="1">
        <v>754.3</v>
      </c>
    </row>
    <row r="487" spans="1:2" x14ac:dyDescent="0.25">
      <c r="A487" s="17" t="s">
        <v>284</v>
      </c>
      <c r="B487" s="1">
        <v>8.85</v>
      </c>
    </row>
    <row r="488" spans="1:2" x14ac:dyDescent="0.25">
      <c r="A488" s="17" t="s">
        <v>1420</v>
      </c>
      <c r="B488" s="1">
        <v>40.24</v>
      </c>
    </row>
    <row r="489" spans="1:2" x14ac:dyDescent="0.25">
      <c r="A489" s="17" t="s">
        <v>1421</v>
      </c>
      <c r="B489" s="1">
        <v>1530</v>
      </c>
    </row>
    <row r="490" spans="1:2" x14ac:dyDescent="0.25">
      <c r="A490" s="17" t="s">
        <v>1422</v>
      </c>
      <c r="B490" s="1">
        <v>12291.2</v>
      </c>
    </row>
    <row r="491" spans="1:2" x14ac:dyDescent="0.25">
      <c r="A491" s="17" t="s">
        <v>1423</v>
      </c>
      <c r="B491" s="1">
        <v>8350.25</v>
      </c>
    </row>
    <row r="492" spans="1:2" x14ac:dyDescent="0.25">
      <c r="A492" s="17" t="s">
        <v>1424</v>
      </c>
      <c r="B492" s="1">
        <v>816</v>
      </c>
    </row>
    <row r="493" spans="1:2" x14ac:dyDescent="0.25">
      <c r="A493" s="17" t="s">
        <v>1425</v>
      </c>
      <c r="B493" s="1">
        <v>1122</v>
      </c>
    </row>
    <row r="494" spans="1:2" x14ac:dyDescent="0.25">
      <c r="A494" s="17" t="s">
        <v>1426</v>
      </c>
      <c r="B494" s="1">
        <v>1530</v>
      </c>
    </row>
    <row r="495" spans="1:2" x14ac:dyDescent="0.25">
      <c r="A495" s="17" t="s">
        <v>1427</v>
      </c>
      <c r="B495" s="1">
        <v>9832.9599999999991</v>
      </c>
    </row>
    <row r="496" spans="1:2" x14ac:dyDescent="0.25">
      <c r="A496" s="17" t="s">
        <v>1428</v>
      </c>
      <c r="B496" s="1">
        <v>1020</v>
      </c>
    </row>
    <row r="497" spans="1:2" x14ac:dyDescent="0.25">
      <c r="A497" s="17" t="s">
        <v>1429</v>
      </c>
      <c r="B497" s="1">
        <v>737.47</v>
      </c>
    </row>
    <row r="498" spans="1:2" x14ac:dyDescent="0.25">
      <c r="A498" s="17" t="s">
        <v>1431</v>
      </c>
      <c r="B498" s="1">
        <v>1020</v>
      </c>
    </row>
    <row r="499" spans="1:2" x14ac:dyDescent="0.25">
      <c r="A499" s="17" t="s">
        <v>1432</v>
      </c>
      <c r="B499" s="1">
        <v>23177.1</v>
      </c>
    </row>
    <row r="500" spans="1:2" x14ac:dyDescent="0.25">
      <c r="A500" s="17" t="s">
        <v>1434</v>
      </c>
      <c r="B500" s="1">
        <v>1020</v>
      </c>
    </row>
    <row r="501" spans="1:2" x14ac:dyDescent="0.25">
      <c r="A501" s="17" t="s">
        <v>1435</v>
      </c>
      <c r="B501" s="1">
        <v>3443.99</v>
      </c>
    </row>
    <row r="502" spans="1:2" x14ac:dyDescent="0.25">
      <c r="A502" s="16" t="s">
        <v>1828</v>
      </c>
      <c r="B502" s="1">
        <v>497527.81999999995</v>
      </c>
    </row>
    <row r="503" spans="1:2" x14ac:dyDescent="0.25">
      <c r="A503" s="17" t="s">
        <v>1437</v>
      </c>
      <c r="B503" s="1">
        <v>3029.97</v>
      </c>
    </row>
    <row r="504" spans="1:2" x14ac:dyDescent="0.25">
      <c r="A504" s="17" t="s">
        <v>284</v>
      </c>
      <c r="B504" s="1">
        <v>49427.02</v>
      </c>
    </row>
    <row r="505" spans="1:2" x14ac:dyDescent="0.25">
      <c r="A505" s="17" t="s">
        <v>298</v>
      </c>
      <c r="B505" s="1">
        <v>432</v>
      </c>
    </row>
    <row r="506" spans="1:2" x14ac:dyDescent="0.25">
      <c r="A506" s="17" t="s">
        <v>1439</v>
      </c>
      <c r="B506" s="1">
        <v>1732.5</v>
      </c>
    </row>
    <row r="507" spans="1:2" x14ac:dyDescent="0.25">
      <c r="A507" s="17" t="s">
        <v>1312</v>
      </c>
      <c r="B507" s="1">
        <v>442906.32999999996</v>
      </c>
    </row>
    <row r="508" spans="1:2" x14ac:dyDescent="0.25">
      <c r="A508" s="16" t="s">
        <v>1829</v>
      </c>
      <c r="B508" s="1">
        <v>12496.21</v>
      </c>
    </row>
    <row r="509" spans="1:2" x14ac:dyDescent="0.25">
      <c r="A509" s="17" t="s">
        <v>1441</v>
      </c>
      <c r="B509" s="1">
        <v>3189.51</v>
      </c>
    </row>
    <row r="510" spans="1:2" x14ac:dyDescent="0.25">
      <c r="A510" s="17" t="s">
        <v>907</v>
      </c>
      <c r="B510" s="1">
        <v>166.99</v>
      </c>
    </row>
    <row r="511" spans="1:2" x14ac:dyDescent="0.25">
      <c r="A511" s="17" t="s">
        <v>1443</v>
      </c>
      <c r="B511" s="1">
        <v>2638</v>
      </c>
    </row>
    <row r="512" spans="1:2" x14ac:dyDescent="0.25">
      <c r="A512" s="17" t="s">
        <v>284</v>
      </c>
      <c r="B512" s="1">
        <v>800.25</v>
      </c>
    </row>
    <row r="513" spans="1:2" x14ac:dyDescent="0.25">
      <c r="A513" s="17" t="s">
        <v>1444</v>
      </c>
      <c r="B513" s="1">
        <v>340</v>
      </c>
    </row>
    <row r="514" spans="1:2" x14ac:dyDescent="0.25">
      <c r="A514" s="17" t="s">
        <v>1445</v>
      </c>
      <c r="B514" s="1">
        <v>2922.48</v>
      </c>
    </row>
    <row r="515" spans="1:2" x14ac:dyDescent="0.25">
      <c r="A515" s="17" t="s">
        <v>1446</v>
      </c>
      <c r="B515" s="1">
        <v>1406</v>
      </c>
    </row>
    <row r="516" spans="1:2" x14ac:dyDescent="0.25">
      <c r="A516" s="17" t="s">
        <v>1447</v>
      </c>
      <c r="B516" s="1">
        <v>1032.98</v>
      </c>
    </row>
    <row r="517" spans="1:2" x14ac:dyDescent="0.25">
      <c r="A517" s="16" t="s">
        <v>1830</v>
      </c>
      <c r="B517" s="1">
        <v>1318601.9100000001</v>
      </c>
    </row>
    <row r="518" spans="1:2" x14ac:dyDescent="0.25">
      <c r="A518" s="17" t="s">
        <v>1449</v>
      </c>
      <c r="B518" s="1">
        <v>1975</v>
      </c>
    </row>
    <row r="519" spans="1:2" x14ac:dyDescent="0.25">
      <c r="A519" s="17" t="s">
        <v>1451</v>
      </c>
      <c r="B519" s="1">
        <v>4290</v>
      </c>
    </row>
    <row r="520" spans="1:2" x14ac:dyDescent="0.25">
      <c r="A520" s="17" t="s">
        <v>1453</v>
      </c>
      <c r="B520" s="1">
        <v>2787.6</v>
      </c>
    </row>
    <row r="521" spans="1:2" x14ac:dyDescent="0.25">
      <c r="A521" s="17" t="s">
        <v>1454</v>
      </c>
      <c r="B521" s="1">
        <v>1917.25</v>
      </c>
    </row>
    <row r="522" spans="1:2" x14ac:dyDescent="0.25">
      <c r="A522" s="17" t="s">
        <v>1803</v>
      </c>
      <c r="B522" s="1">
        <v>5568.2199999999993</v>
      </c>
    </row>
    <row r="523" spans="1:2" x14ac:dyDescent="0.25">
      <c r="A523" s="17" t="s">
        <v>1742</v>
      </c>
      <c r="B523" s="1">
        <v>4686.51</v>
      </c>
    </row>
    <row r="524" spans="1:2" x14ac:dyDescent="0.25">
      <c r="A524" s="17" t="s">
        <v>1456</v>
      </c>
      <c r="B524" s="1">
        <v>267342.08000000002</v>
      </c>
    </row>
    <row r="525" spans="1:2" x14ac:dyDescent="0.25">
      <c r="A525" s="17" t="s">
        <v>1458</v>
      </c>
      <c r="B525" s="1">
        <v>4101.87</v>
      </c>
    </row>
    <row r="526" spans="1:2" x14ac:dyDescent="0.25">
      <c r="A526" s="17" t="s">
        <v>406</v>
      </c>
      <c r="B526" s="1">
        <v>260909.43</v>
      </c>
    </row>
    <row r="527" spans="1:2" x14ac:dyDescent="0.25">
      <c r="A527" s="17" t="s">
        <v>1462</v>
      </c>
      <c r="B527" s="1">
        <v>4665</v>
      </c>
    </row>
    <row r="528" spans="1:2" x14ac:dyDescent="0.25">
      <c r="A528" s="17" t="s">
        <v>1464</v>
      </c>
      <c r="B528" s="1">
        <v>496</v>
      </c>
    </row>
    <row r="529" spans="1:2" x14ac:dyDescent="0.25">
      <c r="A529" s="17" t="s">
        <v>1465</v>
      </c>
      <c r="B529" s="1">
        <v>13397.09</v>
      </c>
    </row>
    <row r="530" spans="1:2" x14ac:dyDescent="0.25">
      <c r="A530" s="17" t="s">
        <v>1467</v>
      </c>
      <c r="B530" s="1">
        <v>4122.41</v>
      </c>
    </row>
    <row r="531" spans="1:2" x14ac:dyDescent="0.25">
      <c r="A531" s="17" t="s">
        <v>1470</v>
      </c>
      <c r="B531" s="1">
        <v>1785</v>
      </c>
    </row>
    <row r="532" spans="1:2" x14ac:dyDescent="0.25">
      <c r="A532" s="17" t="s">
        <v>1471</v>
      </c>
      <c r="B532" s="1">
        <v>63654.95</v>
      </c>
    </row>
    <row r="533" spans="1:2" x14ac:dyDescent="0.25">
      <c r="A533" s="17" t="s">
        <v>1473</v>
      </c>
      <c r="B533" s="1">
        <v>10607.029999999999</v>
      </c>
    </row>
    <row r="534" spans="1:2" x14ac:dyDescent="0.25">
      <c r="A534" s="17" t="s">
        <v>1474</v>
      </c>
      <c r="B534" s="1">
        <v>678.4</v>
      </c>
    </row>
    <row r="535" spans="1:2" x14ac:dyDescent="0.25">
      <c r="A535" s="17" t="s">
        <v>1475</v>
      </c>
      <c r="B535" s="1">
        <v>803.19</v>
      </c>
    </row>
    <row r="536" spans="1:2" x14ac:dyDescent="0.25">
      <c r="A536" s="17" t="s">
        <v>1476</v>
      </c>
      <c r="B536" s="1">
        <v>5150.34</v>
      </c>
    </row>
    <row r="537" spans="1:2" x14ac:dyDescent="0.25">
      <c r="A537" s="17" t="s">
        <v>1477</v>
      </c>
      <c r="B537" s="1">
        <v>35551.89</v>
      </c>
    </row>
    <row r="538" spans="1:2" x14ac:dyDescent="0.25">
      <c r="A538" s="17" t="s">
        <v>1478</v>
      </c>
      <c r="B538" s="1">
        <v>2254</v>
      </c>
    </row>
    <row r="539" spans="1:2" x14ac:dyDescent="0.25">
      <c r="A539" s="17" t="s">
        <v>1479</v>
      </c>
      <c r="B539" s="1">
        <v>13038.75</v>
      </c>
    </row>
    <row r="540" spans="1:2" x14ac:dyDescent="0.25">
      <c r="A540" s="17" t="s">
        <v>1481</v>
      </c>
      <c r="B540" s="1">
        <v>39966.17</v>
      </c>
    </row>
    <row r="541" spans="1:2" x14ac:dyDescent="0.25">
      <c r="A541" s="17" t="s">
        <v>284</v>
      </c>
      <c r="B541" s="1">
        <v>109972.47</v>
      </c>
    </row>
    <row r="542" spans="1:2" x14ac:dyDescent="0.25">
      <c r="A542" s="17" t="s">
        <v>1484</v>
      </c>
      <c r="B542" s="1">
        <v>1585.6</v>
      </c>
    </row>
    <row r="543" spans="1:2" x14ac:dyDescent="0.25">
      <c r="A543" s="17" t="s">
        <v>1259</v>
      </c>
      <c r="B543" s="1">
        <v>53.28</v>
      </c>
    </row>
    <row r="544" spans="1:2" x14ac:dyDescent="0.25">
      <c r="A544" s="17" t="s">
        <v>298</v>
      </c>
      <c r="B544" s="1">
        <v>30</v>
      </c>
    </row>
    <row r="545" spans="1:2" x14ac:dyDescent="0.25">
      <c r="A545" s="17" t="s">
        <v>1485</v>
      </c>
      <c r="B545" s="1">
        <v>2283.58</v>
      </c>
    </row>
    <row r="546" spans="1:2" x14ac:dyDescent="0.25">
      <c r="A546" s="17" t="s">
        <v>1487</v>
      </c>
      <c r="B546" s="1">
        <v>1634.04</v>
      </c>
    </row>
    <row r="547" spans="1:2" x14ac:dyDescent="0.25">
      <c r="A547" s="17" t="s">
        <v>1486</v>
      </c>
      <c r="B547" s="1">
        <v>100</v>
      </c>
    </row>
    <row r="548" spans="1:2" x14ac:dyDescent="0.25">
      <c r="A548" s="17" t="s">
        <v>1488</v>
      </c>
      <c r="B548" s="1">
        <v>26000</v>
      </c>
    </row>
    <row r="549" spans="1:2" x14ac:dyDescent="0.25">
      <c r="A549" s="17" t="s">
        <v>1489</v>
      </c>
      <c r="B549" s="1">
        <v>1935.84</v>
      </c>
    </row>
    <row r="550" spans="1:2" x14ac:dyDescent="0.25">
      <c r="A550" s="17" t="s">
        <v>1490</v>
      </c>
      <c r="B550" s="1">
        <v>720</v>
      </c>
    </row>
    <row r="551" spans="1:2" x14ac:dyDescent="0.25">
      <c r="A551" s="17" t="s">
        <v>1491</v>
      </c>
      <c r="B551" s="1">
        <v>34340</v>
      </c>
    </row>
    <row r="552" spans="1:2" x14ac:dyDescent="0.25">
      <c r="A552" s="17" t="s">
        <v>1494</v>
      </c>
      <c r="B552" s="1">
        <v>1510</v>
      </c>
    </row>
    <row r="553" spans="1:2" x14ac:dyDescent="0.25">
      <c r="A553" s="17" t="s">
        <v>1495</v>
      </c>
      <c r="B553" s="1">
        <v>21249.77</v>
      </c>
    </row>
    <row r="554" spans="1:2" x14ac:dyDescent="0.25">
      <c r="A554" s="17" t="s">
        <v>1496</v>
      </c>
      <c r="B554" s="1">
        <v>4630.05</v>
      </c>
    </row>
    <row r="555" spans="1:2" x14ac:dyDescent="0.25">
      <c r="A555" s="17" t="s">
        <v>1497</v>
      </c>
      <c r="B555" s="1">
        <v>42883.7</v>
      </c>
    </row>
    <row r="556" spans="1:2" x14ac:dyDescent="0.25">
      <c r="A556" s="17" t="s">
        <v>1498</v>
      </c>
      <c r="B556" s="1">
        <v>159059.22</v>
      </c>
    </row>
    <row r="557" spans="1:2" x14ac:dyDescent="0.25">
      <c r="A557" s="17" t="s">
        <v>1499</v>
      </c>
      <c r="B557" s="1">
        <v>14712.04</v>
      </c>
    </row>
    <row r="558" spans="1:2" x14ac:dyDescent="0.25">
      <c r="A558" s="17" t="s">
        <v>1500</v>
      </c>
      <c r="B558" s="1">
        <v>21090.74</v>
      </c>
    </row>
    <row r="559" spans="1:2" x14ac:dyDescent="0.25">
      <c r="A559" s="17" t="s">
        <v>1745</v>
      </c>
      <c r="B559" s="1">
        <v>33970.04</v>
      </c>
    </row>
    <row r="560" spans="1:2" x14ac:dyDescent="0.25">
      <c r="A560" s="17" t="s">
        <v>1501</v>
      </c>
      <c r="B560" s="1">
        <v>260</v>
      </c>
    </row>
    <row r="561" spans="1:2" x14ac:dyDescent="0.25">
      <c r="A561" s="17" t="s">
        <v>1312</v>
      </c>
      <c r="B561" s="1">
        <v>73563.600000000006</v>
      </c>
    </row>
    <row r="562" spans="1:2" x14ac:dyDescent="0.25">
      <c r="A562" s="17" t="s">
        <v>87</v>
      </c>
      <c r="B562" s="1">
        <v>17269.759999999998</v>
      </c>
    </row>
    <row r="563" spans="1:2" x14ac:dyDescent="0.25">
      <c r="A563" s="16" t="s">
        <v>1857</v>
      </c>
      <c r="B563" s="1">
        <v>-4703.3999999999996</v>
      </c>
    </row>
    <row r="564" spans="1:2" x14ac:dyDescent="0.25">
      <c r="A564" s="17" t="s">
        <v>1740</v>
      </c>
      <c r="B564" s="1">
        <v>-4703.3999999999996</v>
      </c>
    </row>
    <row r="565" spans="1:2" x14ac:dyDescent="0.25">
      <c r="A565" s="16" t="s">
        <v>1858</v>
      </c>
      <c r="B565" s="1">
        <v>6825.54</v>
      </c>
    </row>
    <row r="566" spans="1:2" x14ac:dyDescent="0.25">
      <c r="A566" s="17" t="s">
        <v>284</v>
      </c>
      <c r="B566" s="1">
        <v>6825.54</v>
      </c>
    </row>
    <row r="567" spans="1:2" x14ac:dyDescent="0.25">
      <c r="A567" s="15" t="s">
        <v>1786</v>
      </c>
      <c r="B567" s="1">
        <v>38339926.20000004</v>
      </c>
    </row>
    <row r="568" spans="1:2" x14ac:dyDescent="0.25">
      <c r="A568" s="16" t="s">
        <v>1831</v>
      </c>
      <c r="B568" s="1">
        <v>24444</v>
      </c>
    </row>
    <row r="569" spans="1:2" x14ac:dyDescent="0.25">
      <c r="A569" s="17" t="s">
        <v>24</v>
      </c>
      <c r="B569" s="1">
        <v>24444</v>
      </c>
    </row>
    <row r="570" spans="1:2" x14ac:dyDescent="0.25">
      <c r="A570" s="16" t="s">
        <v>1832</v>
      </c>
      <c r="B570" s="1">
        <v>21467040.779999997</v>
      </c>
    </row>
    <row r="571" spans="1:2" x14ac:dyDescent="0.25">
      <c r="A571" s="17" t="s">
        <v>225</v>
      </c>
      <c r="B571" s="1">
        <v>858.39</v>
      </c>
    </row>
    <row r="572" spans="1:2" x14ac:dyDescent="0.25">
      <c r="A572" s="17" t="s">
        <v>242</v>
      </c>
      <c r="B572" s="1">
        <v>4110.62</v>
      </c>
    </row>
    <row r="573" spans="1:2" x14ac:dyDescent="0.25">
      <c r="A573" s="17" t="s">
        <v>244</v>
      </c>
      <c r="B573" s="1">
        <v>28500</v>
      </c>
    </row>
    <row r="574" spans="1:2" x14ac:dyDescent="0.25">
      <c r="A574" s="17" t="s">
        <v>219</v>
      </c>
      <c r="B574" s="1">
        <v>330234.98</v>
      </c>
    </row>
    <row r="575" spans="1:2" x14ac:dyDescent="0.25">
      <c r="A575" s="17" t="s">
        <v>222</v>
      </c>
      <c r="B575" s="1">
        <v>1313.56</v>
      </c>
    </row>
    <row r="576" spans="1:2" x14ac:dyDescent="0.25">
      <c r="A576" s="17" t="s">
        <v>223</v>
      </c>
      <c r="B576" s="1">
        <v>76156.680000000008</v>
      </c>
    </row>
    <row r="577" spans="1:2" x14ac:dyDescent="0.25">
      <c r="A577" s="17" t="s">
        <v>228</v>
      </c>
      <c r="B577" s="1">
        <v>17224.009999999998</v>
      </c>
    </row>
    <row r="578" spans="1:2" x14ac:dyDescent="0.25">
      <c r="A578" s="17" t="s">
        <v>229</v>
      </c>
      <c r="B578" s="1">
        <v>89623.360000000001</v>
      </c>
    </row>
    <row r="579" spans="1:2" x14ac:dyDescent="0.25">
      <c r="A579" s="17" t="s">
        <v>230</v>
      </c>
      <c r="B579" s="1">
        <v>122.4</v>
      </c>
    </row>
    <row r="580" spans="1:2" x14ac:dyDescent="0.25">
      <c r="A580" s="17" t="s">
        <v>231</v>
      </c>
      <c r="B580" s="1">
        <v>229922.25</v>
      </c>
    </row>
    <row r="581" spans="1:2" x14ac:dyDescent="0.25">
      <c r="A581" s="17" t="s">
        <v>232</v>
      </c>
      <c r="B581" s="1">
        <v>9327.42</v>
      </c>
    </row>
    <row r="582" spans="1:2" x14ac:dyDescent="0.25">
      <c r="A582" s="17" t="s">
        <v>233</v>
      </c>
      <c r="B582" s="1">
        <v>11031.12</v>
      </c>
    </row>
    <row r="583" spans="1:2" x14ac:dyDescent="0.25">
      <c r="A583" s="17" t="s">
        <v>234</v>
      </c>
      <c r="B583" s="1">
        <v>4.5</v>
      </c>
    </row>
    <row r="584" spans="1:2" x14ac:dyDescent="0.25">
      <c r="A584" s="17" t="s">
        <v>236</v>
      </c>
      <c r="B584" s="1">
        <v>18639.8</v>
      </c>
    </row>
    <row r="585" spans="1:2" x14ac:dyDescent="0.25">
      <c r="A585" s="17" t="s">
        <v>237</v>
      </c>
      <c r="B585" s="1">
        <v>794.53</v>
      </c>
    </row>
    <row r="586" spans="1:2" x14ac:dyDescent="0.25">
      <c r="A586" s="17" t="s">
        <v>238</v>
      </c>
      <c r="B586" s="1">
        <v>13043.9</v>
      </c>
    </row>
    <row r="587" spans="1:2" x14ac:dyDescent="0.25">
      <c r="A587" s="17" t="s">
        <v>239</v>
      </c>
      <c r="B587" s="1">
        <v>43386.450000000004</v>
      </c>
    </row>
    <row r="588" spans="1:2" x14ac:dyDescent="0.25">
      <c r="A588" s="17" t="s">
        <v>240</v>
      </c>
      <c r="B588" s="1">
        <v>341334.57</v>
      </c>
    </row>
    <row r="589" spans="1:2" x14ac:dyDescent="0.25">
      <c r="A589" s="17" t="s">
        <v>241</v>
      </c>
      <c r="B589" s="1">
        <v>177804.24</v>
      </c>
    </row>
    <row r="590" spans="1:2" x14ac:dyDescent="0.25">
      <c r="A590" s="17" t="s">
        <v>243</v>
      </c>
      <c r="B590" s="1">
        <v>21480</v>
      </c>
    </row>
    <row r="591" spans="1:2" x14ac:dyDescent="0.25">
      <c r="A591" s="17" t="s">
        <v>245</v>
      </c>
      <c r="B591" s="1">
        <v>29</v>
      </c>
    </row>
    <row r="592" spans="1:2" x14ac:dyDescent="0.25">
      <c r="A592" s="17" t="s">
        <v>246</v>
      </c>
      <c r="B592" s="1">
        <v>7080.66</v>
      </c>
    </row>
    <row r="593" spans="1:2" x14ac:dyDescent="0.25">
      <c r="A593" s="17" t="s">
        <v>248</v>
      </c>
      <c r="B593" s="1">
        <v>161207.91999999998</v>
      </c>
    </row>
    <row r="594" spans="1:2" x14ac:dyDescent="0.25">
      <c r="A594" s="17" t="s">
        <v>249</v>
      </c>
      <c r="B594" s="1">
        <v>608681.07000000007</v>
      </c>
    </row>
    <row r="595" spans="1:2" x14ac:dyDescent="0.25">
      <c r="A595" s="17" t="s">
        <v>250</v>
      </c>
      <c r="B595" s="1">
        <v>6750</v>
      </c>
    </row>
    <row r="596" spans="1:2" x14ac:dyDescent="0.25">
      <c r="A596" s="17" t="s">
        <v>251</v>
      </c>
      <c r="B596" s="1">
        <v>645.6</v>
      </c>
    </row>
    <row r="597" spans="1:2" x14ac:dyDescent="0.25">
      <c r="A597" s="17" t="s">
        <v>253</v>
      </c>
      <c r="B597" s="1">
        <v>125003.37</v>
      </c>
    </row>
    <row r="598" spans="1:2" x14ac:dyDescent="0.25">
      <c r="A598" s="17" t="s">
        <v>256</v>
      </c>
      <c r="B598" s="1">
        <v>16357.52</v>
      </c>
    </row>
    <row r="599" spans="1:2" x14ac:dyDescent="0.25">
      <c r="A599" s="17" t="s">
        <v>254</v>
      </c>
      <c r="B599" s="1">
        <v>93697.180000000008</v>
      </c>
    </row>
    <row r="600" spans="1:2" x14ac:dyDescent="0.25">
      <c r="A600" s="17" t="s">
        <v>255</v>
      </c>
      <c r="B600" s="1">
        <v>281379.37</v>
      </c>
    </row>
    <row r="601" spans="1:2" x14ac:dyDescent="0.25">
      <c r="A601" s="17" t="s">
        <v>257</v>
      </c>
      <c r="B601" s="1">
        <v>29505</v>
      </c>
    </row>
    <row r="602" spans="1:2" x14ac:dyDescent="0.25">
      <c r="A602" s="17" t="s">
        <v>258</v>
      </c>
      <c r="B602" s="1">
        <v>19.799999999999983</v>
      </c>
    </row>
    <row r="603" spans="1:2" x14ac:dyDescent="0.25">
      <c r="A603" s="17" t="s">
        <v>259</v>
      </c>
      <c r="B603" s="1">
        <v>248027.08000000002</v>
      </c>
    </row>
    <row r="604" spans="1:2" x14ac:dyDescent="0.25">
      <c r="A604" s="17" t="s">
        <v>260</v>
      </c>
      <c r="B604" s="1">
        <v>7300.54</v>
      </c>
    </row>
    <row r="605" spans="1:2" x14ac:dyDescent="0.25">
      <c r="A605" s="17" t="s">
        <v>261</v>
      </c>
      <c r="B605" s="1">
        <v>726.09</v>
      </c>
    </row>
    <row r="606" spans="1:2" x14ac:dyDescent="0.25">
      <c r="A606" s="17" t="s">
        <v>262</v>
      </c>
      <c r="B606" s="1">
        <v>409734.64999999997</v>
      </c>
    </row>
    <row r="607" spans="1:2" x14ac:dyDescent="0.25">
      <c r="A607" s="17" t="s">
        <v>263</v>
      </c>
      <c r="B607" s="1">
        <v>6517.72</v>
      </c>
    </row>
    <row r="608" spans="1:2" x14ac:dyDescent="0.25">
      <c r="A608" s="17" t="s">
        <v>264</v>
      </c>
      <c r="B608" s="1">
        <v>1043070.88</v>
      </c>
    </row>
    <row r="609" spans="1:2" x14ac:dyDescent="0.25">
      <c r="A609" s="17" t="s">
        <v>265</v>
      </c>
      <c r="B609" s="1">
        <v>1236.45</v>
      </c>
    </row>
    <row r="610" spans="1:2" x14ac:dyDescent="0.25">
      <c r="A610" s="17" t="s">
        <v>266</v>
      </c>
      <c r="B610" s="1">
        <v>277.5</v>
      </c>
    </row>
    <row r="611" spans="1:2" x14ac:dyDescent="0.25">
      <c r="A611" s="17" t="s">
        <v>267</v>
      </c>
      <c r="B611" s="1">
        <v>3990</v>
      </c>
    </row>
    <row r="612" spans="1:2" x14ac:dyDescent="0.25">
      <c r="A612" s="17" t="s">
        <v>268</v>
      </c>
      <c r="B612" s="1">
        <v>277.5</v>
      </c>
    </row>
    <row r="613" spans="1:2" x14ac:dyDescent="0.25">
      <c r="A613" s="17" t="s">
        <v>269</v>
      </c>
      <c r="B613" s="1">
        <v>18486.12</v>
      </c>
    </row>
    <row r="614" spans="1:2" x14ac:dyDescent="0.25">
      <c r="A614" s="17" t="s">
        <v>270</v>
      </c>
      <c r="B614" s="1">
        <v>7284.84</v>
      </c>
    </row>
    <row r="615" spans="1:2" x14ac:dyDescent="0.25">
      <c r="A615" s="17" t="s">
        <v>271</v>
      </c>
      <c r="B615" s="1">
        <v>12086.8</v>
      </c>
    </row>
    <row r="616" spans="1:2" x14ac:dyDescent="0.25">
      <c r="A616" s="17" t="s">
        <v>272</v>
      </c>
      <c r="B616" s="1">
        <v>9127.52</v>
      </c>
    </row>
    <row r="617" spans="1:2" x14ac:dyDescent="0.25">
      <c r="A617" s="17" t="s">
        <v>273</v>
      </c>
      <c r="B617" s="1">
        <v>74949</v>
      </c>
    </row>
    <row r="618" spans="1:2" x14ac:dyDescent="0.25">
      <c r="A618" s="17" t="s">
        <v>274</v>
      </c>
      <c r="B618" s="1">
        <v>25658</v>
      </c>
    </row>
    <row r="619" spans="1:2" x14ac:dyDescent="0.25">
      <c r="A619" s="17" t="s">
        <v>276</v>
      </c>
      <c r="B619" s="1">
        <v>505</v>
      </c>
    </row>
    <row r="620" spans="1:2" x14ac:dyDescent="0.25">
      <c r="A620" s="17" t="s">
        <v>277</v>
      </c>
      <c r="B620" s="1">
        <v>1800</v>
      </c>
    </row>
    <row r="621" spans="1:2" x14ac:dyDescent="0.25">
      <c r="A621" s="17" t="s">
        <v>278</v>
      </c>
      <c r="B621" s="1">
        <v>298.5</v>
      </c>
    </row>
    <row r="622" spans="1:2" x14ac:dyDescent="0.25">
      <c r="A622" s="17" t="s">
        <v>279</v>
      </c>
      <c r="B622" s="1">
        <v>2137</v>
      </c>
    </row>
    <row r="623" spans="1:2" x14ac:dyDescent="0.25">
      <c r="A623" s="17" t="s">
        <v>280</v>
      </c>
      <c r="B623" s="1">
        <v>6672.92</v>
      </c>
    </row>
    <row r="624" spans="1:2" x14ac:dyDescent="0.25">
      <c r="A624" s="17" t="s">
        <v>281</v>
      </c>
      <c r="B624" s="1">
        <v>27751.119999999999</v>
      </c>
    </row>
    <row r="625" spans="1:2" x14ac:dyDescent="0.25">
      <c r="A625" s="17" t="s">
        <v>282</v>
      </c>
      <c r="B625" s="1">
        <v>7200</v>
      </c>
    </row>
    <row r="626" spans="1:2" x14ac:dyDescent="0.25">
      <c r="A626" s="17" t="s">
        <v>283</v>
      </c>
      <c r="B626" s="1">
        <v>339414.24</v>
      </c>
    </row>
    <row r="627" spans="1:2" x14ac:dyDescent="0.25">
      <c r="A627" s="17" t="s">
        <v>284</v>
      </c>
      <c r="B627" s="1">
        <v>1866333.4400000002</v>
      </c>
    </row>
    <row r="628" spans="1:2" x14ac:dyDescent="0.25">
      <c r="A628" s="17" t="s">
        <v>287</v>
      </c>
      <c r="B628" s="1">
        <v>0.02</v>
      </c>
    </row>
    <row r="629" spans="1:2" x14ac:dyDescent="0.25">
      <c r="A629" s="17" t="s">
        <v>288</v>
      </c>
      <c r="B629" s="1">
        <v>1505.01</v>
      </c>
    </row>
    <row r="630" spans="1:2" x14ac:dyDescent="0.25">
      <c r="A630" s="17" t="s">
        <v>289</v>
      </c>
      <c r="B630" s="1">
        <v>7396.37</v>
      </c>
    </row>
    <row r="631" spans="1:2" x14ac:dyDescent="0.25">
      <c r="A631" s="17" t="s">
        <v>290</v>
      </c>
      <c r="B631" s="1">
        <v>16407.36</v>
      </c>
    </row>
    <row r="632" spans="1:2" x14ac:dyDescent="0.25">
      <c r="A632" s="17" t="s">
        <v>291</v>
      </c>
      <c r="B632" s="1">
        <v>4248</v>
      </c>
    </row>
    <row r="633" spans="1:2" x14ac:dyDescent="0.25">
      <c r="A633" s="17" t="s">
        <v>292</v>
      </c>
      <c r="B633" s="1">
        <v>1174.74</v>
      </c>
    </row>
    <row r="634" spans="1:2" x14ac:dyDescent="0.25">
      <c r="A634" s="17" t="s">
        <v>293</v>
      </c>
      <c r="B634" s="1">
        <v>18746.900000000001</v>
      </c>
    </row>
    <row r="635" spans="1:2" x14ac:dyDescent="0.25">
      <c r="A635" s="17" t="s">
        <v>294</v>
      </c>
      <c r="B635" s="1">
        <v>325.2</v>
      </c>
    </row>
    <row r="636" spans="1:2" x14ac:dyDescent="0.25">
      <c r="A636" s="17" t="s">
        <v>295</v>
      </c>
      <c r="B636" s="1">
        <v>16025.79</v>
      </c>
    </row>
    <row r="637" spans="1:2" x14ac:dyDescent="0.25">
      <c r="A637" s="17" t="s">
        <v>296</v>
      </c>
      <c r="B637" s="1">
        <v>570.21</v>
      </c>
    </row>
    <row r="638" spans="1:2" x14ac:dyDescent="0.25">
      <c r="A638" s="17" t="s">
        <v>297</v>
      </c>
      <c r="B638" s="1">
        <v>99227.14</v>
      </c>
    </row>
    <row r="639" spans="1:2" x14ac:dyDescent="0.25">
      <c r="A639" s="17" t="s">
        <v>298</v>
      </c>
      <c r="B639" s="1">
        <v>7706.9</v>
      </c>
    </row>
    <row r="640" spans="1:2" x14ac:dyDescent="0.25">
      <c r="A640" s="17" t="s">
        <v>299</v>
      </c>
      <c r="B640" s="1">
        <v>9667.9</v>
      </c>
    </row>
    <row r="641" spans="1:2" x14ac:dyDescent="0.25">
      <c r="A641" s="17" t="s">
        <v>300</v>
      </c>
      <c r="B641" s="1">
        <v>5346</v>
      </c>
    </row>
    <row r="642" spans="1:2" x14ac:dyDescent="0.25">
      <c r="A642" s="17" t="s">
        <v>301</v>
      </c>
      <c r="B642" s="1">
        <v>14013</v>
      </c>
    </row>
    <row r="643" spans="1:2" x14ac:dyDescent="0.25">
      <c r="A643" s="17" t="s">
        <v>302</v>
      </c>
      <c r="B643" s="1">
        <v>1082733.4000000001</v>
      </c>
    </row>
    <row r="644" spans="1:2" x14ac:dyDescent="0.25">
      <c r="A644" s="17" t="s">
        <v>303</v>
      </c>
      <c r="B644" s="1">
        <v>5478</v>
      </c>
    </row>
    <row r="645" spans="1:2" x14ac:dyDescent="0.25">
      <c r="A645" s="17" t="s">
        <v>304</v>
      </c>
      <c r="B645" s="1">
        <v>248.86</v>
      </c>
    </row>
    <row r="646" spans="1:2" x14ac:dyDescent="0.25">
      <c r="A646" s="17" t="s">
        <v>305</v>
      </c>
      <c r="B646" s="1">
        <v>148119.37</v>
      </c>
    </row>
    <row r="647" spans="1:2" x14ac:dyDescent="0.25">
      <c r="A647" s="17" t="s">
        <v>306</v>
      </c>
      <c r="B647" s="1">
        <v>231.8</v>
      </c>
    </row>
    <row r="648" spans="1:2" x14ac:dyDescent="0.25">
      <c r="A648" s="17" t="s">
        <v>307</v>
      </c>
      <c r="B648" s="1">
        <v>45205.680000000008</v>
      </c>
    </row>
    <row r="649" spans="1:2" x14ac:dyDescent="0.25">
      <c r="A649" s="17" t="s">
        <v>308</v>
      </c>
      <c r="B649" s="1">
        <v>2454.2199999999998</v>
      </c>
    </row>
    <row r="650" spans="1:2" x14ac:dyDescent="0.25">
      <c r="A650" s="17" t="s">
        <v>309</v>
      </c>
      <c r="B650" s="1">
        <v>9000</v>
      </c>
    </row>
    <row r="651" spans="1:2" x14ac:dyDescent="0.25">
      <c r="A651" s="17" t="s">
        <v>310</v>
      </c>
      <c r="B651" s="1">
        <v>84711</v>
      </c>
    </row>
    <row r="652" spans="1:2" x14ac:dyDescent="0.25">
      <c r="A652" s="17" t="s">
        <v>311</v>
      </c>
      <c r="B652" s="1">
        <v>1881</v>
      </c>
    </row>
    <row r="653" spans="1:2" x14ac:dyDescent="0.25">
      <c r="A653" s="17" t="s">
        <v>312</v>
      </c>
      <c r="B653" s="1">
        <v>56152.1</v>
      </c>
    </row>
    <row r="654" spans="1:2" x14ac:dyDescent="0.25">
      <c r="A654" s="17" t="s">
        <v>313</v>
      </c>
      <c r="B654" s="1">
        <v>2855.6</v>
      </c>
    </row>
    <row r="655" spans="1:2" x14ac:dyDescent="0.25">
      <c r="A655" s="17" t="s">
        <v>314</v>
      </c>
      <c r="B655" s="1">
        <v>325.92</v>
      </c>
    </row>
    <row r="656" spans="1:2" x14ac:dyDescent="0.25">
      <c r="A656" s="17" t="s">
        <v>315</v>
      </c>
      <c r="B656" s="1">
        <v>3552.22</v>
      </c>
    </row>
    <row r="657" spans="1:2" x14ac:dyDescent="0.25">
      <c r="A657" s="17" t="s">
        <v>316</v>
      </c>
      <c r="B657" s="1">
        <v>118137.36</v>
      </c>
    </row>
    <row r="658" spans="1:2" x14ac:dyDescent="0.25">
      <c r="A658" s="17" t="s">
        <v>317</v>
      </c>
      <c r="B658" s="1">
        <v>4439.3</v>
      </c>
    </row>
    <row r="659" spans="1:2" x14ac:dyDescent="0.25">
      <c r="A659" s="17" t="s">
        <v>318</v>
      </c>
      <c r="B659" s="1">
        <v>10243.68</v>
      </c>
    </row>
    <row r="660" spans="1:2" x14ac:dyDescent="0.25">
      <c r="A660" s="17" t="s">
        <v>319</v>
      </c>
      <c r="B660" s="1">
        <v>11082.8</v>
      </c>
    </row>
    <row r="661" spans="1:2" x14ac:dyDescent="0.25">
      <c r="A661" s="17" t="s">
        <v>320</v>
      </c>
      <c r="B661" s="1">
        <v>4750.5</v>
      </c>
    </row>
    <row r="662" spans="1:2" x14ac:dyDescent="0.25">
      <c r="A662" s="17" t="s">
        <v>321</v>
      </c>
      <c r="B662" s="1">
        <v>14037.93</v>
      </c>
    </row>
    <row r="663" spans="1:2" x14ac:dyDescent="0.25">
      <c r="A663" s="17" t="s">
        <v>322</v>
      </c>
      <c r="B663" s="1">
        <v>10254.84</v>
      </c>
    </row>
    <row r="664" spans="1:2" x14ac:dyDescent="0.25">
      <c r="A664" s="17" t="s">
        <v>323</v>
      </c>
      <c r="B664" s="1">
        <v>71411.649999999994</v>
      </c>
    </row>
    <row r="665" spans="1:2" x14ac:dyDescent="0.25">
      <c r="A665" s="17" t="s">
        <v>324</v>
      </c>
      <c r="B665" s="1">
        <v>95</v>
      </c>
    </row>
    <row r="666" spans="1:2" x14ac:dyDescent="0.25">
      <c r="A666" s="17" t="s">
        <v>325</v>
      </c>
      <c r="B666" s="1">
        <v>33427.4</v>
      </c>
    </row>
    <row r="667" spans="1:2" x14ac:dyDescent="0.25">
      <c r="A667" s="17" t="s">
        <v>326</v>
      </c>
      <c r="B667" s="1">
        <v>4076.34</v>
      </c>
    </row>
    <row r="668" spans="1:2" x14ac:dyDescent="0.25">
      <c r="A668" s="17" t="s">
        <v>327</v>
      </c>
      <c r="B668" s="1">
        <v>2974347.84</v>
      </c>
    </row>
    <row r="669" spans="1:2" x14ac:dyDescent="0.25">
      <c r="A669" s="17" t="s">
        <v>328</v>
      </c>
      <c r="B669" s="1">
        <v>54096.76</v>
      </c>
    </row>
    <row r="670" spans="1:2" x14ac:dyDescent="0.25">
      <c r="A670" s="17" t="s">
        <v>329</v>
      </c>
      <c r="B670" s="1">
        <v>7623</v>
      </c>
    </row>
    <row r="671" spans="1:2" x14ac:dyDescent="0.25">
      <c r="A671" s="17" t="s">
        <v>330</v>
      </c>
      <c r="B671" s="1">
        <v>4380</v>
      </c>
    </row>
    <row r="672" spans="1:2" x14ac:dyDescent="0.25">
      <c r="A672" s="17" t="s">
        <v>331</v>
      </c>
      <c r="B672" s="1">
        <v>1041.48</v>
      </c>
    </row>
    <row r="673" spans="1:2" x14ac:dyDescent="0.25">
      <c r="A673" s="17" t="s">
        <v>332</v>
      </c>
      <c r="B673" s="1">
        <v>1100</v>
      </c>
    </row>
    <row r="674" spans="1:2" x14ac:dyDescent="0.25">
      <c r="A674" s="17" t="s">
        <v>333</v>
      </c>
      <c r="B674" s="1">
        <v>1532.8</v>
      </c>
    </row>
    <row r="675" spans="1:2" x14ac:dyDescent="0.25">
      <c r="A675" s="17" t="s">
        <v>334</v>
      </c>
      <c r="B675" s="1">
        <v>1643.45</v>
      </c>
    </row>
    <row r="676" spans="1:2" x14ac:dyDescent="0.25">
      <c r="A676" s="17" t="s">
        <v>335</v>
      </c>
      <c r="B676" s="1">
        <v>299.33999999999997</v>
      </c>
    </row>
    <row r="677" spans="1:2" x14ac:dyDescent="0.25">
      <c r="A677" s="17" t="s">
        <v>336</v>
      </c>
      <c r="B677" s="1">
        <v>28846.43</v>
      </c>
    </row>
    <row r="678" spans="1:2" x14ac:dyDescent="0.25">
      <c r="A678" s="17" t="s">
        <v>337</v>
      </c>
      <c r="B678" s="1">
        <v>87.6</v>
      </c>
    </row>
    <row r="679" spans="1:2" x14ac:dyDescent="0.25">
      <c r="A679" s="17" t="s">
        <v>338</v>
      </c>
      <c r="B679" s="1">
        <v>469.3</v>
      </c>
    </row>
    <row r="680" spans="1:2" x14ac:dyDescent="0.25">
      <c r="A680" s="17" t="s">
        <v>339</v>
      </c>
      <c r="B680" s="1">
        <v>12274</v>
      </c>
    </row>
    <row r="681" spans="1:2" x14ac:dyDescent="0.25">
      <c r="A681" s="17" t="s">
        <v>340</v>
      </c>
      <c r="B681" s="1">
        <v>1425.07</v>
      </c>
    </row>
    <row r="682" spans="1:2" x14ac:dyDescent="0.25">
      <c r="A682" s="17" t="s">
        <v>341</v>
      </c>
      <c r="B682" s="1">
        <v>25332.04</v>
      </c>
    </row>
    <row r="683" spans="1:2" x14ac:dyDescent="0.25">
      <c r="A683" s="17" t="s">
        <v>342</v>
      </c>
      <c r="B683" s="1">
        <v>127432.88</v>
      </c>
    </row>
    <row r="684" spans="1:2" x14ac:dyDescent="0.25">
      <c r="A684" s="17" t="s">
        <v>343</v>
      </c>
      <c r="B684" s="1">
        <v>21260.16</v>
      </c>
    </row>
    <row r="685" spans="1:2" x14ac:dyDescent="0.25">
      <c r="A685" s="17" t="s">
        <v>344</v>
      </c>
      <c r="B685" s="1">
        <v>5844</v>
      </c>
    </row>
    <row r="686" spans="1:2" x14ac:dyDescent="0.25">
      <c r="A686" s="17" t="s">
        <v>345</v>
      </c>
      <c r="B686" s="1">
        <v>1404217.59</v>
      </c>
    </row>
    <row r="687" spans="1:2" x14ac:dyDescent="0.25">
      <c r="A687" s="17" t="s">
        <v>346</v>
      </c>
      <c r="B687" s="1">
        <v>4.0599999999999996</v>
      </c>
    </row>
    <row r="688" spans="1:2" x14ac:dyDescent="0.25">
      <c r="A688" s="17" t="s">
        <v>347</v>
      </c>
      <c r="B688" s="1">
        <v>159965.37</v>
      </c>
    </row>
    <row r="689" spans="1:2" x14ac:dyDescent="0.25">
      <c r="A689" s="17" t="s">
        <v>348</v>
      </c>
      <c r="B689" s="1">
        <v>2338.1400000000003</v>
      </c>
    </row>
    <row r="690" spans="1:2" x14ac:dyDescent="0.25">
      <c r="A690" s="17" t="s">
        <v>349</v>
      </c>
      <c r="B690" s="1">
        <v>766.64</v>
      </c>
    </row>
    <row r="691" spans="1:2" x14ac:dyDescent="0.25">
      <c r="A691" s="17" t="s">
        <v>350</v>
      </c>
      <c r="B691" s="1">
        <v>627</v>
      </c>
    </row>
    <row r="692" spans="1:2" x14ac:dyDescent="0.25">
      <c r="A692" s="17" t="s">
        <v>351</v>
      </c>
      <c r="B692" s="1">
        <v>1494.9</v>
      </c>
    </row>
    <row r="693" spans="1:2" x14ac:dyDescent="0.25">
      <c r="A693" s="17" t="s">
        <v>352</v>
      </c>
      <c r="B693" s="1">
        <v>1413092.56</v>
      </c>
    </row>
    <row r="694" spans="1:2" x14ac:dyDescent="0.25">
      <c r="A694" s="17" t="s">
        <v>353</v>
      </c>
      <c r="B694" s="1">
        <v>4250.8999999999996</v>
      </c>
    </row>
    <row r="695" spans="1:2" x14ac:dyDescent="0.25">
      <c r="A695" s="17" t="s">
        <v>354</v>
      </c>
      <c r="B695" s="1">
        <v>16784.46</v>
      </c>
    </row>
    <row r="696" spans="1:2" x14ac:dyDescent="0.25">
      <c r="A696" s="17" t="s">
        <v>355</v>
      </c>
      <c r="B696" s="1">
        <v>11092.599999999999</v>
      </c>
    </row>
    <row r="697" spans="1:2" x14ac:dyDescent="0.25">
      <c r="A697" s="17" t="s">
        <v>356</v>
      </c>
      <c r="B697" s="1">
        <v>2383</v>
      </c>
    </row>
    <row r="698" spans="1:2" x14ac:dyDescent="0.25">
      <c r="A698" s="17" t="s">
        <v>357</v>
      </c>
      <c r="B698" s="1">
        <v>6278.91</v>
      </c>
    </row>
    <row r="699" spans="1:2" x14ac:dyDescent="0.25">
      <c r="A699" s="17" t="s">
        <v>358</v>
      </c>
      <c r="B699" s="1">
        <v>2140</v>
      </c>
    </row>
    <row r="700" spans="1:2" x14ac:dyDescent="0.25">
      <c r="A700" s="17" t="s">
        <v>359</v>
      </c>
      <c r="B700" s="1">
        <v>46765.24</v>
      </c>
    </row>
    <row r="701" spans="1:2" x14ac:dyDescent="0.25">
      <c r="A701" s="17" t="s">
        <v>360</v>
      </c>
      <c r="B701" s="1">
        <v>509.85</v>
      </c>
    </row>
    <row r="702" spans="1:2" x14ac:dyDescent="0.25">
      <c r="A702" s="17" t="s">
        <v>361</v>
      </c>
      <c r="B702" s="1">
        <v>596680.50999999989</v>
      </c>
    </row>
    <row r="703" spans="1:2" x14ac:dyDescent="0.25">
      <c r="A703" s="17" t="s">
        <v>362</v>
      </c>
      <c r="B703" s="1">
        <v>2112</v>
      </c>
    </row>
    <row r="704" spans="1:2" x14ac:dyDescent="0.25">
      <c r="A704" s="17" t="s">
        <v>363</v>
      </c>
      <c r="B704" s="1">
        <v>22698.240000000002</v>
      </c>
    </row>
    <row r="705" spans="1:2" x14ac:dyDescent="0.25">
      <c r="A705" s="17" t="s">
        <v>364</v>
      </c>
      <c r="B705" s="1">
        <v>1509</v>
      </c>
    </row>
    <row r="706" spans="1:2" x14ac:dyDescent="0.25">
      <c r="A706" s="17" t="s">
        <v>365</v>
      </c>
      <c r="B706" s="1">
        <v>60</v>
      </c>
    </row>
    <row r="707" spans="1:2" x14ac:dyDescent="0.25">
      <c r="A707" s="17" t="s">
        <v>366</v>
      </c>
      <c r="B707" s="1">
        <v>79873.05</v>
      </c>
    </row>
    <row r="708" spans="1:2" x14ac:dyDescent="0.25">
      <c r="A708" s="17" t="s">
        <v>367</v>
      </c>
      <c r="B708" s="1">
        <v>3287.04</v>
      </c>
    </row>
    <row r="709" spans="1:2" x14ac:dyDescent="0.25">
      <c r="A709" s="17" t="s">
        <v>368</v>
      </c>
      <c r="B709" s="1">
        <v>1188</v>
      </c>
    </row>
    <row r="710" spans="1:2" x14ac:dyDescent="0.25">
      <c r="A710" s="17" t="s">
        <v>369</v>
      </c>
      <c r="B710" s="1">
        <v>8210</v>
      </c>
    </row>
    <row r="711" spans="1:2" x14ac:dyDescent="0.25">
      <c r="A711" s="17" t="s">
        <v>370</v>
      </c>
      <c r="B711" s="1">
        <v>8049.98</v>
      </c>
    </row>
    <row r="712" spans="1:2" x14ac:dyDescent="0.25">
      <c r="A712" s="17" t="s">
        <v>371</v>
      </c>
      <c r="B712" s="1">
        <v>1004263.41</v>
      </c>
    </row>
    <row r="713" spans="1:2" x14ac:dyDescent="0.25">
      <c r="A713" s="17" t="s">
        <v>372</v>
      </c>
      <c r="B713" s="1">
        <v>19945.480000000003</v>
      </c>
    </row>
    <row r="714" spans="1:2" x14ac:dyDescent="0.25">
      <c r="A714" s="17" t="s">
        <v>373</v>
      </c>
      <c r="B714" s="1">
        <v>133594.76999999999</v>
      </c>
    </row>
    <row r="715" spans="1:2" x14ac:dyDescent="0.25">
      <c r="A715" s="17" t="s">
        <v>374</v>
      </c>
      <c r="B715" s="1">
        <v>2024009.48</v>
      </c>
    </row>
    <row r="716" spans="1:2" x14ac:dyDescent="0.25">
      <c r="A716" s="17" t="s">
        <v>375</v>
      </c>
      <c r="B716" s="1">
        <v>350</v>
      </c>
    </row>
    <row r="717" spans="1:2" x14ac:dyDescent="0.25">
      <c r="A717" s="17" t="s">
        <v>376</v>
      </c>
      <c r="B717" s="1">
        <v>105129.05</v>
      </c>
    </row>
    <row r="718" spans="1:2" x14ac:dyDescent="0.25">
      <c r="A718" s="17" t="s">
        <v>377</v>
      </c>
      <c r="B718" s="1">
        <v>96.2</v>
      </c>
    </row>
    <row r="719" spans="1:2" x14ac:dyDescent="0.25">
      <c r="A719" s="17" t="s">
        <v>378</v>
      </c>
      <c r="B719" s="1">
        <v>35468.49</v>
      </c>
    </row>
    <row r="720" spans="1:2" x14ac:dyDescent="0.25">
      <c r="A720" s="17" t="s">
        <v>379</v>
      </c>
      <c r="B720" s="1">
        <v>5000.21</v>
      </c>
    </row>
    <row r="721" spans="1:2" x14ac:dyDescent="0.25">
      <c r="A721" s="17" t="s">
        <v>380</v>
      </c>
      <c r="B721" s="1">
        <v>25025.74</v>
      </c>
    </row>
    <row r="722" spans="1:2" x14ac:dyDescent="0.25">
      <c r="A722" s="17" t="s">
        <v>381</v>
      </c>
      <c r="B722" s="1">
        <v>48395</v>
      </c>
    </row>
    <row r="723" spans="1:2" x14ac:dyDescent="0.25">
      <c r="A723" s="17" t="s">
        <v>382</v>
      </c>
      <c r="B723" s="1">
        <v>1430.12</v>
      </c>
    </row>
    <row r="724" spans="1:2" x14ac:dyDescent="0.25">
      <c r="A724" s="17" t="s">
        <v>383</v>
      </c>
      <c r="B724" s="1">
        <v>269.92</v>
      </c>
    </row>
    <row r="725" spans="1:2" x14ac:dyDescent="0.25">
      <c r="A725" s="17" t="s">
        <v>384</v>
      </c>
      <c r="B725" s="1">
        <v>4560</v>
      </c>
    </row>
    <row r="726" spans="1:2" x14ac:dyDescent="0.25">
      <c r="A726" s="17" t="s">
        <v>385</v>
      </c>
      <c r="B726" s="1">
        <v>337.5</v>
      </c>
    </row>
    <row r="727" spans="1:2" x14ac:dyDescent="0.25">
      <c r="A727" s="17" t="s">
        <v>386</v>
      </c>
      <c r="B727" s="1">
        <v>3296.16</v>
      </c>
    </row>
    <row r="728" spans="1:2" x14ac:dyDescent="0.25">
      <c r="A728" s="17" t="s">
        <v>387</v>
      </c>
      <c r="B728" s="1">
        <v>4665.8999999999996</v>
      </c>
    </row>
    <row r="729" spans="1:2" x14ac:dyDescent="0.25">
      <c r="A729" s="17" t="s">
        <v>388</v>
      </c>
      <c r="B729" s="1">
        <v>4591.54</v>
      </c>
    </row>
    <row r="730" spans="1:2" x14ac:dyDescent="0.25">
      <c r="A730" s="17" t="s">
        <v>389</v>
      </c>
      <c r="B730" s="1">
        <v>88221.45</v>
      </c>
    </row>
    <row r="731" spans="1:2" x14ac:dyDescent="0.25">
      <c r="A731" s="17" t="s">
        <v>390</v>
      </c>
      <c r="B731" s="1">
        <v>983332.74</v>
      </c>
    </row>
    <row r="732" spans="1:2" x14ac:dyDescent="0.25">
      <c r="A732" s="17" t="s">
        <v>391</v>
      </c>
      <c r="B732" s="1">
        <v>7165.27</v>
      </c>
    </row>
    <row r="733" spans="1:2" x14ac:dyDescent="0.25">
      <c r="A733" s="17" t="s">
        <v>392</v>
      </c>
      <c r="B733" s="1">
        <v>124330.24000000001</v>
      </c>
    </row>
    <row r="734" spans="1:2" x14ac:dyDescent="0.25">
      <c r="A734" s="17" t="s">
        <v>393</v>
      </c>
      <c r="B734" s="1">
        <v>12493.6</v>
      </c>
    </row>
    <row r="735" spans="1:2" x14ac:dyDescent="0.25">
      <c r="A735" s="17" t="s">
        <v>394</v>
      </c>
      <c r="B735" s="1">
        <v>312.99</v>
      </c>
    </row>
    <row r="736" spans="1:2" x14ac:dyDescent="0.25">
      <c r="A736" s="17" t="s">
        <v>395</v>
      </c>
      <c r="B736" s="1">
        <v>42486</v>
      </c>
    </row>
    <row r="737" spans="1:2" x14ac:dyDescent="0.25">
      <c r="A737" s="17" t="s">
        <v>396</v>
      </c>
      <c r="B737" s="1">
        <v>44254.66</v>
      </c>
    </row>
    <row r="738" spans="1:2" x14ac:dyDescent="0.25">
      <c r="A738" s="17" t="s">
        <v>397</v>
      </c>
      <c r="B738" s="1">
        <v>6969.76</v>
      </c>
    </row>
    <row r="739" spans="1:2" x14ac:dyDescent="0.25">
      <c r="A739" s="17" t="s">
        <v>398</v>
      </c>
      <c r="B739" s="1">
        <v>1263.5</v>
      </c>
    </row>
    <row r="740" spans="1:2" x14ac:dyDescent="0.25">
      <c r="A740" s="17" t="s">
        <v>399</v>
      </c>
      <c r="B740" s="1">
        <v>2689.5</v>
      </c>
    </row>
    <row r="741" spans="1:2" x14ac:dyDescent="0.25">
      <c r="A741" s="17" t="s">
        <v>400</v>
      </c>
      <c r="B741" s="1">
        <v>27132.07</v>
      </c>
    </row>
    <row r="742" spans="1:2" x14ac:dyDescent="0.25">
      <c r="A742" s="17" t="s">
        <v>401</v>
      </c>
      <c r="B742" s="1">
        <v>796637.79</v>
      </c>
    </row>
    <row r="743" spans="1:2" x14ac:dyDescent="0.25">
      <c r="A743" s="17" t="s">
        <v>402</v>
      </c>
      <c r="B743" s="1">
        <v>2363</v>
      </c>
    </row>
    <row r="744" spans="1:2" x14ac:dyDescent="0.25">
      <c r="A744" s="17" t="s">
        <v>403</v>
      </c>
      <c r="B744" s="1">
        <v>11142.64</v>
      </c>
    </row>
    <row r="745" spans="1:2" x14ac:dyDescent="0.25">
      <c r="A745" s="17" t="s">
        <v>404</v>
      </c>
      <c r="B745" s="1">
        <v>37002.720000000001</v>
      </c>
    </row>
    <row r="746" spans="1:2" x14ac:dyDescent="0.25">
      <c r="A746" s="16" t="s">
        <v>1833</v>
      </c>
      <c r="B746" s="1">
        <v>1377206.48</v>
      </c>
    </row>
    <row r="747" spans="1:2" x14ac:dyDescent="0.25">
      <c r="A747" s="17" t="s">
        <v>406</v>
      </c>
      <c r="B747" s="1">
        <v>20541</v>
      </c>
    </row>
    <row r="748" spans="1:2" x14ac:dyDescent="0.25">
      <c r="A748" s="17" t="s">
        <v>410</v>
      </c>
      <c r="B748" s="1">
        <v>1118931</v>
      </c>
    </row>
    <row r="749" spans="1:2" x14ac:dyDescent="0.25">
      <c r="A749" s="17" t="s">
        <v>413</v>
      </c>
      <c r="B749" s="1">
        <v>88401.5</v>
      </c>
    </row>
    <row r="750" spans="1:2" x14ac:dyDescent="0.25">
      <c r="A750" s="17" t="s">
        <v>414</v>
      </c>
      <c r="B750" s="1">
        <v>65313</v>
      </c>
    </row>
    <row r="751" spans="1:2" x14ac:dyDescent="0.25">
      <c r="A751" s="17" t="s">
        <v>411</v>
      </c>
      <c r="B751" s="1">
        <v>1883.5</v>
      </c>
    </row>
    <row r="752" spans="1:2" x14ac:dyDescent="0.25">
      <c r="A752" s="17" t="s">
        <v>273</v>
      </c>
      <c r="B752" s="1">
        <v>13047</v>
      </c>
    </row>
    <row r="753" spans="1:2" x14ac:dyDescent="0.25">
      <c r="A753" s="17" t="s">
        <v>284</v>
      </c>
      <c r="B753" s="1">
        <v>6463.68</v>
      </c>
    </row>
    <row r="754" spans="1:2" x14ac:dyDescent="0.25">
      <c r="A754" s="17" t="s">
        <v>307</v>
      </c>
      <c r="B754" s="1">
        <v>2795.5</v>
      </c>
    </row>
    <row r="755" spans="1:2" x14ac:dyDescent="0.25">
      <c r="A755" s="17" t="s">
        <v>374</v>
      </c>
      <c r="B755" s="1">
        <v>8080.2</v>
      </c>
    </row>
    <row r="756" spans="1:2" x14ac:dyDescent="0.25">
      <c r="A756" s="17" t="s">
        <v>390</v>
      </c>
      <c r="B756" s="1">
        <v>51750.1</v>
      </c>
    </row>
    <row r="757" spans="1:2" x14ac:dyDescent="0.25">
      <c r="A757" s="16" t="s">
        <v>1834</v>
      </c>
      <c r="B757" s="1">
        <v>46849.97</v>
      </c>
    </row>
    <row r="758" spans="1:2" x14ac:dyDescent="0.25">
      <c r="A758" s="17" t="s">
        <v>418</v>
      </c>
      <c r="B758" s="1">
        <v>1266.6199999999999</v>
      </c>
    </row>
    <row r="759" spans="1:2" x14ac:dyDescent="0.25">
      <c r="A759" s="17" t="s">
        <v>237</v>
      </c>
      <c r="B759" s="1">
        <v>783.84</v>
      </c>
    </row>
    <row r="760" spans="1:2" x14ac:dyDescent="0.25">
      <c r="A760" s="17" t="s">
        <v>254</v>
      </c>
      <c r="B760" s="1">
        <v>434.4</v>
      </c>
    </row>
    <row r="761" spans="1:2" x14ac:dyDescent="0.25">
      <c r="A761" s="17" t="s">
        <v>270</v>
      </c>
      <c r="B761" s="1">
        <v>238</v>
      </c>
    </row>
    <row r="762" spans="1:2" x14ac:dyDescent="0.25">
      <c r="A762" s="17" t="s">
        <v>272</v>
      </c>
      <c r="B762" s="1">
        <v>239.92</v>
      </c>
    </row>
    <row r="763" spans="1:2" x14ac:dyDescent="0.25">
      <c r="A763" s="17" t="s">
        <v>420</v>
      </c>
      <c r="B763" s="1">
        <v>68</v>
      </c>
    </row>
    <row r="764" spans="1:2" x14ac:dyDescent="0.25">
      <c r="A764" s="17" t="s">
        <v>284</v>
      </c>
      <c r="B764" s="1">
        <v>4901.8500000000004</v>
      </c>
    </row>
    <row r="765" spans="1:2" x14ac:dyDescent="0.25">
      <c r="A765" s="17" t="s">
        <v>297</v>
      </c>
      <c r="B765" s="1">
        <v>1368</v>
      </c>
    </row>
    <row r="766" spans="1:2" x14ac:dyDescent="0.25">
      <c r="A766" s="17" t="s">
        <v>421</v>
      </c>
      <c r="B766" s="1">
        <v>9191.16</v>
      </c>
    </row>
    <row r="767" spans="1:2" x14ac:dyDescent="0.25">
      <c r="A767" s="17" t="s">
        <v>349</v>
      </c>
      <c r="B767" s="1">
        <v>441</v>
      </c>
    </row>
    <row r="768" spans="1:2" x14ac:dyDescent="0.25">
      <c r="A768" s="17" t="s">
        <v>422</v>
      </c>
      <c r="B768" s="1">
        <v>26586.34</v>
      </c>
    </row>
    <row r="769" spans="1:2" x14ac:dyDescent="0.25">
      <c r="A769" s="17" t="s">
        <v>423</v>
      </c>
      <c r="B769" s="1">
        <v>855.6</v>
      </c>
    </row>
    <row r="770" spans="1:2" x14ac:dyDescent="0.25">
      <c r="A770" s="17" t="s">
        <v>365</v>
      </c>
      <c r="B770" s="1">
        <v>44.64</v>
      </c>
    </row>
    <row r="771" spans="1:2" x14ac:dyDescent="0.25">
      <c r="A771" s="17" t="s">
        <v>424</v>
      </c>
      <c r="B771" s="1">
        <v>430.6</v>
      </c>
    </row>
    <row r="772" spans="1:2" x14ac:dyDescent="0.25">
      <c r="A772" s="16" t="s">
        <v>1835</v>
      </c>
      <c r="B772" s="1">
        <v>547603.74999999988</v>
      </c>
    </row>
    <row r="773" spans="1:2" x14ac:dyDescent="0.25">
      <c r="A773" s="17" t="s">
        <v>238</v>
      </c>
      <c r="B773" s="1">
        <v>457</v>
      </c>
    </row>
    <row r="774" spans="1:2" x14ac:dyDescent="0.25">
      <c r="A774" s="17" t="s">
        <v>249</v>
      </c>
      <c r="B774" s="1">
        <v>26100</v>
      </c>
    </row>
    <row r="775" spans="1:2" x14ac:dyDescent="0.25">
      <c r="A775" s="17" t="s">
        <v>427</v>
      </c>
      <c r="B775" s="1">
        <v>2080</v>
      </c>
    </row>
    <row r="776" spans="1:2" x14ac:dyDescent="0.25">
      <c r="A776" s="17" t="s">
        <v>272</v>
      </c>
      <c r="B776" s="1">
        <v>137.19999999999999</v>
      </c>
    </row>
    <row r="777" spans="1:2" x14ac:dyDescent="0.25">
      <c r="A777" s="17" t="s">
        <v>428</v>
      </c>
      <c r="B777" s="1">
        <v>300.60000000000002</v>
      </c>
    </row>
    <row r="778" spans="1:2" x14ac:dyDescent="0.25">
      <c r="A778" s="17" t="s">
        <v>284</v>
      </c>
      <c r="B778" s="1">
        <v>37233.380000000005</v>
      </c>
    </row>
    <row r="779" spans="1:2" x14ac:dyDescent="0.25">
      <c r="A779" s="17" t="s">
        <v>305</v>
      </c>
      <c r="B779" s="1">
        <v>153003.82999999999</v>
      </c>
    </row>
    <row r="780" spans="1:2" x14ac:dyDescent="0.25">
      <c r="A780" s="17" t="s">
        <v>338</v>
      </c>
      <c r="B780" s="1">
        <v>10356.75</v>
      </c>
    </row>
    <row r="781" spans="1:2" x14ac:dyDescent="0.25">
      <c r="A781" s="17" t="s">
        <v>345</v>
      </c>
      <c r="B781" s="1">
        <v>105997.3</v>
      </c>
    </row>
    <row r="782" spans="1:2" x14ac:dyDescent="0.25">
      <c r="A782" s="17" t="s">
        <v>361</v>
      </c>
      <c r="B782" s="1">
        <v>41089.54</v>
      </c>
    </row>
    <row r="783" spans="1:2" x14ac:dyDescent="0.25">
      <c r="A783" s="17" t="s">
        <v>374</v>
      </c>
      <c r="B783" s="1">
        <v>121788.8</v>
      </c>
    </row>
    <row r="784" spans="1:2" x14ac:dyDescent="0.25">
      <c r="A784" s="17" t="s">
        <v>430</v>
      </c>
      <c r="B784" s="1">
        <v>48750</v>
      </c>
    </row>
    <row r="785" spans="1:2" x14ac:dyDescent="0.25">
      <c r="A785" s="17" t="s">
        <v>387</v>
      </c>
      <c r="B785" s="1">
        <v>309.35000000000002</v>
      </c>
    </row>
    <row r="786" spans="1:2" x14ac:dyDescent="0.25">
      <c r="A786" s="16" t="s">
        <v>1836</v>
      </c>
      <c r="B786" s="1">
        <v>12355909.780000003</v>
      </c>
    </row>
    <row r="787" spans="1:2" x14ac:dyDescent="0.25">
      <c r="A787" s="17" t="s">
        <v>432</v>
      </c>
      <c r="B787" s="1">
        <v>42551.6</v>
      </c>
    </row>
    <row r="788" spans="1:2" x14ac:dyDescent="0.25">
      <c r="A788" s="17" t="s">
        <v>472</v>
      </c>
      <c r="B788" s="1">
        <v>11380</v>
      </c>
    </row>
    <row r="789" spans="1:2" x14ac:dyDescent="0.25">
      <c r="A789" s="17" t="s">
        <v>448</v>
      </c>
      <c r="B789" s="1">
        <v>2793.46</v>
      </c>
    </row>
    <row r="790" spans="1:2" x14ac:dyDescent="0.25">
      <c r="A790" s="17" t="s">
        <v>450</v>
      </c>
      <c r="B790" s="1">
        <v>8769</v>
      </c>
    </row>
    <row r="791" spans="1:2" x14ac:dyDescent="0.25">
      <c r="A791" s="17" t="s">
        <v>242</v>
      </c>
      <c r="B791" s="1">
        <v>2541</v>
      </c>
    </row>
    <row r="792" spans="1:2" x14ac:dyDescent="0.25">
      <c r="A792" s="17" t="s">
        <v>445</v>
      </c>
      <c r="B792" s="1">
        <v>47438.36</v>
      </c>
    </row>
    <row r="793" spans="1:2" x14ac:dyDescent="0.25">
      <c r="A793" s="17" t="s">
        <v>437</v>
      </c>
      <c r="B793" s="1">
        <v>280386</v>
      </c>
    </row>
    <row r="794" spans="1:2" x14ac:dyDescent="0.25">
      <c r="A794" s="17" t="s">
        <v>418</v>
      </c>
      <c r="B794" s="1">
        <v>540850.75</v>
      </c>
    </row>
    <row r="795" spans="1:2" x14ac:dyDescent="0.25">
      <c r="A795" s="17" t="s">
        <v>449</v>
      </c>
      <c r="B795" s="1">
        <v>3960</v>
      </c>
    </row>
    <row r="796" spans="1:2" x14ac:dyDescent="0.25">
      <c r="A796" s="17" t="s">
        <v>451</v>
      </c>
      <c r="B796" s="1">
        <v>2011</v>
      </c>
    </row>
    <row r="797" spans="1:2" x14ac:dyDescent="0.25">
      <c r="A797" s="17" t="s">
        <v>452</v>
      </c>
      <c r="B797" s="1">
        <v>13609.76</v>
      </c>
    </row>
    <row r="798" spans="1:2" x14ac:dyDescent="0.25">
      <c r="A798" s="17" t="s">
        <v>455</v>
      </c>
      <c r="B798" s="1">
        <v>27030</v>
      </c>
    </row>
    <row r="799" spans="1:2" x14ac:dyDescent="0.25">
      <c r="A799" s="17" t="s">
        <v>457</v>
      </c>
      <c r="B799" s="1">
        <v>2819.8</v>
      </c>
    </row>
    <row r="800" spans="1:2" x14ac:dyDescent="0.25">
      <c r="A800" s="17" t="s">
        <v>113</v>
      </c>
      <c r="B800" s="1">
        <v>1763.33</v>
      </c>
    </row>
    <row r="801" spans="1:2" x14ac:dyDescent="0.25">
      <c r="A801" s="17" t="s">
        <v>459</v>
      </c>
      <c r="B801" s="1">
        <v>1500</v>
      </c>
    </row>
    <row r="802" spans="1:2" x14ac:dyDescent="0.25">
      <c r="A802" s="17" t="s">
        <v>461</v>
      </c>
      <c r="B802" s="1">
        <v>2637.76</v>
      </c>
    </row>
    <row r="803" spans="1:2" x14ac:dyDescent="0.25">
      <c r="A803" s="17" t="s">
        <v>463</v>
      </c>
      <c r="B803" s="1">
        <v>1733.13</v>
      </c>
    </row>
    <row r="804" spans="1:2" x14ac:dyDescent="0.25">
      <c r="A804" s="17" t="s">
        <v>464</v>
      </c>
      <c r="B804" s="1">
        <v>7201.2999999999993</v>
      </c>
    </row>
    <row r="805" spans="1:2" x14ac:dyDescent="0.25">
      <c r="A805" s="17" t="s">
        <v>465</v>
      </c>
      <c r="B805" s="1">
        <v>111968</v>
      </c>
    </row>
    <row r="806" spans="1:2" x14ac:dyDescent="0.25">
      <c r="A806" s="17" t="s">
        <v>230</v>
      </c>
      <c r="B806" s="1">
        <v>152340.24</v>
      </c>
    </row>
    <row r="807" spans="1:2" x14ac:dyDescent="0.25">
      <c r="A807" s="17" t="s">
        <v>466</v>
      </c>
      <c r="B807" s="1">
        <v>2235.4499999999998</v>
      </c>
    </row>
    <row r="808" spans="1:2" x14ac:dyDescent="0.25">
      <c r="A808" s="17" t="s">
        <v>467</v>
      </c>
      <c r="B808" s="1">
        <v>9442.33</v>
      </c>
    </row>
    <row r="809" spans="1:2" x14ac:dyDescent="0.25">
      <c r="A809" s="17" t="s">
        <v>237</v>
      </c>
      <c r="B809" s="1">
        <v>362.22</v>
      </c>
    </row>
    <row r="810" spans="1:2" x14ac:dyDescent="0.25">
      <c r="A810" s="17" t="s">
        <v>469</v>
      </c>
      <c r="B810" s="1">
        <v>1332</v>
      </c>
    </row>
    <row r="811" spans="1:2" x14ac:dyDescent="0.25">
      <c r="A811" s="17" t="s">
        <v>470</v>
      </c>
      <c r="B811" s="1">
        <v>12469.68</v>
      </c>
    </row>
    <row r="812" spans="1:2" x14ac:dyDescent="0.25">
      <c r="A812" s="17" t="s">
        <v>471</v>
      </c>
      <c r="B812" s="1">
        <v>30046.3</v>
      </c>
    </row>
    <row r="813" spans="1:2" x14ac:dyDescent="0.25">
      <c r="A813" s="17" t="s">
        <v>473</v>
      </c>
      <c r="B813" s="1">
        <v>2490</v>
      </c>
    </row>
    <row r="814" spans="1:2" x14ac:dyDescent="0.25">
      <c r="A814" s="17" t="s">
        <v>474</v>
      </c>
      <c r="B814" s="1">
        <v>5400</v>
      </c>
    </row>
    <row r="815" spans="1:2" x14ac:dyDescent="0.25">
      <c r="A815" s="17" t="s">
        <v>475</v>
      </c>
      <c r="B815" s="1">
        <v>1248.5</v>
      </c>
    </row>
    <row r="816" spans="1:2" x14ac:dyDescent="0.25">
      <c r="A816" s="17" t="s">
        <v>476</v>
      </c>
      <c r="B816" s="1">
        <v>20469.849999999999</v>
      </c>
    </row>
    <row r="817" spans="1:2" x14ac:dyDescent="0.25">
      <c r="A817" s="17" t="s">
        <v>477</v>
      </c>
      <c r="B817" s="1">
        <v>25967</v>
      </c>
    </row>
    <row r="818" spans="1:2" x14ac:dyDescent="0.25">
      <c r="A818" s="17" t="s">
        <v>478</v>
      </c>
      <c r="B818" s="1">
        <v>18170</v>
      </c>
    </row>
    <row r="819" spans="1:2" x14ac:dyDescent="0.25">
      <c r="A819" s="17" t="s">
        <v>479</v>
      </c>
      <c r="B819" s="1">
        <v>797</v>
      </c>
    </row>
    <row r="820" spans="1:2" x14ac:dyDescent="0.25">
      <c r="A820" s="17" t="s">
        <v>480</v>
      </c>
      <c r="B820" s="1">
        <v>1965.75</v>
      </c>
    </row>
    <row r="821" spans="1:2" x14ac:dyDescent="0.25">
      <c r="A821" s="17" t="s">
        <v>481</v>
      </c>
      <c r="B821" s="1">
        <v>3660</v>
      </c>
    </row>
    <row r="822" spans="1:2" x14ac:dyDescent="0.25">
      <c r="A822" s="17" t="s">
        <v>483</v>
      </c>
      <c r="B822" s="1">
        <v>8880</v>
      </c>
    </row>
    <row r="823" spans="1:2" x14ac:dyDescent="0.25">
      <c r="A823" s="17" t="s">
        <v>484</v>
      </c>
      <c r="B823" s="1">
        <v>3386</v>
      </c>
    </row>
    <row r="824" spans="1:2" x14ac:dyDescent="0.25">
      <c r="A824" s="17" t="s">
        <v>485</v>
      </c>
      <c r="B824" s="1">
        <v>2746</v>
      </c>
    </row>
    <row r="825" spans="1:2" x14ac:dyDescent="0.25">
      <c r="A825" s="17" t="s">
        <v>487</v>
      </c>
      <c r="B825" s="1">
        <v>2845</v>
      </c>
    </row>
    <row r="826" spans="1:2" x14ac:dyDescent="0.25">
      <c r="A826" s="17" t="s">
        <v>488</v>
      </c>
      <c r="B826" s="1">
        <v>12164.62</v>
      </c>
    </row>
    <row r="827" spans="1:2" x14ac:dyDescent="0.25">
      <c r="A827" s="17" t="s">
        <v>489</v>
      </c>
      <c r="B827" s="1">
        <v>2742.24</v>
      </c>
    </row>
    <row r="828" spans="1:2" x14ac:dyDescent="0.25">
      <c r="A828" s="17" t="s">
        <v>490</v>
      </c>
      <c r="B828" s="1">
        <v>10923</v>
      </c>
    </row>
    <row r="829" spans="1:2" x14ac:dyDescent="0.25">
      <c r="A829" s="17" t="s">
        <v>491</v>
      </c>
      <c r="B829" s="1">
        <v>19082</v>
      </c>
    </row>
    <row r="830" spans="1:2" x14ac:dyDescent="0.25">
      <c r="A830" s="17" t="s">
        <v>492</v>
      </c>
      <c r="B830" s="1">
        <v>6847</v>
      </c>
    </row>
    <row r="831" spans="1:2" x14ac:dyDescent="0.25">
      <c r="A831" s="17" t="s">
        <v>493</v>
      </c>
      <c r="B831" s="1">
        <v>672.21</v>
      </c>
    </row>
    <row r="832" spans="1:2" x14ac:dyDescent="0.25">
      <c r="A832" s="17" t="s">
        <v>494</v>
      </c>
      <c r="B832" s="1">
        <v>1240</v>
      </c>
    </row>
    <row r="833" spans="1:2" x14ac:dyDescent="0.25">
      <c r="A833" s="17" t="s">
        <v>499</v>
      </c>
      <c r="B833" s="1">
        <v>3744</v>
      </c>
    </row>
    <row r="834" spans="1:2" x14ac:dyDescent="0.25">
      <c r="A834" s="17" t="s">
        <v>256</v>
      </c>
      <c r="B834" s="1">
        <v>64059.56</v>
      </c>
    </row>
    <row r="835" spans="1:2" x14ac:dyDescent="0.25">
      <c r="A835" s="17" t="s">
        <v>495</v>
      </c>
      <c r="B835" s="1">
        <v>60540</v>
      </c>
    </row>
    <row r="836" spans="1:2" x14ac:dyDescent="0.25">
      <c r="A836" s="17" t="s">
        <v>496</v>
      </c>
      <c r="B836" s="1">
        <v>984.15</v>
      </c>
    </row>
    <row r="837" spans="1:2" x14ac:dyDescent="0.25">
      <c r="A837" s="17" t="s">
        <v>497</v>
      </c>
      <c r="B837" s="1">
        <v>757.2</v>
      </c>
    </row>
    <row r="838" spans="1:2" x14ac:dyDescent="0.25">
      <c r="A838" s="17" t="s">
        <v>254</v>
      </c>
      <c r="B838" s="1">
        <v>52258.93</v>
      </c>
    </row>
    <row r="839" spans="1:2" x14ac:dyDescent="0.25">
      <c r="A839" s="17" t="s">
        <v>255</v>
      </c>
      <c r="B839" s="1">
        <v>7600</v>
      </c>
    </row>
    <row r="840" spans="1:2" x14ac:dyDescent="0.25">
      <c r="A840" s="17" t="s">
        <v>500</v>
      </c>
      <c r="B840" s="1">
        <v>335.76</v>
      </c>
    </row>
    <row r="841" spans="1:2" x14ac:dyDescent="0.25">
      <c r="A841" s="17" t="s">
        <v>501</v>
      </c>
      <c r="B841" s="1">
        <v>3067</v>
      </c>
    </row>
    <row r="842" spans="1:2" x14ac:dyDescent="0.25">
      <c r="A842" s="17" t="s">
        <v>257</v>
      </c>
      <c r="B842" s="1">
        <v>118955.13</v>
      </c>
    </row>
    <row r="843" spans="1:2" x14ac:dyDescent="0.25">
      <c r="A843" s="17" t="s">
        <v>502</v>
      </c>
      <c r="B843" s="1">
        <v>45209.179999999993</v>
      </c>
    </row>
    <row r="844" spans="1:2" x14ac:dyDescent="0.25">
      <c r="A844" s="17" t="s">
        <v>503</v>
      </c>
      <c r="B844" s="1">
        <v>9003.6</v>
      </c>
    </row>
    <row r="845" spans="1:2" x14ac:dyDescent="0.25">
      <c r="A845" s="17" t="s">
        <v>504</v>
      </c>
      <c r="B845" s="1">
        <v>2451.7199999999998</v>
      </c>
    </row>
    <row r="846" spans="1:2" x14ac:dyDescent="0.25">
      <c r="A846" s="17" t="s">
        <v>513</v>
      </c>
      <c r="B846" s="1">
        <v>1939.1</v>
      </c>
    </row>
    <row r="847" spans="1:2" x14ac:dyDescent="0.25">
      <c r="A847" s="17" t="s">
        <v>505</v>
      </c>
      <c r="B847" s="1">
        <v>8780</v>
      </c>
    </row>
    <row r="848" spans="1:2" x14ac:dyDescent="0.25">
      <c r="A848" s="17" t="s">
        <v>506</v>
      </c>
      <c r="B848" s="1">
        <v>393.6</v>
      </c>
    </row>
    <row r="849" spans="1:2" x14ac:dyDescent="0.25">
      <c r="A849" s="17" t="s">
        <v>507</v>
      </c>
      <c r="B849" s="1">
        <v>2932.7000000000003</v>
      </c>
    </row>
    <row r="850" spans="1:2" x14ac:dyDescent="0.25">
      <c r="A850" s="17" t="s">
        <v>508</v>
      </c>
      <c r="B850" s="1">
        <v>1118.5999999999999</v>
      </c>
    </row>
    <row r="851" spans="1:2" x14ac:dyDescent="0.25">
      <c r="A851" s="17" t="s">
        <v>509</v>
      </c>
      <c r="B851" s="1">
        <v>5900</v>
      </c>
    </row>
    <row r="852" spans="1:2" x14ac:dyDescent="0.25">
      <c r="A852" s="17" t="s">
        <v>510</v>
      </c>
      <c r="B852" s="1">
        <v>16380.57</v>
      </c>
    </row>
    <row r="853" spans="1:2" x14ac:dyDescent="0.25">
      <c r="A853" s="17" t="s">
        <v>511</v>
      </c>
      <c r="B853" s="1">
        <v>7724.2899999999991</v>
      </c>
    </row>
    <row r="854" spans="1:2" x14ac:dyDescent="0.25">
      <c r="A854" s="17" t="s">
        <v>512</v>
      </c>
      <c r="B854" s="1">
        <v>1032</v>
      </c>
    </row>
    <row r="855" spans="1:2" x14ac:dyDescent="0.25">
      <c r="A855" s="17" t="s">
        <v>514</v>
      </c>
      <c r="B855" s="1">
        <v>1530</v>
      </c>
    </row>
    <row r="856" spans="1:2" x14ac:dyDescent="0.25">
      <c r="A856" s="17" t="s">
        <v>515</v>
      </c>
      <c r="B856" s="1">
        <v>7350</v>
      </c>
    </row>
    <row r="857" spans="1:2" x14ac:dyDescent="0.25">
      <c r="A857" s="17" t="s">
        <v>516</v>
      </c>
      <c r="B857" s="1">
        <v>1942.6399999999999</v>
      </c>
    </row>
    <row r="858" spans="1:2" x14ac:dyDescent="0.25">
      <c r="A858" s="17" t="s">
        <v>517</v>
      </c>
      <c r="B858" s="1">
        <v>398</v>
      </c>
    </row>
    <row r="859" spans="1:2" x14ac:dyDescent="0.25">
      <c r="A859" s="17" t="s">
        <v>518</v>
      </c>
      <c r="B859" s="1">
        <v>17521</v>
      </c>
    </row>
    <row r="860" spans="1:2" x14ac:dyDescent="0.25">
      <c r="A860" s="17" t="s">
        <v>519</v>
      </c>
      <c r="B860" s="1">
        <v>198040</v>
      </c>
    </row>
    <row r="861" spans="1:2" x14ac:dyDescent="0.25">
      <c r="A861" s="17" t="s">
        <v>520</v>
      </c>
      <c r="B861" s="1">
        <v>21298</v>
      </c>
    </row>
    <row r="862" spans="1:2" x14ac:dyDescent="0.25">
      <c r="A862" s="17" t="s">
        <v>521</v>
      </c>
      <c r="B862" s="1">
        <v>1528.32</v>
      </c>
    </row>
    <row r="863" spans="1:2" x14ac:dyDescent="0.25">
      <c r="A863" s="17" t="s">
        <v>522</v>
      </c>
      <c r="B863" s="1">
        <v>326241.86</v>
      </c>
    </row>
    <row r="864" spans="1:2" x14ac:dyDescent="0.25">
      <c r="A864" s="17" t="s">
        <v>523</v>
      </c>
      <c r="B864" s="1">
        <v>220</v>
      </c>
    </row>
    <row r="865" spans="1:2" x14ac:dyDescent="0.25">
      <c r="A865" s="17" t="s">
        <v>524</v>
      </c>
      <c r="B865" s="1">
        <v>183</v>
      </c>
    </row>
    <row r="866" spans="1:2" x14ac:dyDescent="0.25">
      <c r="A866" s="17" t="s">
        <v>525</v>
      </c>
      <c r="B866" s="1">
        <v>20665</v>
      </c>
    </row>
    <row r="867" spans="1:2" x14ac:dyDescent="0.25">
      <c r="A867" s="17" t="s">
        <v>541</v>
      </c>
      <c r="B867" s="1">
        <v>1833.69</v>
      </c>
    </row>
    <row r="868" spans="1:2" x14ac:dyDescent="0.25">
      <c r="A868" s="17" t="s">
        <v>526</v>
      </c>
      <c r="B868" s="1">
        <v>1263.5999999999999</v>
      </c>
    </row>
    <row r="869" spans="1:2" x14ac:dyDescent="0.25">
      <c r="A869" s="17" t="s">
        <v>527</v>
      </c>
      <c r="B869" s="1">
        <v>1650</v>
      </c>
    </row>
    <row r="870" spans="1:2" x14ac:dyDescent="0.25">
      <c r="A870" s="17" t="s">
        <v>528</v>
      </c>
      <c r="B870" s="1">
        <v>42678.720000000001</v>
      </c>
    </row>
    <row r="871" spans="1:2" x14ac:dyDescent="0.25">
      <c r="A871" s="17" t="s">
        <v>529</v>
      </c>
      <c r="B871" s="1">
        <v>19313.580000000002</v>
      </c>
    </row>
    <row r="872" spans="1:2" x14ac:dyDescent="0.25">
      <c r="A872" s="17" t="s">
        <v>268</v>
      </c>
      <c r="B872" s="1">
        <v>793</v>
      </c>
    </row>
    <row r="873" spans="1:2" x14ac:dyDescent="0.25">
      <c r="A873" s="17" t="s">
        <v>530</v>
      </c>
      <c r="B873" s="1">
        <v>3706</v>
      </c>
    </row>
    <row r="874" spans="1:2" x14ac:dyDescent="0.25">
      <c r="A874" s="17" t="s">
        <v>531</v>
      </c>
      <c r="B874" s="1">
        <v>55151.630000000005</v>
      </c>
    </row>
    <row r="875" spans="1:2" x14ac:dyDescent="0.25">
      <c r="A875" s="17" t="s">
        <v>532</v>
      </c>
      <c r="B875" s="1">
        <v>5183.1400000000003</v>
      </c>
    </row>
    <row r="876" spans="1:2" x14ac:dyDescent="0.25">
      <c r="A876" s="17" t="s">
        <v>533</v>
      </c>
      <c r="B876" s="1">
        <v>1587.03</v>
      </c>
    </row>
    <row r="877" spans="1:2" x14ac:dyDescent="0.25">
      <c r="A877" s="17" t="s">
        <v>534</v>
      </c>
      <c r="B877" s="1">
        <v>10120</v>
      </c>
    </row>
    <row r="878" spans="1:2" x14ac:dyDescent="0.25">
      <c r="A878" s="17" t="s">
        <v>270</v>
      </c>
      <c r="B878" s="1">
        <v>948.99</v>
      </c>
    </row>
    <row r="879" spans="1:2" x14ac:dyDescent="0.25">
      <c r="A879" s="17" t="s">
        <v>535</v>
      </c>
      <c r="B879" s="1">
        <v>1429.1799999999998</v>
      </c>
    </row>
    <row r="880" spans="1:2" x14ac:dyDescent="0.25">
      <c r="A880" s="17" t="s">
        <v>537</v>
      </c>
      <c r="B880" s="1">
        <v>16380.3</v>
      </c>
    </row>
    <row r="881" spans="1:2" x14ac:dyDescent="0.25">
      <c r="A881" s="17" t="s">
        <v>536</v>
      </c>
      <c r="B881" s="1">
        <v>114947.69</v>
      </c>
    </row>
    <row r="882" spans="1:2" x14ac:dyDescent="0.25">
      <c r="A882" s="17" t="s">
        <v>538</v>
      </c>
      <c r="B882" s="1">
        <v>2700</v>
      </c>
    </row>
    <row r="883" spans="1:2" x14ac:dyDescent="0.25">
      <c r="A883" s="17" t="s">
        <v>539</v>
      </c>
      <c r="B883" s="1">
        <v>112924.04</v>
      </c>
    </row>
    <row r="884" spans="1:2" x14ac:dyDescent="0.25">
      <c r="A884" s="17" t="s">
        <v>540</v>
      </c>
      <c r="B884" s="1">
        <v>1665</v>
      </c>
    </row>
    <row r="885" spans="1:2" x14ac:dyDescent="0.25">
      <c r="A885" s="17" t="s">
        <v>542</v>
      </c>
      <c r="B885" s="1">
        <v>30053.360000000001</v>
      </c>
    </row>
    <row r="886" spans="1:2" x14ac:dyDescent="0.25">
      <c r="A886" s="17" t="s">
        <v>543</v>
      </c>
      <c r="B886" s="1">
        <v>3972.5</v>
      </c>
    </row>
    <row r="887" spans="1:2" x14ac:dyDescent="0.25">
      <c r="A887" s="17" t="s">
        <v>272</v>
      </c>
      <c r="B887" s="1">
        <v>10.87</v>
      </c>
    </row>
    <row r="888" spans="1:2" x14ac:dyDescent="0.25">
      <c r="A888" s="17" t="s">
        <v>544</v>
      </c>
      <c r="B888" s="1">
        <v>13122.6</v>
      </c>
    </row>
    <row r="889" spans="1:2" x14ac:dyDescent="0.25">
      <c r="A889" s="17" t="s">
        <v>545</v>
      </c>
      <c r="B889" s="1">
        <v>19439.419999999998</v>
      </c>
    </row>
    <row r="890" spans="1:2" x14ac:dyDescent="0.25">
      <c r="A890" s="17" t="s">
        <v>546</v>
      </c>
      <c r="B890" s="1">
        <v>40291</v>
      </c>
    </row>
    <row r="891" spans="1:2" x14ac:dyDescent="0.25">
      <c r="A891" s="17" t="s">
        <v>547</v>
      </c>
      <c r="B891" s="1">
        <v>2300</v>
      </c>
    </row>
    <row r="892" spans="1:2" x14ac:dyDescent="0.25">
      <c r="A892" s="17" t="s">
        <v>548</v>
      </c>
      <c r="B892" s="1">
        <v>2574.7800000000002</v>
      </c>
    </row>
    <row r="893" spans="1:2" x14ac:dyDescent="0.25">
      <c r="A893" s="17" t="s">
        <v>549</v>
      </c>
      <c r="B893" s="1">
        <v>459</v>
      </c>
    </row>
    <row r="894" spans="1:2" x14ac:dyDescent="0.25">
      <c r="A894" s="17" t="s">
        <v>550</v>
      </c>
      <c r="B894" s="1">
        <v>26004</v>
      </c>
    </row>
    <row r="895" spans="1:2" x14ac:dyDescent="0.25">
      <c r="A895" s="17" t="s">
        <v>553</v>
      </c>
      <c r="B895" s="1">
        <v>2382</v>
      </c>
    </row>
    <row r="896" spans="1:2" x14ac:dyDescent="0.25">
      <c r="A896" s="17" t="s">
        <v>562</v>
      </c>
      <c r="B896" s="1">
        <v>2780.7999999999997</v>
      </c>
    </row>
    <row r="897" spans="1:2" x14ac:dyDescent="0.25">
      <c r="A897" s="17" t="s">
        <v>564</v>
      </c>
      <c r="B897" s="1">
        <v>11406</v>
      </c>
    </row>
    <row r="898" spans="1:2" x14ac:dyDescent="0.25">
      <c r="A898" s="17" t="s">
        <v>566</v>
      </c>
      <c r="B898" s="1">
        <v>5808</v>
      </c>
    </row>
    <row r="899" spans="1:2" x14ac:dyDescent="0.25">
      <c r="A899" s="17" t="s">
        <v>551</v>
      </c>
      <c r="B899" s="1">
        <v>2200</v>
      </c>
    </row>
    <row r="900" spans="1:2" x14ac:dyDescent="0.25">
      <c r="A900" s="17" t="s">
        <v>552</v>
      </c>
      <c r="B900" s="1">
        <v>18440.009999999998</v>
      </c>
    </row>
    <row r="901" spans="1:2" x14ac:dyDescent="0.25">
      <c r="A901" s="17" t="s">
        <v>554</v>
      </c>
      <c r="B901" s="1">
        <v>72082</v>
      </c>
    </row>
    <row r="902" spans="1:2" x14ac:dyDescent="0.25">
      <c r="A902" s="17" t="s">
        <v>555</v>
      </c>
      <c r="B902" s="1">
        <v>56368</v>
      </c>
    </row>
    <row r="903" spans="1:2" x14ac:dyDescent="0.25">
      <c r="A903" s="17" t="s">
        <v>556</v>
      </c>
      <c r="B903" s="1">
        <v>917.55</v>
      </c>
    </row>
    <row r="904" spans="1:2" x14ac:dyDescent="0.25">
      <c r="A904" s="17" t="s">
        <v>558</v>
      </c>
      <c r="B904" s="1">
        <v>3804</v>
      </c>
    </row>
    <row r="905" spans="1:2" x14ac:dyDescent="0.25">
      <c r="A905" s="17" t="s">
        <v>557</v>
      </c>
      <c r="B905" s="1">
        <v>958.26</v>
      </c>
    </row>
    <row r="906" spans="1:2" x14ac:dyDescent="0.25">
      <c r="A906" s="17" t="s">
        <v>559</v>
      </c>
      <c r="B906" s="1">
        <v>75023.199999999997</v>
      </c>
    </row>
    <row r="907" spans="1:2" x14ac:dyDescent="0.25">
      <c r="A907" s="17" t="s">
        <v>560</v>
      </c>
      <c r="B907" s="1">
        <v>278.85000000000002</v>
      </c>
    </row>
    <row r="908" spans="1:2" x14ac:dyDescent="0.25">
      <c r="A908" s="17" t="s">
        <v>561</v>
      </c>
      <c r="B908" s="1">
        <v>13660</v>
      </c>
    </row>
    <row r="909" spans="1:2" x14ac:dyDescent="0.25">
      <c r="A909" s="17" t="s">
        <v>563</v>
      </c>
      <c r="B909" s="1">
        <v>102</v>
      </c>
    </row>
    <row r="910" spans="1:2" x14ac:dyDescent="0.25">
      <c r="A910" s="17" t="s">
        <v>565</v>
      </c>
      <c r="B910" s="1">
        <v>82292.200000000012</v>
      </c>
    </row>
    <row r="911" spans="1:2" x14ac:dyDescent="0.25">
      <c r="A911" s="17" t="s">
        <v>572</v>
      </c>
      <c r="B911" s="1">
        <v>4302.46</v>
      </c>
    </row>
    <row r="912" spans="1:2" x14ac:dyDescent="0.25">
      <c r="A912" s="17" t="s">
        <v>569</v>
      </c>
      <c r="B912" s="1">
        <v>685</v>
      </c>
    </row>
    <row r="913" spans="1:2" x14ac:dyDescent="0.25">
      <c r="A913" s="17" t="s">
        <v>567</v>
      </c>
      <c r="B913" s="1">
        <v>4276.8</v>
      </c>
    </row>
    <row r="914" spans="1:2" x14ac:dyDescent="0.25">
      <c r="A914" s="17" t="s">
        <v>568</v>
      </c>
      <c r="B914" s="1">
        <v>7682.5</v>
      </c>
    </row>
    <row r="915" spans="1:2" x14ac:dyDescent="0.25">
      <c r="A915" s="17" t="s">
        <v>570</v>
      </c>
      <c r="B915" s="1">
        <v>119001.2</v>
      </c>
    </row>
    <row r="916" spans="1:2" x14ac:dyDescent="0.25">
      <c r="A916" s="17" t="s">
        <v>571</v>
      </c>
      <c r="B916" s="1">
        <v>6066</v>
      </c>
    </row>
    <row r="917" spans="1:2" x14ac:dyDescent="0.25">
      <c r="A917" s="17" t="s">
        <v>282</v>
      </c>
      <c r="B917" s="1">
        <v>2097</v>
      </c>
    </row>
    <row r="918" spans="1:2" x14ac:dyDescent="0.25">
      <c r="A918" s="17" t="s">
        <v>573</v>
      </c>
      <c r="B918" s="1">
        <v>370</v>
      </c>
    </row>
    <row r="919" spans="1:2" x14ac:dyDescent="0.25">
      <c r="A919" s="17" t="s">
        <v>576</v>
      </c>
      <c r="B919" s="1">
        <v>111123.75</v>
      </c>
    </row>
    <row r="920" spans="1:2" x14ac:dyDescent="0.25">
      <c r="A920" s="17" t="s">
        <v>574</v>
      </c>
      <c r="B920" s="1">
        <v>14874</v>
      </c>
    </row>
    <row r="921" spans="1:2" x14ac:dyDescent="0.25">
      <c r="A921" s="17" t="s">
        <v>575</v>
      </c>
      <c r="B921" s="1">
        <v>2660.96</v>
      </c>
    </row>
    <row r="922" spans="1:2" x14ac:dyDescent="0.25">
      <c r="A922" s="17" t="s">
        <v>578</v>
      </c>
      <c r="B922" s="1">
        <v>2150</v>
      </c>
    </row>
    <row r="923" spans="1:2" x14ac:dyDescent="0.25">
      <c r="A923" s="17" t="s">
        <v>579</v>
      </c>
      <c r="B923" s="1">
        <v>3581</v>
      </c>
    </row>
    <row r="924" spans="1:2" x14ac:dyDescent="0.25">
      <c r="A924" s="17" t="s">
        <v>580</v>
      </c>
      <c r="B924" s="1">
        <v>7878.1399999999994</v>
      </c>
    </row>
    <row r="925" spans="1:2" x14ac:dyDescent="0.25">
      <c r="A925" s="17" t="s">
        <v>284</v>
      </c>
      <c r="B925" s="1">
        <v>956774.40000000002</v>
      </c>
    </row>
    <row r="926" spans="1:2" x14ac:dyDescent="0.25">
      <c r="A926" s="17" t="s">
        <v>584</v>
      </c>
      <c r="B926" s="1">
        <v>1956</v>
      </c>
    </row>
    <row r="927" spans="1:2" x14ac:dyDescent="0.25">
      <c r="A927" s="17" t="s">
        <v>585</v>
      </c>
      <c r="B927" s="1">
        <v>15098.96</v>
      </c>
    </row>
    <row r="928" spans="1:2" x14ac:dyDescent="0.25">
      <c r="A928" s="17" t="s">
        <v>586</v>
      </c>
      <c r="B928" s="1">
        <v>13200.6</v>
      </c>
    </row>
    <row r="929" spans="1:2" x14ac:dyDescent="0.25">
      <c r="A929" s="17" t="s">
        <v>587</v>
      </c>
      <c r="B929" s="1">
        <v>3501.75</v>
      </c>
    </row>
    <row r="930" spans="1:2" x14ac:dyDescent="0.25">
      <c r="A930" s="17" t="s">
        <v>588</v>
      </c>
      <c r="B930" s="1">
        <v>11105.4</v>
      </c>
    </row>
    <row r="931" spans="1:2" x14ac:dyDescent="0.25">
      <c r="A931" s="17" t="s">
        <v>589</v>
      </c>
      <c r="B931" s="1">
        <v>319.95</v>
      </c>
    </row>
    <row r="932" spans="1:2" x14ac:dyDescent="0.25">
      <c r="A932" s="17" t="s">
        <v>590</v>
      </c>
      <c r="B932" s="1">
        <v>9330</v>
      </c>
    </row>
    <row r="933" spans="1:2" x14ac:dyDescent="0.25">
      <c r="A933" s="17" t="s">
        <v>591</v>
      </c>
      <c r="B933" s="1">
        <v>2992.51</v>
      </c>
    </row>
    <row r="934" spans="1:2" x14ac:dyDescent="0.25">
      <c r="A934" s="17" t="s">
        <v>592</v>
      </c>
      <c r="B934" s="1">
        <v>257.51</v>
      </c>
    </row>
    <row r="935" spans="1:2" x14ac:dyDescent="0.25">
      <c r="A935" s="17" t="s">
        <v>593</v>
      </c>
      <c r="B935" s="1">
        <v>1140</v>
      </c>
    </row>
    <row r="936" spans="1:2" x14ac:dyDescent="0.25">
      <c r="A936" s="17" t="s">
        <v>605</v>
      </c>
      <c r="B936" s="1">
        <v>528</v>
      </c>
    </row>
    <row r="937" spans="1:2" x14ac:dyDescent="0.25">
      <c r="A937" s="17" t="s">
        <v>596</v>
      </c>
      <c r="B937" s="1">
        <v>570</v>
      </c>
    </row>
    <row r="938" spans="1:2" x14ac:dyDescent="0.25">
      <c r="A938" s="17" t="s">
        <v>594</v>
      </c>
      <c r="B938" s="1">
        <v>1072.4000000000001</v>
      </c>
    </row>
    <row r="939" spans="1:2" x14ac:dyDescent="0.25">
      <c r="A939" s="17" t="s">
        <v>595</v>
      </c>
      <c r="B939" s="1">
        <v>21030.27</v>
      </c>
    </row>
    <row r="940" spans="1:2" x14ac:dyDescent="0.25">
      <c r="A940" s="17" t="s">
        <v>597</v>
      </c>
      <c r="B940" s="1">
        <v>134.72</v>
      </c>
    </row>
    <row r="941" spans="1:2" x14ac:dyDescent="0.25">
      <c r="A941" s="17" t="s">
        <v>598</v>
      </c>
      <c r="B941" s="1">
        <v>168</v>
      </c>
    </row>
    <row r="942" spans="1:2" x14ac:dyDescent="0.25">
      <c r="A942" s="17" t="s">
        <v>599</v>
      </c>
      <c r="B942" s="1">
        <v>27943.48</v>
      </c>
    </row>
    <row r="943" spans="1:2" x14ac:dyDescent="0.25">
      <c r="A943" s="17" t="s">
        <v>295</v>
      </c>
      <c r="B943" s="1">
        <v>9904</v>
      </c>
    </row>
    <row r="944" spans="1:2" x14ac:dyDescent="0.25">
      <c r="A944" s="17" t="s">
        <v>600</v>
      </c>
      <c r="B944" s="1">
        <v>3987.9</v>
      </c>
    </row>
    <row r="945" spans="1:2" x14ac:dyDescent="0.25">
      <c r="A945" s="17" t="s">
        <v>601</v>
      </c>
      <c r="B945" s="1">
        <v>18866</v>
      </c>
    </row>
    <row r="946" spans="1:2" x14ac:dyDescent="0.25">
      <c r="A946" s="17" t="s">
        <v>602</v>
      </c>
      <c r="B946" s="1">
        <v>6808.25</v>
      </c>
    </row>
    <row r="947" spans="1:2" x14ac:dyDescent="0.25">
      <c r="A947" s="17" t="s">
        <v>603</v>
      </c>
      <c r="B947" s="1">
        <v>100</v>
      </c>
    </row>
    <row r="948" spans="1:2" x14ac:dyDescent="0.25">
      <c r="A948" s="17" t="s">
        <v>604</v>
      </c>
      <c r="B948" s="1">
        <v>7811.76</v>
      </c>
    </row>
    <row r="949" spans="1:2" x14ac:dyDescent="0.25">
      <c r="A949" s="17" t="s">
        <v>606</v>
      </c>
      <c r="B949" s="1">
        <v>206.58</v>
      </c>
    </row>
    <row r="950" spans="1:2" x14ac:dyDescent="0.25">
      <c r="A950" s="17" t="s">
        <v>297</v>
      </c>
      <c r="B950" s="1">
        <v>16448.72</v>
      </c>
    </row>
    <row r="951" spans="1:2" x14ac:dyDescent="0.25">
      <c r="A951" s="17" t="s">
        <v>298</v>
      </c>
      <c r="B951" s="1">
        <v>68214.7</v>
      </c>
    </row>
    <row r="952" spans="1:2" x14ac:dyDescent="0.25">
      <c r="A952" s="17" t="s">
        <v>607</v>
      </c>
      <c r="B952" s="1">
        <v>10120</v>
      </c>
    </row>
    <row r="953" spans="1:2" x14ac:dyDescent="0.25">
      <c r="A953" s="17" t="s">
        <v>608</v>
      </c>
      <c r="B953" s="1">
        <v>39522.800000000003</v>
      </c>
    </row>
    <row r="954" spans="1:2" x14ac:dyDescent="0.25">
      <c r="A954" s="17" t="s">
        <v>609</v>
      </c>
      <c r="B954" s="1">
        <v>10486</v>
      </c>
    </row>
    <row r="955" spans="1:2" x14ac:dyDescent="0.25">
      <c r="A955" s="17" t="s">
        <v>610</v>
      </c>
      <c r="B955" s="1">
        <v>19702.7</v>
      </c>
    </row>
    <row r="956" spans="1:2" x14ac:dyDescent="0.25">
      <c r="A956" s="17" t="s">
        <v>611</v>
      </c>
      <c r="B956" s="1">
        <v>2991.85</v>
      </c>
    </row>
    <row r="957" spans="1:2" x14ac:dyDescent="0.25">
      <c r="A957" s="17" t="s">
        <v>612</v>
      </c>
      <c r="B957" s="1">
        <v>1062.75</v>
      </c>
    </row>
    <row r="958" spans="1:2" x14ac:dyDescent="0.25">
      <c r="A958" s="17" t="s">
        <v>613</v>
      </c>
      <c r="B958" s="1">
        <v>41772.420000000006</v>
      </c>
    </row>
    <row r="959" spans="1:2" x14ac:dyDescent="0.25">
      <c r="A959" s="17" t="s">
        <v>614</v>
      </c>
      <c r="B959" s="1">
        <v>1296.3</v>
      </c>
    </row>
    <row r="960" spans="1:2" x14ac:dyDescent="0.25">
      <c r="A960" s="17" t="s">
        <v>303</v>
      </c>
      <c r="B960" s="1">
        <v>1152</v>
      </c>
    </row>
    <row r="961" spans="1:2" x14ac:dyDescent="0.25">
      <c r="A961" s="17" t="s">
        <v>615</v>
      </c>
      <c r="B961" s="1">
        <v>471.9</v>
      </c>
    </row>
    <row r="962" spans="1:2" x14ac:dyDescent="0.25">
      <c r="A962" s="17" t="s">
        <v>305</v>
      </c>
      <c r="B962" s="1">
        <v>931.5</v>
      </c>
    </row>
    <row r="963" spans="1:2" x14ac:dyDescent="0.25">
      <c r="A963" s="17" t="s">
        <v>616</v>
      </c>
      <c r="B963" s="1">
        <v>40900.400000000001</v>
      </c>
    </row>
    <row r="964" spans="1:2" x14ac:dyDescent="0.25">
      <c r="A964" s="17" t="s">
        <v>617</v>
      </c>
      <c r="B964" s="1">
        <v>15365.17</v>
      </c>
    </row>
    <row r="965" spans="1:2" x14ac:dyDescent="0.25">
      <c r="A965" s="17" t="s">
        <v>310</v>
      </c>
      <c r="B965" s="1">
        <v>6840</v>
      </c>
    </row>
    <row r="966" spans="1:2" x14ac:dyDescent="0.25">
      <c r="A966" s="17" t="s">
        <v>618</v>
      </c>
      <c r="B966" s="1">
        <v>334</v>
      </c>
    </row>
    <row r="967" spans="1:2" x14ac:dyDescent="0.25">
      <c r="A967" s="17" t="s">
        <v>619</v>
      </c>
      <c r="B967" s="1">
        <v>16060</v>
      </c>
    </row>
    <row r="968" spans="1:2" x14ac:dyDescent="0.25">
      <c r="A968" s="17" t="s">
        <v>620</v>
      </c>
      <c r="B968" s="1">
        <v>10562.410000000002</v>
      </c>
    </row>
    <row r="969" spans="1:2" x14ac:dyDescent="0.25">
      <c r="A969" s="17" t="s">
        <v>621</v>
      </c>
      <c r="B969" s="1">
        <v>1739.64</v>
      </c>
    </row>
    <row r="970" spans="1:2" x14ac:dyDescent="0.25">
      <c r="A970" s="17" t="s">
        <v>622</v>
      </c>
      <c r="B970" s="1">
        <v>900</v>
      </c>
    </row>
    <row r="971" spans="1:2" x14ac:dyDescent="0.25">
      <c r="A971" s="17" t="s">
        <v>623</v>
      </c>
      <c r="B971" s="1">
        <v>3994.0699999999997</v>
      </c>
    </row>
    <row r="972" spans="1:2" x14ac:dyDescent="0.25">
      <c r="A972" s="17" t="s">
        <v>624</v>
      </c>
      <c r="B972" s="1">
        <v>400</v>
      </c>
    </row>
    <row r="973" spans="1:2" x14ac:dyDescent="0.25">
      <c r="A973" s="17" t="s">
        <v>314</v>
      </c>
      <c r="B973" s="1">
        <v>4900</v>
      </c>
    </row>
    <row r="974" spans="1:2" x14ac:dyDescent="0.25">
      <c r="A974" s="17" t="s">
        <v>625</v>
      </c>
      <c r="B974" s="1">
        <v>3162.25</v>
      </c>
    </row>
    <row r="975" spans="1:2" x14ac:dyDescent="0.25">
      <c r="A975" s="17" t="s">
        <v>626</v>
      </c>
      <c r="B975" s="1">
        <v>28952.77</v>
      </c>
    </row>
    <row r="976" spans="1:2" x14ac:dyDescent="0.25">
      <c r="A976" s="17" t="s">
        <v>627</v>
      </c>
      <c r="B976" s="1">
        <v>7285.95</v>
      </c>
    </row>
    <row r="977" spans="1:2" x14ac:dyDescent="0.25">
      <c r="A977" s="17" t="s">
        <v>628</v>
      </c>
      <c r="B977" s="1">
        <v>2800</v>
      </c>
    </row>
    <row r="978" spans="1:2" x14ac:dyDescent="0.25">
      <c r="A978" s="17" t="s">
        <v>629</v>
      </c>
      <c r="B978" s="1">
        <v>9050</v>
      </c>
    </row>
    <row r="979" spans="1:2" x14ac:dyDescent="0.25">
      <c r="A979" s="17" t="s">
        <v>630</v>
      </c>
      <c r="B979" s="1">
        <v>23367.989999999998</v>
      </c>
    </row>
    <row r="980" spans="1:2" x14ac:dyDescent="0.25">
      <c r="A980" s="17" t="s">
        <v>631</v>
      </c>
      <c r="B980" s="1">
        <v>126</v>
      </c>
    </row>
    <row r="981" spans="1:2" x14ac:dyDescent="0.25">
      <c r="A981" s="17" t="s">
        <v>632</v>
      </c>
      <c r="B981" s="1">
        <v>120525.1</v>
      </c>
    </row>
    <row r="982" spans="1:2" x14ac:dyDescent="0.25">
      <c r="A982" s="17" t="s">
        <v>633</v>
      </c>
      <c r="B982" s="1">
        <v>4782.08</v>
      </c>
    </row>
    <row r="983" spans="1:2" x14ac:dyDescent="0.25">
      <c r="A983" s="17" t="s">
        <v>634</v>
      </c>
      <c r="B983" s="1">
        <v>2652.62</v>
      </c>
    </row>
    <row r="984" spans="1:2" x14ac:dyDescent="0.25">
      <c r="A984" s="17" t="s">
        <v>635</v>
      </c>
      <c r="B984" s="1">
        <v>495</v>
      </c>
    </row>
    <row r="985" spans="1:2" x14ac:dyDescent="0.25">
      <c r="A985" s="17" t="s">
        <v>636</v>
      </c>
      <c r="B985" s="1">
        <v>2806.65</v>
      </c>
    </row>
    <row r="986" spans="1:2" x14ac:dyDescent="0.25">
      <c r="A986" s="17" t="s">
        <v>637</v>
      </c>
      <c r="B986" s="1">
        <v>295</v>
      </c>
    </row>
    <row r="987" spans="1:2" x14ac:dyDescent="0.25">
      <c r="A987" s="17" t="s">
        <v>638</v>
      </c>
      <c r="B987" s="1">
        <v>230.4</v>
      </c>
    </row>
    <row r="988" spans="1:2" x14ac:dyDescent="0.25">
      <c r="A988" s="17" t="s">
        <v>639</v>
      </c>
      <c r="B988" s="1">
        <v>480074.16000000003</v>
      </c>
    </row>
    <row r="989" spans="1:2" x14ac:dyDescent="0.25">
      <c r="A989" s="17" t="s">
        <v>642</v>
      </c>
      <c r="B989" s="1">
        <v>35785</v>
      </c>
    </row>
    <row r="990" spans="1:2" x14ac:dyDescent="0.25">
      <c r="A990" s="17" t="s">
        <v>643</v>
      </c>
      <c r="B990" s="1">
        <v>7543.9</v>
      </c>
    </row>
    <row r="991" spans="1:2" x14ac:dyDescent="0.25">
      <c r="A991" s="17" t="s">
        <v>644</v>
      </c>
      <c r="B991" s="1">
        <v>431279.7</v>
      </c>
    </row>
    <row r="992" spans="1:2" x14ac:dyDescent="0.25">
      <c r="A992" s="17" t="s">
        <v>645</v>
      </c>
      <c r="B992" s="1">
        <v>1956</v>
      </c>
    </row>
    <row r="993" spans="1:2" x14ac:dyDescent="0.25">
      <c r="A993" s="17" t="s">
        <v>646</v>
      </c>
      <c r="B993" s="1">
        <v>3628.8</v>
      </c>
    </row>
    <row r="994" spans="1:2" x14ac:dyDescent="0.25">
      <c r="A994" s="17" t="s">
        <v>647</v>
      </c>
      <c r="B994" s="1">
        <v>5800.72</v>
      </c>
    </row>
    <row r="995" spans="1:2" x14ac:dyDescent="0.25">
      <c r="A995" s="17" t="s">
        <v>648</v>
      </c>
      <c r="B995" s="1">
        <v>649.6</v>
      </c>
    </row>
    <row r="996" spans="1:2" x14ac:dyDescent="0.25">
      <c r="A996" s="17" t="s">
        <v>649</v>
      </c>
      <c r="B996" s="1">
        <v>120</v>
      </c>
    </row>
    <row r="997" spans="1:2" x14ac:dyDescent="0.25">
      <c r="A997" s="17" t="s">
        <v>650</v>
      </c>
      <c r="B997" s="1">
        <v>4480</v>
      </c>
    </row>
    <row r="998" spans="1:2" x14ac:dyDescent="0.25">
      <c r="A998" s="17" t="s">
        <v>651</v>
      </c>
      <c r="B998" s="1">
        <v>20234.400000000001</v>
      </c>
    </row>
    <row r="999" spans="1:2" x14ac:dyDescent="0.25">
      <c r="A999" s="17" t="s">
        <v>652</v>
      </c>
      <c r="B999" s="1">
        <v>15084.57</v>
      </c>
    </row>
    <row r="1000" spans="1:2" x14ac:dyDescent="0.25">
      <c r="A1000" s="17" t="s">
        <v>653</v>
      </c>
      <c r="B1000" s="1">
        <v>12772.5</v>
      </c>
    </row>
    <row r="1001" spans="1:2" x14ac:dyDescent="0.25">
      <c r="A1001" s="17" t="s">
        <v>654</v>
      </c>
      <c r="B1001" s="1">
        <v>2447.6999999999998</v>
      </c>
    </row>
    <row r="1002" spans="1:2" x14ac:dyDescent="0.25">
      <c r="A1002" s="17" t="s">
        <v>655</v>
      </c>
      <c r="B1002" s="1">
        <v>955</v>
      </c>
    </row>
    <row r="1003" spans="1:2" x14ac:dyDescent="0.25">
      <c r="A1003" s="17" t="s">
        <v>663</v>
      </c>
      <c r="B1003" s="1">
        <v>837</v>
      </c>
    </row>
    <row r="1004" spans="1:2" x14ac:dyDescent="0.25">
      <c r="A1004" s="17" t="s">
        <v>656</v>
      </c>
      <c r="B1004" s="1">
        <v>26697</v>
      </c>
    </row>
    <row r="1005" spans="1:2" x14ac:dyDescent="0.25">
      <c r="A1005" s="17" t="s">
        <v>657</v>
      </c>
      <c r="B1005" s="1">
        <v>3450</v>
      </c>
    </row>
    <row r="1006" spans="1:2" x14ac:dyDescent="0.25">
      <c r="A1006" s="17" t="s">
        <v>658</v>
      </c>
      <c r="B1006" s="1">
        <v>17822.400000000001</v>
      </c>
    </row>
    <row r="1007" spans="1:2" x14ac:dyDescent="0.25">
      <c r="A1007" s="17" t="s">
        <v>659</v>
      </c>
      <c r="B1007" s="1">
        <v>4968</v>
      </c>
    </row>
    <row r="1008" spans="1:2" x14ac:dyDescent="0.25">
      <c r="A1008" s="17" t="s">
        <v>660</v>
      </c>
      <c r="B1008" s="1">
        <v>1575</v>
      </c>
    </row>
    <row r="1009" spans="1:2" x14ac:dyDescent="0.25">
      <c r="A1009" s="17" t="s">
        <v>661</v>
      </c>
      <c r="B1009" s="1">
        <v>14709.3</v>
      </c>
    </row>
    <row r="1010" spans="1:2" x14ac:dyDescent="0.25">
      <c r="A1010" s="17" t="s">
        <v>662</v>
      </c>
      <c r="B1010" s="1">
        <v>1365</v>
      </c>
    </row>
    <row r="1011" spans="1:2" x14ac:dyDescent="0.25">
      <c r="A1011" s="17" t="s">
        <v>664</v>
      </c>
      <c r="B1011" s="1">
        <v>15550</v>
      </c>
    </row>
    <row r="1012" spans="1:2" x14ac:dyDescent="0.25">
      <c r="A1012" s="17" t="s">
        <v>666</v>
      </c>
      <c r="B1012" s="1">
        <v>1230</v>
      </c>
    </row>
    <row r="1013" spans="1:2" x14ac:dyDescent="0.25">
      <c r="A1013" s="17" t="s">
        <v>665</v>
      </c>
      <c r="B1013" s="1">
        <v>4451</v>
      </c>
    </row>
    <row r="1014" spans="1:2" x14ac:dyDescent="0.25">
      <c r="A1014" s="17" t="s">
        <v>667</v>
      </c>
      <c r="B1014" s="1">
        <v>1000</v>
      </c>
    </row>
    <row r="1015" spans="1:2" x14ac:dyDescent="0.25">
      <c r="A1015" s="17" t="s">
        <v>673</v>
      </c>
      <c r="B1015" s="1">
        <v>832</v>
      </c>
    </row>
    <row r="1016" spans="1:2" x14ac:dyDescent="0.25">
      <c r="A1016" s="17" t="s">
        <v>668</v>
      </c>
      <c r="B1016" s="1">
        <v>1495</v>
      </c>
    </row>
    <row r="1017" spans="1:2" x14ac:dyDescent="0.25">
      <c r="A1017" s="17" t="s">
        <v>669</v>
      </c>
      <c r="B1017" s="1">
        <v>1013.01</v>
      </c>
    </row>
    <row r="1018" spans="1:2" x14ac:dyDescent="0.25">
      <c r="A1018" s="17" t="s">
        <v>670</v>
      </c>
      <c r="B1018" s="1">
        <v>272</v>
      </c>
    </row>
    <row r="1019" spans="1:2" x14ac:dyDescent="0.25">
      <c r="A1019" s="17" t="s">
        <v>672</v>
      </c>
      <c r="B1019" s="1">
        <v>6800</v>
      </c>
    </row>
    <row r="1020" spans="1:2" x14ac:dyDescent="0.25">
      <c r="A1020" s="17" t="s">
        <v>671</v>
      </c>
      <c r="B1020" s="1">
        <v>1590</v>
      </c>
    </row>
    <row r="1021" spans="1:2" x14ac:dyDescent="0.25">
      <c r="A1021" s="17" t="s">
        <v>674</v>
      </c>
      <c r="B1021" s="1">
        <v>3012.8</v>
      </c>
    </row>
    <row r="1022" spans="1:2" x14ac:dyDescent="0.25">
      <c r="A1022" s="17" t="s">
        <v>675</v>
      </c>
      <c r="B1022" s="1">
        <v>1217.92</v>
      </c>
    </row>
    <row r="1023" spans="1:2" x14ac:dyDescent="0.25">
      <c r="A1023" s="17" t="s">
        <v>676</v>
      </c>
      <c r="B1023" s="1">
        <v>12244.51</v>
      </c>
    </row>
    <row r="1024" spans="1:2" x14ac:dyDescent="0.25">
      <c r="A1024" s="17" t="s">
        <v>677</v>
      </c>
      <c r="B1024" s="1">
        <v>33368.58</v>
      </c>
    </row>
    <row r="1025" spans="1:2" x14ac:dyDescent="0.25">
      <c r="A1025" s="17" t="s">
        <v>678</v>
      </c>
      <c r="B1025" s="1">
        <v>19235.620000000003</v>
      </c>
    </row>
    <row r="1026" spans="1:2" x14ac:dyDescent="0.25">
      <c r="A1026" s="17" t="s">
        <v>679</v>
      </c>
      <c r="B1026" s="1">
        <v>1562713.07</v>
      </c>
    </row>
    <row r="1027" spans="1:2" x14ac:dyDescent="0.25">
      <c r="A1027" s="17" t="s">
        <v>680</v>
      </c>
      <c r="B1027" s="1">
        <v>3914.1600000000003</v>
      </c>
    </row>
    <row r="1028" spans="1:2" x14ac:dyDescent="0.25">
      <c r="A1028" s="17" t="s">
        <v>681</v>
      </c>
      <c r="B1028" s="1">
        <v>11488.3</v>
      </c>
    </row>
    <row r="1029" spans="1:2" x14ac:dyDescent="0.25">
      <c r="A1029" s="17" t="s">
        <v>682</v>
      </c>
      <c r="B1029" s="1">
        <v>1245</v>
      </c>
    </row>
    <row r="1030" spans="1:2" x14ac:dyDescent="0.25">
      <c r="A1030" s="17" t="s">
        <v>683</v>
      </c>
      <c r="B1030" s="1">
        <v>2570</v>
      </c>
    </row>
    <row r="1031" spans="1:2" x14ac:dyDescent="0.25">
      <c r="A1031" s="17" t="s">
        <v>684</v>
      </c>
      <c r="B1031" s="1">
        <v>950</v>
      </c>
    </row>
    <row r="1032" spans="1:2" x14ac:dyDescent="0.25">
      <c r="A1032" s="17" t="s">
        <v>685</v>
      </c>
      <c r="B1032" s="1">
        <v>102278</v>
      </c>
    </row>
    <row r="1033" spans="1:2" x14ac:dyDescent="0.25">
      <c r="A1033" s="17" t="s">
        <v>686</v>
      </c>
      <c r="B1033" s="1">
        <v>40012.44</v>
      </c>
    </row>
    <row r="1034" spans="1:2" x14ac:dyDescent="0.25">
      <c r="A1034" s="17" t="s">
        <v>687</v>
      </c>
      <c r="B1034" s="1">
        <v>740.01</v>
      </c>
    </row>
    <row r="1035" spans="1:2" x14ac:dyDescent="0.25">
      <c r="A1035" s="17" t="s">
        <v>688</v>
      </c>
      <c r="B1035" s="1">
        <v>7662.58</v>
      </c>
    </row>
    <row r="1036" spans="1:2" x14ac:dyDescent="0.25">
      <c r="A1036" s="17" t="s">
        <v>689</v>
      </c>
      <c r="B1036" s="1">
        <v>350</v>
      </c>
    </row>
    <row r="1037" spans="1:2" x14ac:dyDescent="0.25">
      <c r="A1037" s="17" t="s">
        <v>690</v>
      </c>
      <c r="B1037" s="1">
        <v>2444</v>
      </c>
    </row>
    <row r="1038" spans="1:2" x14ac:dyDescent="0.25">
      <c r="A1038" s="17" t="s">
        <v>343</v>
      </c>
      <c r="B1038" s="1">
        <v>1440</v>
      </c>
    </row>
    <row r="1039" spans="1:2" x14ac:dyDescent="0.25">
      <c r="A1039" s="17" t="s">
        <v>691</v>
      </c>
      <c r="B1039" s="1">
        <v>5438.85</v>
      </c>
    </row>
    <row r="1040" spans="1:2" x14ac:dyDescent="0.25">
      <c r="A1040" s="17" t="s">
        <v>692</v>
      </c>
      <c r="B1040" s="1">
        <v>1554</v>
      </c>
    </row>
    <row r="1041" spans="1:2" x14ac:dyDescent="0.25">
      <c r="A1041" s="17" t="s">
        <v>693</v>
      </c>
      <c r="B1041" s="1">
        <v>415736.45</v>
      </c>
    </row>
    <row r="1042" spans="1:2" x14ac:dyDescent="0.25">
      <c r="A1042" s="17" t="s">
        <v>694</v>
      </c>
      <c r="B1042" s="1">
        <v>300</v>
      </c>
    </row>
    <row r="1043" spans="1:2" x14ac:dyDescent="0.25">
      <c r="A1043" s="17" t="s">
        <v>695</v>
      </c>
      <c r="B1043" s="1">
        <v>730.5</v>
      </c>
    </row>
    <row r="1044" spans="1:2" x14ac:dyDescent="0.25">
      <c r="A1044" s="17" t="s">
        <v>696</v>
      </c>
      <c r="B1044" s="1">
        <v>12752.5</v>
      </c>
    </row>
    <row r="1045" spans="1:2" x14ac:dyDescent="0.25">
      <c r="A1045" s="17" t="s">
        <v>697</v>
      </c>
      <c r="B1045" s="1">
        <v>2350</v>
      </c>
    </row>
    <row r="1046" spans="1:2" x14ac:dyDescent="0.25">
      <c r="A1046" s="17" t="s">
        <v>704</v>
      </c>
      <c r="B1046" s="1">
        <v>198132.03000000003</v>
      </c>
    </row>
    <row r="1047" spans="1:2" x14ac:dyDescent="0.25">
      <c r="A1047" s="17" t="s">
        <v>698</v>
      </c>
      <c r="B1047" s="1">
        <v>112093.4</v>
      </c>
    </row>
    <row r="1048" spans="1:2" x14ac:dyDescent="0.25">
      <c r="A1048" s="17" t="s">
        <v>699</v>
      </c>
      <c r="B1048" s="1">
        <v>2867.76</v>
      </c>
    </row>
    <row r="1049" spans="1:2" x14ac:dyDescent="0.25">
      <c r="A1049" s="17" t="s">
        <v>700</v>
      </c>
      <c r="B1049" s="1">
        <v>3000</v>
      </c>
    </row>
    <row r="1050" spans="1:2" x14ac:dyDescent="0.25">
      <c r="A1050" s="17" t="s">
        <v>349</v>
      </c>
      <c r="B1050" s="1">
        <v>3408</v>
      </c>
    </row>
    <row r="1051" spans="1:2" x14ac:dyDescent="0.25">
      <c r="A1051" s="17" t="s">
        <v>701</v>
      </c>
      <c r="B1051" s="1">
        <v>51952</v>
      </c>
    </row>
    <row r="1052" spans="1:2" x14ac:dyDescent="0.25">
      <c r="A1052" s="17" t="s">
        <v>702</v>
      </c>
      <c r="B1052" s="1">
        <v>10840.27</v>
      </c>
    </row>
    <row r="1053" spans="1:2" x14ac:dyDescent="0.25">
      <c r="A1053" s="17" t="s">
        <v>703</v>
      </c>
      <c r="B1053" s="1">
        <v>3294</v>
      </c>
    </row>
    <row r="1054" spans="1:2" x14ac:dyDescent="0.25">
      <c r="A1054" s="17" t="s">
        <v>705</v>
      </c>
      <c r="B1054" s="1">
        <v>2324.48</v>
      </c>
    </row>
    <row r="1055" spans="1:2" x14ac:dyDescent="0.25">
      <c r="A1055" s="17" t="s">
        <v>354</v>
      </c>
      <c r="B1055" s="1">
        <v>1580</v>
      </c>
    </row>
    <row r="1056" spans="1:2" x14ac:dyDescent="0.25">
      <c r="A1056" s="17" t="s">
        <v>706</v>
      </c>
      <c r="B1056" s="1">
        <v>343.5</v>
      </c>
    </row>
    <row r="1057" spans="1:2" x14ac:dyDescent="0.25">
      <c r="A1057" s="17" t="s">
        <v>422</v>
      </c>
      <c r="B1057" s="1">
        <v>1394.4</v>
      </c>
    </row>
    <row r="1058" spans="1:2" x14ac:dyDescent="0.25">
      <c r="A1058" s="17" t="s">
        <v>707</v>
      </c>
      <c r="B1058" s="1">
        <v>43736.25</v>
      </c>
    </row>
    <row r="1059" spans="1:2" x14ac:dyDescent="0.25">
      <c r="A1059" s="17" t="s">
        <v>708</v>
      </c>
      <c r="B1059" s="1">
        <v>51319.579999999994</v>
      </c>
    </row>
    <row r="1060" spans="1:2" x14ac:dyDescent="0.25">
      <c r="A1060" s="17" t="s">
        <v>709</v>
      </c>
      <c r="B1060" s="1">
        <v>84939.11</v>
      </c>
    </row>
    <row r="1061" spans="1:2" x14ac:dyDescent="0.25">
      <c r="A1061" s="17" t="s">
        <v>710</v>
      </c>
      <c r="B1061" s="1">
        <v>2237.64</v>
      </c>
    </row>
    <row r="1062" spans="1:2" x14ac:dyDescent="0.25">
      <c r="A1062" s="17" t="s">
        <v>711</v>
      </c>
      <c r="B1062" s="1">
        <v>404</v>
      </c>
    </row>
    <row r="1063" spans="1:2" x14ac:dyDescent="0.25">
      <c r="A1063" s="17" t="s">
        <v>712</v>
      </c>
      <c r="B1063" s="1">
        <v>6535.68</v>
      </c>
    </row>
    <row r="1064" spans="1:2" x14ac:dyDescent="0.25">
      <c r="A1064" s="17" t="s">
        <v>713</v>
      </c>
      <c r="B1064" s="1">
        <v>168269.55000000002</v>
      </c>
    </row>
    <row r="1065" spans="1:2" x14ac:dyDescent="0.25">
      <c r="A1065" s="17" t="s">
        <v>714</v>
      </c>
      <c r="B1065" s="1">
        <v>3555.46</v>
      </c>
    </row>
    <row r="1066" spans="1:2" x14ac:dyDescent="0.25">
      <c r="A1066" s="17" t="s">
        <v>715</v>
      </c>
      <c r="B1066" s="1">
        <v>2639.8</v>
      </c>
    </row>
    <row r="1067" spans="1:2" x14ac:dyDescent="0.25">
      <c r="A1067" s="17" t="s">
        <v>716</v>
      </c>
      <c r="B1067" s="1">
        <v>804</v>
      </c>
    </row>
    <row r="1068" spans="1:2" x14ac:dyDescent="0.25">
      <c r="A1068" s="17" t="s">
        <v>717</v>
      </c>
      <c r="B1068" s="1">
        <v>155</v>
      </c>
    </row>
    <row r="1069" spans="1:2" x14ac:dyDescent="0.25">
      <c r="A1069" s="17" t="s">
        <v>718</v>
      </c>
      <c r="B1069" s="1">
        <v>145.19999999999999</v>
      </c>
    </row>
    <row r="1070" spans="1:2" x14ac:dyDescent="0.25">
      <c r="A1070" s="17" t="s">
        <v>719</v>
      </c>
      <c r="B1070" s="1">
        <v>3675</v>
      </c>
    </row>
    <row r="1071" spans="1:2" x14ac:dyDescent="0.25">
      <c r="A1071" s="17" t="s">
        <v>720</v>
      </c>
      <c r="B1071" s="1">
        <v>920</v>
      </c>
    </row>
    <row r="1072" spans="1:2" x14ac:dyDescent="0.25">
      <c r="A1072" s="17" t="s">
        <v>721</v>
      </c>
      <c r="B1072" s="1">
        <v>1382</v>
      </c>
    </row>
    <row r="1073" spans="1:2" x14ac:dyDescent="0.25">
      <c r="A1073" s="17" t="s">
        <v>722</v>
      </c>
      <c r="B1073" s="1">
        <v>2619.13</v>
      </c>
    </row>
    <row r="1074" spans="1:2" x14ac:dyDescent="0.25">
      <c r="A1074" s="17" t="s">
        <v>723</v>
      </c>
      <c r="B1074" s="1">
        <v>194.4</v>
      </c>
    </row>
    <row r="1075" spans="1:2" x14ac:dyDescent="0.25">
      <c r="A1075" s="17" t="s">
        <v>724</v>
      </c>
      <c r="B1075" s="1">
        <v>90688</v>
      </c>
    </row>
    <row r="1076" spans="1:2" x14ac:dyDescent="0.25">
      <c r="A1076" s="17" t="s">
        <v>725</v>
      </c>
      <c r="B1076" s="1">
        <v>7179.34</v>
      </c>
    </row>
    <row r="1077" spans="1:2" x14ac:dyDescent="0.25">
      <c r="A1077" s="17" t="s">
        <v>726</v>
      </c>
      <c r="B1077" s="1">
        <v>23650</v>
      </c>
    </row>
    <row r="1078" spans="1:2" x14ac:dyDescent="0.25">
      <c r="A1078" s="17" t="s">
        <v>727</v>
      </c>
      <c r="B1078" s="1">
        <v>67878.559999999998</v>
      </c>
    </row>
    <row r="1079" spans="1:2" x14ac:dyDescent="0.25">
      <c r="A1079" s="17" t="s">
        <v>739</v>
      </c>
      <c r="B1079" s="1">
        <v>450.02</v>
      </c>
    </row>
    <row r="1080" spans="1:2" x14ac:dyDescent="0.25">
      <c r="A1080" s="17" t="s">
        <v>740</v>
      </c>
      <c r="B1080" s="1">
        <v>18973.800000000003</v>
      </c>
    </row>
    <row r="1081" spans="1:2" x14ac:dyDescent="0.25">
      <c r="A1081" s="17" t="s">
        <v>728</v>
      </c>
      <c r="B1081" s="1">
        <v>35716.46</v>
      </c>
    </row>
    <row r="1082" spans="1:2" x14ac:dyDescent="0.25">
      <c r="A1082" s="17" t="s">
        <v>729</v>
      </c>
      <c r="B1082" s="1">
        <v>914.4</v>
      </c>
    </row>
    <row r="1083" spans="1:2" x14ac:dyDescent="0.25">
      <c r="A1083" s="17" t="s">
        <v>730</v>
      </c>
      <c r="B1083" s="1">
        <v>3022.5</v>
      </c>
    </row>
    <row r="1084" spans="1:2" x14ac:dyDescent="0.25">
      <c r="A1084" s="17" t="s">
        <v>372</v>
      </c>
      <c r="B1084" s="1">
        <v>210</v>
      </c>
    </row>
    <row r="1085" spans="1:2" x14ac:dyDescent="0.25">
      <c r="A1085" s="17" t="s">
        <v>731</v>
      </c>
      <c r="B1085" s="1">
        <v>3716.68</v>
      </c>
    </row>
    <row r="1086" spans="1:2" x14ac:dyDescent="0.25">
      <c r="A1086" s="17" t="s">
        <v>732</v>
      </c>
      <c r="B1086" s="1">
        <v>13080.59</v>
      </c>
    </row>
    <row r="1087" spans="1:2" x14ac:dyDescent="0.25">
      <c r="A1087" s="17" t="s">
        <v>733</v>
      </c>
      <c r="B1087" s="1">
        <v>849.75</v>
      </c>
    </row>
    <row r="1088" spans="1:2" x14ac:dyDescent="0.25">
      <c r="A1088" s="17" t="s">
        <v>376</v>
      </c>
      <c r="B1088" s="1">
        <v>2242.41</v>
      </c>
    </row>
    <row r="1089" spans="1:2" x14ac:dyDescent="0.25">
      <c r="A1089" s="17" t="s">
        <v>734</v>
      </c>
      <c r="B1089" s="1">
        <v>237</v>
      </c>
    </row>
    <row r="1090" spans="1:2" x14ac:dyDescent="0.25">
      <c r="A1090" s="17" t="s">
        <v>735</v>
      </c>
      <c r="B1090" s="1">
        <v>850.5</v>
      </c>
    </row>
    <row r="1091" spans="1:2" x14ac:dyDescent="0.25">
      <c r="A1091" s="17" t="s">
        <v>736</v>
      </c>
      <c r="B1091" s="1">
        <v>32965.5</v>
      </c>
    </row>
    <row r="1092" spans="1:2" x14ac:dyDescent="0.25">
      <c r="A1092" s="17" t="s">
        <v>737</v>
      </c>
      <c r="B1092" s="1">
        <v>1418811.97</v>
      </c>
    </row>
    <row r="1093" spans="1:2" x14ac:dyDescent="0.25">
      <c r="A1093" s="17" t="s">
        <v>738</v>
      </c>
      <c r="B1093" s="1">
        <v>51885.36</v>
      </c>
    </row>
    <row r="1094" spans="1:2" x14ac:dyDescent="0.25">
      <c r="A1094" s="17" t="s">
        <v>741</v>
      </c>
      <c r="B1094" s="1">
        <v>1533</v>
      </c>
    </row>
    <row r="1095" spans="1:2" x14ac:dyDescent="0.25">
      <c r="A1095" s="17" t="s">
        <v>382</v>
      </c>
      <c r="B1095" s="1">
        <v>650</v>
      </c>
    </row>
    <row r="1096" spans="1:2" x14ac:dyDescent="0.25">
      <c r="A1096" s="17" t="s">
        <v>385</v>
      </c>
      <c r="B1096" s="1">
        <v>16927.8</v>
      </c>
    </row>
    <row r="1097" spans="1:2" x14ac:dyDescent="0.25">
      <c r="A1097" s="17" t="s">
        <v>742</v>
      </c>
      <c r="B1097" s="1">
        <v>36407.360000000001</v>
      </c>
    </row>
    <row r="1098" spans="1:2" x14ac:dyDescent="0.25">
      <c r="A1098" s="17" t="s">
        <v>744</v>
      </c>
      <c r="B1098" s="1">
        <v>3000</v>
      </c>
    </row>
    <row r="1099" spans="1:2" x14ac:dyDescent="0.25">
      <c r="A1099" s="17" t="s">
        <v>743</v>
      </c>
      <c r="B1099" s="1">
        <v>168869.35</v>
      </c>
    </row>
    <row r="1100" spans="1:2" x14ac:dyDescent="0.25">
      <c r="A1100" s="17" t="s">
        <v>745</v>
      </c>
      <c r="B1100" s="1">
        <v>327.06</v>
      </c>
    </row>
    <row r="1101" spans="1:2" x14ac:dyDescent="0.25">
      <c r="A1101" s="17" t="s">
        <v>746</v>
      </c>
      <c r="B1101" s="1">
        <v>378</v>
      </c>
    </row>
    <row r="1102" spans="1:2" x14ac:dyDescent="0.25">
      <c r="A1102" s="17" t="s">
        <v>747</v>
      </c>
      <c r="B1102" s="1">
        <v>2411</v>
      </c>
    </row>
    <row r="1103" spans="1:2" x14ac:dyDescent="0.25">
      <c r="A1103" s="17" t="s">
        <v>748</v>
      </c>
      <c r="B1103" s="1">
        <v>241032.44999999998</v>
      </c>
    </row>
    <row r="1104" spans="1:2" x14ac:dyDescent="0.25">
      <c r="A1104" s="17" t="s">
        <v>749</v>
      </c>
      <c r="B1104" s="1">
        <v>27720</v>
      </c>
    </row>
    <row r="1105" spans="1:2" x14ac:dyDescent="0.25">
      <c r="A1105" s="17" t="s">
        <v>750</v>
      </c>
      <c r="B1105" s="1">
        <v>791</v>
      </c>
    </row>
    <row r="1106" spans="1:2" x14ac:dyDescent="0.25">
      <c r="A1106" s="17" t="s">
        <v>763</v>
      </c>
      <c r="B1106" s="1">
        <v>2365.1999999999998</v>
      </c>
    </row>
    <row r="1107" spans="1:2" x14ac:dyDescent="0.25">
      <c r="A1107" s="17" t="s">
        <v>751</v>
      </c>
      <c r="B1107" s="1">
        <v>571.6</v>
      </c>
    </row>
    <row r="1108" spans="1:2" x14ac:dyDescent="0.25">
      <c r="A1108" s="17" t="s">
        <v>752</v>
      </c>
      <c r="B1108" s="1">
        <v>1280</v>
      </c>
    </row>
    <row r="1109" spans="1:2" x14ac:dyDescent="0.25">
      <c r="A1109" s="17" t="s">
        <v>753</v>
      </c>
      <c r="B1109" s="1">
        <v>4019.5</v>
      </c>
    </row>
    <row r="1110" spans="1:2" x14ac:dyDescent="0.25">
      <c r="A1110" s="17" t="s">
        <v>754</v>
      </c>
      <c r="B1110" s="1">
        <v>6763.2000000000007</v>
      </c>
    </row>
    <row r="1111" spans="1:2" x14ac:dyDescent="0.25">
      <c r="A1111" s="17" t="s">
        <v>755</v>
      </c>
      <c r="B1111" s="1">
        <v>7477.39</v>
      </c>
    </row>
    <row r="1112" spans="1:2" x14ac:dyDescent="0.25">
      <c r="A1112" s="17" t="s">
        <v>756</v>
      </c>
      <c r="B1112" s="1">
        <v>60039.79</v>
      </c>
    </row>
    <row r="1113" spans="1:2" x14ac:dyDescent="0.25">
      <c r="A1113" s="17" t="s">
        <v>757</v>
      </c>
      <c r="B1113" s="1">
        <v>18026.25</v>
      </c>
    </row>
    <row r="1114" spans="1:2" x14ac:dyDescent="0.25">
      <c r="A1114" s="17" t="s">
        <v>758</v>
      </c>
      <c r="B1114" s="1">
        <v>5400</v>
      </c>
    </row>
    <row r="1115" spans="1:2" x14ac:dyDescent="0.25">
      <c r="A1115" s="17" t="s">
        <v>759</v>
      </c>
      <c r="B1115" s="1">
        <v>20413.8</v>
      </c>
    </row>
    <row r="1116" spans="1:2" x14ac:dyDescent="0.25">
      <c r="A1116" s="17" t="s">
        <v>760</v>
      </c>
      <c r="B1116" s="1">
        <v>54338.7</v>
      </c>
    </row>
    <row r="1117" spans="1:2" x14ac:dyDescent="0.25">
      <c r="A1117" s="17" t="s">
        <v>761</v>
      </c>
      <c r="B1117" s="1">
        <v>2400</v>
      </c>
    </row>
    <row r="1118" spans="1:2" x14ac:dyDescent="0.25">
      <c r="A1118" s="17" t="s">
        <v>762</v>
      </c>
      <c r="B1118" s="1">
        <v>298220</v>
      </c>
    </row>
    <row r="1119" spans="1:2" x14ac:dyDescent="0.25">
      <c r="A1119" s="17" t="s">
        <v>764</v>
      </c>
      <c r="B1119" s="1">
        <v>359</v>
      </c>
    </row>
    <row r="1120" spans="1:2" x14ac:dyDescent="0.25">
      <c r="A1120" s="17" t="s">
        <v>765</v>
      </c>
      <c r="B1120" s="1">
        <v>2200</v>
      </c>
    </row>
    <row r="1121" spans="1:2" x14ac:dyDescent="0.25">
      <c r="A1121" s="17" t="s">
        <v>766</v>
      </c>
      <c r="B1121" s="1">
        <v>545</v>
      </c>
    </row>
    <row r="1122" spans="1:2" x14ac:dyDescent="0.25">
      <c r="A1122" s="17" t="s">
        <v>767</v>
      </c>
      <c r="B1122" s="1">
        <v>5335.35</v>
      </c>
    </row>
    <row r="1123" spans="1:2" x14ac:dyDescent="0.25">
      <c r="A1123" s="17" t="s">
        <v>768</v>
      </c>
      <c r="B1123" s="1">
        <v>15429.7</v>
      </c>
    </row>
    <row r="1124" spans="1:2" x14ac:dyDescent="0.25">
      <c r="A1124" s="17" t="s">
        <v>769</v>
      </c>
      <c r="B1124" s="1">
        <v>5663.5</v>
      </c>
    </row>
    <row r="1125" spans="1:2" x14ac:dyDescent="0.25">
      <c r="A1125" s="17" t="s">
        <v>770</v>
      </c>
      <c r="B1125" s="1">
        <v>12850</v>
      </c>
    </row>
    <row r="1126" spans="1:2" x14ac:dyDescent="0.25">
      <c r="A1126" s="17" t="s">
        <v>771</v>
      </c>
      <c r="B1126" s="1">
        <v>10115.759999999998</v>
      </c>
    </row>
    <row r="1127" spans="1:2" x14ac:dyDescent="0.25">
      <c r="A1127" s="17" t="s">
        <v>772</v>
      </c>
      <c r="B1127" s="1">
        <v>180</v>
      </c>
    </row>
    <row r="1128" spans="1:2" x14ac:dyDescent="0.25">
      <c r="A1128" s="17" t="s">
        <v>773</v>
      </c>
      <c r="B1128" s="1">
        <v>1581</v>
      </c>
    </row>
    <row r="1129" spans="1:2" x14ac:dyDescent="0.25">
      <c r="A1129" s="17" t="s">
        <v>774</v>
      </c>
      <c r="B1129" s="1">
        <v>1842.1299999999999</v>
      </c>
    </row>
    <row r="1130" spans="1:2" x14ac:dyDescent="0.25">
      <c r="A1130" s="17" t="s">
        <v>775</v>
      </c>
      <c r="B1130" s="1">
        <v>5095.6000000000004</v>
      </c>
    </row>
    <row r="1131" spans="1:2" x14ac:dyDescent="0.25">
      <c r="A1131" s="17" t="s">
        <v>776</v>
      </c>
      <c r="B1131" s="1">
        <v>19578.989999999998</v>
      </c>
    </row>
    <row r="1132" spans="1:2" x14ac:dyDescent="0.25">
      <c r="A1132" s="17" t="s">
        <v>782</v>
      </c>
      <c r="B1132" s="1">
        <v>42589.8</v>
      </c>
    </row>
    <row r="1133" spans="1:2" x14ac:dyDescent="0.25">
      <c r="A1133" s="17" t="s">
        <v>777</v>
      </c>
      <c r="B1133" s="1">
        <v>1600</v>
      </c>
    </row>
    <row r="1134" spans="1:2" x14ac:dyDescent="0.25">
      <c r="A1134" s="17" t="s">
        <v>778</v>
      </c>
      <c r="B1134" s="1">
        <v>3216</v>
      </c>
    </row>
    <row r="1135" spans="1:2" x14ac:dyDescent="0.25">
      <c r="A1135" s="17" t="s">
        <v>779</v>
      </c>
      <c r="B1135" s="1">
        <v>672.57</v>
      </c>
    </row>
    <row r="1136" spans="1:2" x14ac:dyDescent="0.25">
      <c r="A1136" s="17" t="s">
        <v>780</v>
      </c>
      <c r="B1136" s="1">
        <v>2268</v>
      </c>
    </row>
    <row r="1137" spans="1:2" x14ac:dyDescent="0.25">
      <c r="A1137" s="17" t="s">
        <v>781</v>
      </c>
      <c r="B1137" s="1">
        <v>666</v>
      </c>
    </row>
    <row r="1138" spans="1:2" x14ac:dyDescent="0.25">
      <c r="A1138" s="17" t="s">
        <v>783</v>
      </c>
      <c r="B1138" s="1">
        <v>2074</v>
      </c>
    </row>
    <row r="1139" spans="1:2" x14ac:dyDescent="0.25">
      <c r="A1139" s="17" t="s">
        <v>784</v>
      </c>
      <c r="B1139" s="1">
        <v>33630.07</v>
      </c>
    </row>
    <row r="1140" spans="1:2" x14ac:dyDescent="0.25">
      <c r="A1140" s="17" t="s">
        <v>785</v>
      </c>
      <c r="B1140" s="1">
        <v>4534.3999999999996</v>
      </c>
    </row>
    <row r="1141" spans="1:2" x14ac:dyDescent="0.25">
      <c r="A1141" s="16" t="s">
        <v>1837</v>
      </c>
      <c r="B1141" s="1">
        <v>2257235.5300000003</v>
      </c>
    </row>
    <row r="1142" spans="1:2" x14ac:dyDescent="0.25">
      <c r="A1142" s="17" t="s">
        <v>225</v>
      </c>
      <c r="B1142" s="1">
        <v>1724.12</v>
      </c>
    </row>
    <row r="1143" spans="1:2" x14ac:dyDescent="0.25">
      <c r="A1143" s="17" t="s">
        <v>450</v>
      </c>
      <c r="B1143" s="1">
        <v>410</v>
      </c>
    </row>
    <row r="1144" spans="1:2" x14ac:dyDescent="0.25">
      <c r="A1144" s="17" t="s">
        <v>787</v>
      </c>
      <c r="B1144" s="1">
        <v>330</v>
      </c>
    </row>
    <row r="1145" spans="1:2" x14ac:dyDescent="0.25">
      <c r="A1145" s="17" t="s">
        <v>789</v>
      </c>
      <c r="B1145" s="1">
        <v>604.59</v>
      </c>
    </row>
    <row r="1146" spans="1:2" x14ac:dyDescent="0.25">
      <c r="A1146" s="17" t="s">
        <v>418</v>
      </c>
      <c r="B1146" s="1">
        <v>263413.01</v>
      </c>
    </row>
    <row r="1147" spans="1:2" x14ac:dyDescent="0.25">
      <c r="A1147" s="17" t="s">
        <v>791</v>
      </c>
      <c r="B1147" s="1">
        <v>76952.22</v>
      </c>
    </row>
    <row r="1148" spans="1:2" x14ac:dyDescent="0.25">
      <c r="A1148" s="17" t="s">
        <v>465</v>
      </c>
      <c r="B1148" s="1">
        <v>10440</v>
      </c>
    </row>
    <row r="1149" spans="1:2" x14ac:dyDescent="0.25">
      <c r="A1149" s="17" t="s">
        <v>792</v>
      </c>
      <c r="B1149" s="1">
        <v>33845.440000000002</v>
      </c>
    </row>
    <row r="1150" spans="1:2" x14ac:dyDescent="0.25">
      <c r="A1150" s="17" t="s">
        <v>793</v>
      </c>
      <c r="B1150" s="1">
        <v>1696</v>
      </c>
    </row>
    <row r="1151" spans="1:2" x14ac:dyDescent="0.25">
      <c r="A1151" s="17" t="s">
        <v>794</v>
      </c>
      <c r="B1151" s="1">
        <v>37900.870000000003</v>
      </c>
    </row>
    <row r="1152" spans="1:2" x14ac:dyDescent="0.25">
      <c r="A1152" s="17" t="s">
        <v>801</v>
      </c>
      <c r="B1152" s="1">
        <v>9000</v>
      </c>
    </row>
    <row r="1153" spans="1:2" x14ac:dyDescent="0.25">
      <c r="A1153" s="17" t="s">
        <v>795</v>
      </c>
      <c r="B1153" s="1">
        <v>322.5</v>
      </c>
    </row>
    <row r="1154" spans="1:2" x14ac:dyDescent="0.25">
      <c r="A1154" s="17" t="s">
        <v>257</v>
      </c>
      <c r="B1154" s="1">
        <v>38487.35</v>
      </c>
    </row>
    <row r="1155" spans="1:2" x14ac:dyDescent="0.25">
      <c r="A1155" s="17" t="s">
        <v>513</v>
      </c>
      <c r="B1155" s="1">
        <v>15910.79</v>
      </c>
    </row>
    <row r="1156" spans="1:2" x14ac:dyDescent="0.25">
      <c r="A1156" s="17" t="s">
        <v>796</v>
      </c>
      <c r="B1156" s="1">
        <v>412.5</v>
      </c>
    </row>
    <row r="1157" spans="1:2" x14ac:dyDescent="0.25">
      <c r="A1157" s="17" t="s">
        <v>797</v>
      </c>
      <c r="B1157" s="1">
        <v>1304</v>
      </c>
    </row>
    <row r="1158" spans="1:2" x14ac:dyDescent="0.25">
      <c r="A1158" s="17" t="s">
        <v>798</v>
      </c>
      <c r="B1158" s="1">
        <v>63904</v>
      </c>
    </row>
    <row r="1159" spans="1:2" x14ac:dyDescent="0.25">
      <c r="A1159" s="17" t="s">
        <v>799</v>
      </c>
      <c r="B1159" s="1">
        <v>30675.13</v>
      </c>
    </row>
    <row r="1160" spans="1:2" x14ac:dyDescent="0.25">
      <c r="A1160" s="17" t="s">
        <v>516</v>
      </c>
      <c r="B1160" s="1">
        <v>108</v>
      </c>
    </row>
    <row r="1161" spans="1:2" x14ac:dyDescent="0.25">
      <c r="A1161" s="17" t="s">
        <v>800</v>
      </c>
      <c r="B1161" s="1">
        <v>2118</v>
      </c>
    </row>
    <row r="1162" spans="1:2" x14ac:dyDescent="0.25">
      <c r="A1162" s="17" t="s">
        <v>268</v>
      </c>
      <c r="B1162" s="1">
        <v>4.1500000000000004</v>
      </c>
    </row>
    <row r="1163" spans="1:2" x14ac:dyDescent="0.25">
      <c r="A1163" s="17" t="s">
        <v>802</v>
      </c>
      <c r="B1163" s="1">
        <v>18280</v>
      </c>
    </row>
    <row r="1164" spans="1:2" x14ac:dyDescent="0.25">
      <c r="A1164" s="17" t="s">
        <v>803</v>
      </c>
      <c r="B1164" s="1">
        <v>2238.17</v>
      </c>
    </row>
    <row r="1165" spans="1:2" x14ac:dyDescent="0.25">
      <c r="A1165" s="17" t="s">
        <v>804</v>
      </c>
      <c r="B1165" s="1">
        <v>782</v>
      </c>
    </row>
    <row r="1166" spans="1:2" x14ac:dyDescent="0.25">
      <c r="A1166" s="17" t="s">
        <v>806</v>
      </c>
      <c r="B1166" s="1">
        <v>350</v>
      </c>
    </row>
    <row r="1167" spans="1:2" x14ac:dyDescent="0.25">
      <c r="A1167" s="17" t="s">
        <v>805</v>
      </c>
      <c r="B1167" s="1">
        <v>33159.769999999997</v>
      </c>
    </row>
    <row r="1168" spans="1:2" x14ac:dyDescent="0.25">
      <c r="A1168" s="17" t="s">
        <v>807</v>
      </c>
      <c r="B1168" s="1">
        <v>162</v>
      </c>
    </row>
    <row r="1169" spans="1:2" x14ac:dyDescent="0.25">
      <c r="A1169" s="17" t="s">
        <v>808</v>
      </c>
      <c r="B1169" s="1">
        <v>2830</v>
      </c>
    </row>
    <row r="1170" spans="1:2" x14ac:dyDescent="0.25">
      <c r="A1170" s="17" t="s">
        <v>809</v>
      </c>
      <c r="B1170" s="1">
        <v>54046</v>
      </c>
    </row>
    <row r="1171" spans="1:2" x14ac:dyDescent="0.25">
      <c r="A1171" s="17" t="s">
        <v>810</v>
      </c>
      <c r="B1171" s="1">
        <v>250</v>
      </c>
    </row>
    <row r="1172" spans="1:2" x14ac:dyDescent="0.25">
      <c r="A1172" s="17" t="s">
        <v>811</v>
      </c>
      <c r="B1172" s="1">
        <v>15538.78</v>
      </c>
    </row>
    <row r="1173" spans="1:2" x14ac:dyDescent="0.25">
      <c r="A1173" s="17" t="s">
        <v>556</v>
      </c>
      <c r="B1173" s="1">
        <v>50257.4</v>
      </c>
    </row>
    <row r="1174" spans="1:2" x14ac:dyDescent="0.25">
      <c r="A1174" s="17" t="s">
        <v>558</v>
      </c>
      <c r="B1174" s="1">
        <v>22629</v>
      </c>
    </row>
    <row r="1175" spans="1:2" x14ac:dyDescent="0.25">
      <c r="A1175" s="17" t="s">
        <v>812</v>
      </c>
      <c r="B1175" s="1">
        <v>6705</v>
      </c>
    </row>
    <row r="1176" spans="1:2" x14ac:dyDescent="0.25">
      <c r="A1176" s="17" t="s">
        <v>813</v>
      </c>
      <c r="B1176" s="1">
        <v>270</v>
      </c>
    </row>
    <row r="1177" spans="1:2" x14ac:dyDescent="0.25">
      <c r="A1177" s="17" t="s">
        <v>814</v>
      </c>
      <c r="B1177" s="1">
        <v>91855</v>
      </c>
    </row>
    <row r="1178" spans="1:2" x14ac:dyDescent="0.25">
      <c r="A1178" s="17" t="s">
        <v>284</v>
      </c>
      <c r="B1178" s="1">
        <v>355557.07</v>
      </c>
    </row>
    <row r="1179" spans="1:2" x14ac:dyDescent="0.25">
      <c r="A1179" s="17" t="s">
        <v>588</v>
      </c>
      <c r="B1179" s="1">
        <v>18842.28</v>
      </c>
    </row>
    <row r="1180" spans="1:2" x14ac:dyDescent="0.25">
      <c r="A1180" s="17" t="s">
        <v>816</v>
      </c>
      <c r="B1180" s="1">
        <v>12899.94</v>
      </c>
    </row>
    <row r="1181" spans="1:2" x14ac:dyDescent="0.25">
      <c r="A1181" s="17" t="s">
        <v>817</v>
      </c>
      <c r="B1181" s="1">
        <v>835.14</v>
      </c>
    </row>
    <row r="1182" spans="1:2" x14ac:dyDescent="0.25">
      <c r="A1182" s="17" t="s">
        <v>818</v>
      </c>
      <c r="B1182" s="1">
        <v>1000</v>
      </c>
    </row>
    <row r="1183" spans="1:2" x14ac:dyDescent="0.25">
      <c r="A1183" s="17" t="s">
        <v>619</v>
      </c>
      <c r="B1183" s="1">
        <v>6573.47</v>
      </c>
    </row>
    <row r="1184" spans="1:2" x14ac:dyDescent="0.25">
      <c r="A1184" s="17" t="s">
        <v>624</v>
      </c>
      <c r="B1184" s="1">
        <v>4238.75</v>
      </c>
    </row>
    <row r="1185" spans="1:2" x14ac:dyDescent="0.25">
      <c r="A1185" s="17" t="s">
        <v>819</v>
      </c>
      <c r="B1185" s="1">
        <v>8559.2000000000007</v>
      </c>
    </row>
    <row r="1186" spans="1:2" x14ac:dyDescent="0.25">
      <c r="A1186" s="17" t="s">
        <v>820</v>
      </c>
      <c r="B1186" s="1">
        <v>282</v>
      </c>
    </row>
    <row r="1187" spans="1:2" x14ac:dyDescent="0.25">
      <c r="A1187" s="17" t="s">
        <v>821</v>
      </c>
      <c r="B1187" s="1">
        <v>80885.84</v>
      </c>
    </row>
    <row r="1188" spans="1:2" x14ac:dyDescent="0.25">
      <c r="A1188" s="17" t="s">
        <v>643</v>
      </c>
      <c r="B1188" s="1">
        <v>620</v>
      </c>
    </row>
    <row r="1189" spans="1:2" x14ac:dyDescent="0.25">
      <c r="A1189" s="17" t="s">
        <v>822</v>
      </c>
      <c r="B1189" s="1">
        <v>13747.5</v>
      </c>
    </row>
    <row r="1190" spans="1:2" x14ac:dyDescent="0.25">
      <c r="A1190" s="17" t="s">
        <v>824</v>
      </c>
      <c r="B1190" s="1">
        <v>147293.03</v>
      </c>
    </row>
    <row r="1191" spans="1:2" x14ac:dyDescent="0.25">
      <c r="A1191" s="17" t="s">
        <v>823</v>
      </c>
      <c r="B1191" s="1">
        <v>960</v>
      </c>
    </row>
    <row r="1192" spans="1:2" x14ac:dyDescent="0.25">
      <c r="A1192" s="17" t="s">
        <v>825</v>
      </c>
      <c r="B1192" s="1">
        <v>1658.6</v>
      </c>
    </row>
    <row r="1193" spans="1:2" x14ac:dyDescent="0.25">
      <c r="A1193" s="17" t="s">
        <v>682</v>
      </c>
      <c r="B1193" s="1">
        <v>2342.02</v>
      </c>
    </row>
    <row r="1194" spans="1:2" x14ac:dyDescent="0.25">
      <c r="A1194" s="17" t="s">
        <v>826</v>
      </c>
      <c r="B1194" s="1">
        <v>5072.5200000000004</v>
      </c>
    </row>
    <row r="1195" spans="1:2" x14ac:dyDescent="0.25">
      <c r="A1195" s="17" t="s">
        <v>827</v>
      </c>
      <c r="B1195" s="1">
        <v>2581</v>
      </c>
    </row>
    <row r="1196" spans="1:2" x14ac:dyDescent="0.25">
      <c r="A1196" s="17" t="s">
        <v>828</v>
      </c>
      <c r="B1196" s="1">
        <v>11500</v>
      </c>
    </row>
    <row r="1197" spans="1:2" x14ac:dyDescent="0.25">
      <c r="A1197" s="17" t="s">
        <v>829</v>
      </c>
      <c r="B1197" s="1">
        <v>1276.9000000000001</v>
      </c>
    </row>
    <row r="1198" spans="1:2" x14ac:dyDescent="0.25">
      <c r="A1198" s="17" t="s">
        <v>830</v>
      </c>
      <c r="B1198" s="1">
        <v>493</v>
      </c>
    </row>
    <row r="1199" spans="1:2" x14ac:dyDescent="0.25">
      <c r="A1199" s="17" t="s">
        <v>831</v>
      </c>
      <c r="B1199" s="1">
        <v>15254</v>
      </c>
    </row>
    <row r="1200" spans="1:2" x14ac:dyDescent="0.25">
      <c r="A1200" s="17" t="s">
        <v>832</v>
      </c>
      <c r="B1200" s="1">
        <v>915.24</v>
      </c>
    </row>
    <row r="1201" spans="1:2" x14ac:dyDescent="0.25">
      <c r="A1201" s="17" t="s">
        <v>833</v>
      </c>
      <c r="B1201" s="1">
        <v>113282.03</v>
      </c>
    </row>
    <row r="1202" spans="1:2" x14ac:dyDescent="0.25">
      <c r="A1202" s="17" t="s">
        <v>834</v>
      </c>
      <c r="B1202" s="1">
        <v>6155.7</v>
      </c>
    </row>
    <row r="1203" spans="1:2" x14ac:dyDescent="0.25">
      <c r="A1203" s="17" t="s">
        <v>835</v>
      </c>
      <c r="B1203" s="1">
        <v>301584.71999999997</v>
      </c>
    </row>
    <row r="1204" spans="1:2" x14ac:dyDescent="0.25">
      <c r="A1204" s="17" t="s">
        <v>836</v>
      </c>
      <c r="B1204" s="1">
        <v>1975.28</v>
      </c>
    </row>
    <row r="1205" spans="1:2" x14ac:dyDescent="0.25">
      <c r="A1205" s="17" t="s">
        <v>837</v>
      </c>
      <c r="B1205" s="1">
        <v>3460</v>
      </c>
    </row>
    <row r="1206" spans="1:2" x14ac:dyDescent="0.25">
      <c r="A1206" s="17" t="s">
        <v>838</v>
      </c>
      <c r="B1206" s="1">
        <v>10860</v>
      </c>
    </row>
    <row r="1207" spans="1:2" x14ac:dyDescent="0.25">
      <c r="A1207" s="17" t="s">
        <v>839</v>
      </c>
      <c r="B1207" s="1">
        <v>85487.7</v>
      </c>
    </row>
    <row r="1208" spans="1:2" x14ac:dyDescent="0.25">
      <c r="A1208" s="17" t="s">
        <v>840</v>
      </c>
      <c r="B1208" s="1">
        <v>24773.18</v>
      </c>
    </row>
    <row r="1209" spans="1:2" x14ac:dyDescent="0.25">
      <c r="A1209" s="17" t="s">
        <v>841</v>
      </c>
      <c r="B1209" s="1">
        <v>7573.68</v>
      </c>
    </row>
    <row r="1210" spans="1:2" x14ac:dyDescent="0.25">
      <c r="A1210" s="17" t="s">
        <v>842</v>
      </c>
      <c r="B1210" s="1">
        <v>1104</v>
      </c>
    </row>
    <row r="1211" spans="1:2" x14ac:dyDescent="0.25">
      <c r="A1211" s="17" t="s">
        <v>843</v>
      </c>
      <c r="B1211" s="1">
        <v>396</v>
      </c>
    </row>
    <row r="1212" spans="1:2" x14ac:dyDescent="0.25">
      <c r="A1212" s="17" t="s">
        <v>844</v>
      </c>
      <c r="B1212" s="1">
        <v>25473</v>
      </c>
    </row>
    <row r="1213" spans="1:2" x14ac:dyDescent="0.25">
      <c r="A1213" s="17" t="s">
        <v>845</v>
      </c>
      <c r="B1213" s="1">
        <v>78525.73</v>
      </c>
    </row>
    <row r="1214" spans="1:2" x14ac:dyDescent="0.25">
      <c r="A1214" s="17" t="s">
        <v>774</v>
      </c>
      <c r="B1214" s="1">
        <v>2356.3200000000002</v>
      </c>
    </row>
    <row r="1215" spans="1:2" x14ac:dyDescent="0.25">
      <c r="A1215" s="17" t="s">
        <v>846</v>
      </c>
      <c r="B1215" s="1">
        <v>11924.9</v>
      </c>
    </row>
    <row r="1216" spans="1:2" x14ac:dyDescent="0.25">
      <c r="A1216" s="16" t="s">
        <v>1838</v>
      </c>
      <c r="B1216" s="1">
        <v>4896.0599999999995</v>
      </c>
    </row>
    <row r="1217" spans="1:2" x14ac:dyDescent="0.25">
      <c r="A1217" s="17" t="s">
        <v>848</v>
      </c>
      <c r="B1217" s="1">
        <v>1345.86</v>
      </c>
    </row>
    <row r="1218" spans="1:2" x14ac:dyDescent="0.25">
      <c r="A1218" s="17" t="s">
        <v>850</v>
      </c>
      <c r="B1218" s="1">
        <v>327.18</v>
      </c>
    </row>
    <row r="1219" spans="1:2" x14ac:dyDescent="0.25">
      <c r="A1219" s="17" t="s">
        <v>851</v>
      </c>
      <c r="B1219" s="1">
        <v>1936.5</v>
      </c>
    </row>
    <row r="1220" spans="1:2" x14ac:dyDescent="0.25">
      <c r="A1220" s="17" t="s">
        <v>852</v>
      </c>
      <c r="B1220" s="1">
        <v>1286.52</v>
      </c>
    </row>
    <row r="1221" spans="1:2" x14ac:dyDescent="0.25">
      <c r="A1221" s="16" t="s">
        <v>1839</v>
      </c>
      <c r="B1221" s="1">
        <v>28577.22</v>
      </c>
    </row>
    <row r="1222" spans="1:2" x14ac:dyDescent="0.25">
      <c r="A1222" s="17" t="s">
        <v>242</v>
      </c>
      <c r="B1222" s="1">
        <v>2470</v>
      </c>
    </row>
    <row r="1223" spans="1:2" x14ac:dyDescent="0.25">
      <c r="A1223" s="17" t="s">
        <v>855</v>
      </c>
      <c r="B1223" s="1">
        <v>460</v>
      </c>
    </row>
    <row r="1224" spans="1:2" x14ac:dyDescent="0.25">
      <c r="A1224" s="17" t="s">
        <v>856</v>
      </c>
      <c r="B1224" s="1">
        <v>2935.6</v>
      </c>
    </row>
    <row r="1225" spans="1:2" x14ac:dyDescent="0.25">
      <c r="A1225" s="17" t="s">
        <v>857</v>
      </c>
      <c r="B1225" s="1">
        <v>1225</v>
      </c>
    </row>
    <row r="1226" spans="1:2" x14ac:dyDescent="0.25">
      <c r="A1226" s="17" t="s">
        <v>860</v>
      </c>
      <c r="B1226" s="1">
        <v>638</v>
      </c>
    </row>
    <row r="1227" spans="1:2" x14ac:dyDescent="0.25">
      <c r="A1227" s="17" t="s">
        <v>859</v>
      </c>
      <c r="B1227" s="1">
        <v>570</v>
      </c>
    </row>
    <row r="1228" spans="1:2" x14ac:dyDescent="0.25">
      <c r="A1228" s="17" t="s">
        <v>284</v>
      </c>
      <c r="B1228" s="1">
        <v>4261.8999999999996</v>
      </c>
    </row>
    <row r="1229" spans="1:2" x14ac:dyDescent="0.25">
      <c r="A1229" s="17" t="s">
        <v>861</v>
      </c>
      <c r="B1229" s="1">
        <v>325.19</v>
      </c>
    </row>
    <row r="1230" spans="1:2" x14ac:dyDescent="0.25">
      <c r="A1230" s="17" t="s">
        <v>646</v>
      </c>
      <c r="B1230" s="1">
        <v>2571.8000000000002</v>
      </c>
    </row>
    <row r="1231" spans="1:2" x14ac:dyDescent="0.25">
      <c r="A1231" s="17" t="s">
        <v>687</v>
      </c>
      <c r="B1231" s="1">
        <v>54</v>
      </c>
    </row>
    <row r="1232" spans="1:2" x14ac:dyDescent="0.25">
      <c r="A1232" s="17" t="s">
        <v>862</v>
      </c>
      <c r="B1232" s="1">
        <v>2096</v>
      </c>
    </row>
    <row r="1233" spans="1:2" x14ac:dyDescent="0.25">
      <c r="A1233" s="17" t="s">
        <v>863</v>
      </c>
      <c r="B1233" s="1">
        <v>150</v>
      </c>
    </row>
    <row r="1234" spans="1:2" x14ac:dyDescent="0.25">
      <c r="A1234" s="17" t="s">
        <v>864</v>
      </c>
      <c r="B1234" s="1">
        <v>6360.53</v>
      </c>
    </row>
    <row r="1235" spans="1:2" x14ac:dyDescent="0.25">
      <c r="A1235" s="17" t="s">
        <v>865</v>
      </c>
      <c r="B1235" s="1">
        <v>104.64</v>
      </c>
    </row>
    <row r="1236" spans="1:2" x14ac:dyDescent="0.25">
      <c r="A1236" s="17" t="s">
        <v>866</v>
      </c>
      <c r="B1236" s="1">
        <v>4354.5600000000004</v>
      </c>
    </row>
    <row r="1237" spans="1:2" x14ac:dyDescent="0.25">
      <c r="A1237" s="16" t="s">
        <v>1840</v>
      </c>
      <c r="B1237" s="1">
        <v>13184.030000000002</v>
      </c>
    </row>
    <row r="1238" spans="1:2" x14ac:dyDescent="0.25">
      <c r="A1238" s="17" t="s">
        <v>868</v>
      </c>
      <c r="B1238" s="1">
        <v>3473.33</v>
      </c>
    </row>
    <row r="1239" spans="1:2" x14ac:dyDescent="0.25">
      <c r="A1239" s="17" t="s">
        <v>284</v>
      </c>
      <c r="B1239" s="1">
        <v>1659.14</v>
      </c>
    </row>
    <row r="1240" spans="1:2" x14ac:dyDescent="0.25">
      <c r="A1240" s="17" t="s">
        <v>870</v>
      </c>
      <c r="B1240" s="1">
        <v>6921.18</v>
      </c>
    </row>
    <row r="1241" spans="1:2" x14ac:dyDescent="0.25">
      <c r="A1241" s="17" t="s">
        <v>871</v>
      </c>
      <c r="B1241" s="1">
        <v>1130.3800000000001</v>
      </c>
    </row>
    <row r="1242" spans="1:2" x14ac:dyDescent="0.25">
      <c r="A1242" s="16" t="s">
        <v>1841</v>
      </c>
      <c r="B1242" s="1">
        <v>127882.34</v>
      </c>
    </row>
    <row r="1243" spans="1:2" x14ac:dyDescent="0.25">
      <c r="A1243" s="17" t="s">
        <v>873</v>
      </c>
      <c r="B1243" s="1">
        <v>3492.75</v>
      </c>
    </row>
    <row r="1244" spans="1:2" x14ac:dyDescent="0.25">
      <c r="A1244" s="17" t="s">
        <v>513</v>
      </c>
      <c r="B1244" s="1">
        <v>581.4</v>
      </c>
    </row>
    <row r="1245" spans="1:2" x14ac:dyDescent="0.25">
      <c r="A1245" s="17" t="s">
        <v>855</v>
      </c>
      <c r="B1245" s="1">
        <v>248.5</v>
      </c>
    </row>
    <row r="1246" spans="1:2" x14ac:dyDescent="0.25">
      <c r="A1246" s="17" t="s">
        <v>875</v>
      </c>
      <c r="B1246" s="1">
        <v>225</v>
      </c>
    </row>
    <row r="1247" spans="1:2" x14ac:dyDescent="0.25">
      <c r="A1247" s="17" t="s">
        <v>876</v>
      </c>
      <c r="B1247" s="1">
        <v>1044</v>
      </c>
    </row>
    <row r="1248" spans="1:2" x14ac:dyDescent="0.25">
      <c r="A1248" s="17" t="s">
        <v>877</v>
      </c>
      <c r="B1248" s="1">
        <v>288.8</v>
      </c>
    </row>
    <row r="1249" spans="1:2" x14ac:dyDescent="0.25">
      <c r="A1249" s="17" t="s">
        <v>878</v>
      </c>
      <c r="B1249" s="1">
        <v>323.32</v>
      </c>
    </row>
    <row r="1250" spans="1:2" x14ac:dyDescent="0.25">
      <c r="A1250" s="17" t="s">
        <v>576</v>
      </c>
      <c r="B1250" s="1">
        <v>340</v>
      </c>
    </row>
    <row r="1251" spans="1:2" x14ac:dyDescent="0.25">
      <c r="A1251" s="17" t="s">
        <v>284</v>
      </c>
      <c r="B1251" s="1">
        <v>21089.620000000003</v>
      </c>
    </row>
    <row r="1252" spans="1:2" x14ac:dyDescent="0.25">
      <c r="A1252" s="17" t="s">
        <v>880</v>
      </c>
      <c r="B1252" s="1">
        <v>176.26</v>
      </c>
    </row>
    <row r="1253" spans="1:2" x14ac:dyDescent="0.25">
      <c r="A1253" s="17" t="s">
        <v>881</v>
      </c>
      <c r="B1253" s="1">
        <v>620</v>
      </c>
    </row>
    <row r="1254" spans="1:2" x14ac:dyDescent="0.25">
      <c r="A1254" s="17" t="s">
        <v>882</v>
      </c>
      <c r="B1254" s="1">
        <v>3279</v>
      </c>
    </row>
    <row r="1255" spans="1:2" x14ac:dyDescent="0.25">
      <c r="A1255" s="17" t="s">
        <v>883</v>
      </c>
      <c r="B1255" s="1">
        <v>1332.14</v>
      </c>
    </row>
    <row r="1256" spans="1:2" x14ac:dyDescent="0.25">
      <c r="A1256" s="17" t="s">
        <v>884</v>
      </c>
      <c r="B1256" s="1">
        <v>4744.21</v>
      </c>
    </row>
    <row r="1257" spans="1:2" x14ac:dyDescent="0.25">
      <c r="A1257" s="17" t="s">
        <v>885</v>
      </c>
      <c r="B1257" s="1">
        <v>7903.68</v>
      </c>
    </row>
    <row r="1258" spans="1:2" x14ac:dyDescent="0.25">
      <c r="A1258" s="17" t="s">
        <v>886</v>
      </c>
      <c r="B1258" s="1">
        <v>148.6</v>
      </c>
    </row>
    <row r="1259" spans="1:2" x14ac:dyDescent="0.25">
      <c r="A1259" s="17" t="s">
        <v>887</v>
      </c>
      <c r="B1259" s="1">
        <v>600</v>
      </c>
    </row>
    <row r="1260" spans="1:2" x14ac:dyDescent="0.25">
      <c r="A1260" s="17" t="s">
        <v>888</v>
      </c>
      <c r="B1260" s="1">
        <v>2595.6</v>
      </c>
    </row>
    <row r="1261" spans="1:2" x14ac:dyDescent="0.25">
      <c r="A1261" s="17" t="s">
        <v>889</v>
      </c>
      <c r="B1261" s="1">
        <v>2520.37</v>
      </c>
    </row>
    <row r="1262" spans="1:2" x14ac:dyDescent="0.25">
      <c r="A1262" s="17" t="s">
        <v>890</v>
      </c>
      <c r="B1262" s="1">
        <v>4635.05</v>
      </c>
    </row>
    <row r="1263" spans="1:2" x14ac:dyDescent="0.25">
      <c r="A1263" s="17" t="s">
        <v>891</v>
      </c>
      <c r="B1263" s="1">
        <v>159.30000000000001</v>
      </c>
    </row>
    <row r="1264" spans="1:2" x14ac:dyDescent="0.25">
      <c r="A1264" s="17" t="s">
        <v>892</v>
      </c>
      <c r="B1264" s="1">
        <v>46949.74</v>
      </c>
    </row>
    <row r="1265" spans="1:2" x14ac:dyDescent="0.25">
      <c r="A1265" s="17" t="s">
        <v>893</v>
      </c>
      <c r="B1265" s="1">
        <v>24585</v>
      </c>
    </row>
    <row r="1266" spans="1:2" x14ac:dyDescent="0.25">
      <c r="A1266" s="16" t="s">
        <v>1842</v>
      </c>
      <c r="B1266" s="1">
        <v>7415.08</v>
      </c>
    </row>
    <row r="1267" spans="1:2" x14ac:dyDescent="0.25">
      <c r="A1267" s="17" t="s">
        <v>848</v>
      </c>
      <c r="B1267" s="1">
        <v>389.8</v>
      </c>
    </row>
    <row r="1268" spans="1:2" x14ac:dyDescent="0.25">
      <c r="A1268" s="17" t="s">
        <v>851</v>
      </c>
      <c r="B1268" s="1">
        <v>24.4</v>
      </c>
    </row>
    <row r="1269" spans="1:2" x14ac:dyDescent="0.25">
      <c r="A1269" s="17" t="s">
        <v>852</v>
      </c>
      <c r="B1269" s="1">
        <v>27.4</v>
      </c>
    </row>
    <row r="1270" spans="1:2" x14ac:dyDescent="0.25">
      <c r="A1270" s="17" t="s">
        <v>896</v>
      </c>
      <c r="B1270" s="1">
        <v>4550.63</v>
      </c>
    </row>
    <row r="1271" spans="1:2" x14ac:dyDescent="0.25">
      <c r="A1271" s="17" t="s">
        <v>284</v>
      </c>
      <c r="B1271" s="1">
        <v>139.19999999999999</v>
      </c>
    </row>
    <row r="1272" spans="1:2" x14ac:dyDescent="0.25">
      <c r="A1272" s="17" t="s">
        <v>897</v>
      </c>
      <c r="B1272" s="1">
        <v>270</v>
      </c>
    </row>
    <row r="1273" spans="1:2" x14ac:dyDescent="0.25">
      <c r="A1273" s="17" t="s">
        <v>898</v>
      </c>
      <c r="B1273" s="1">
        <v>222</v>
      </c>
    </row>
    <row r="1274" spans="1:2" x14ac:dyDescent="0.25">
      <c r="A1274" s="17" t="s">
        <v>899</v>
      </c>
      <c r="B1274" s="1">
        <v>239</v>
      </c>
    </row>
    <row r="1275" spans="1:2" x14ac:dyDescent="0.25">
      <c r="A1275" s="17" t="s">
        <v>900</v>
      </c>
      <c r="B1275" s="1">
        <v>36.75</v>
      </c>
    </row>
    <row r="1276" spans="1:2" x14ac:dyDescent="0.25">
      <c r="A1276" s="17" t="s">
        <v>901</v>
      </c>
      <c r="B1276" s="1">
        <v>990</v>
      </c>
    </row>
    <row r="1277" spans="1:2" x14ac:dyDescent="0.25">
      <c r="A1277" s="17" t="s">
        <v>902</v>
      </c>
      <c r="B1277" s="1">
        <v>518</v>
      </c>
    </row>
    <row r="1278" spans="1:2" x14ac:dyDescent="0.25">
      <c r="A1278" s="17" t="s">
        <v>903</v>
      </c>
      <c r="B1278" s="1">
        <v>7.9</v>
      </c>
    </row>
    <row r="1279" spans="1:2" x14ac:dyDescent="0.25">
      <c r="A1279" s="16" t="s">
        <v>1843</v>
      </c>
      <c r="B1279" s="1">
        <v>56595.9</v>
      </c>
    </row>
    <row r="1280" spans="1:2" x14ac:dyDescent="0.25">
      <c r="A1280" s="17" t="s">
        <v>905</v>
      </c>
      <c r="B1280" s="1">
        <v>228</v>
      </c>
    </row>
    <row r="1281" spans="1:2" x14ac:dyDescent="0.25">
      <c r="A1281" s="17" t="s">
        <v>907</v>
      </c>
      <c r="B1281" s="1">
        <v>95.5</v>
      </c>
    </row>
    <row r="1282" spans="1:2" x14ac:dyDescent="0.25">
      <c r="A1282" s="17" t="s">
        <v>284</v>
      </c>
      <c r="B1282" s="1">
        <v>11495.35</v>
      </c>
    </row>
    <row r="1283" spans="1:2" x14ac:dyDescent="0.25">
      <c r="A1283" s="17" t="s">
        <v>909</v>
      </c>
      <c r="B1283" s="1">
        <v>3245.7</v>
      </c>
    </row>
    <row r="1284" spans="1:2" x14ac:dyDescent="0.25">
      <c r="A1284" s="17" t="s">
        <v>910</v>
      </c>
      <c r="B1284" s="1">
        <v>13943.46</v>
      </c>
    </row>
    <row r="1285" spans="1:2" x14ac:dyDescent="0.25">
      <c r="A1285" s="17" t="s">
        <v>911</v>
      </c>
      <c r="B1285" s="1">
        <v>23078.54</v>
      </c>
    </row>
    <row r="1286" spans="1:2" x14ac:dyDescent="0.25">
      <c r="A1286" s="17" t="s">
        <v>912</v>
      </c>
      <c r="B1286" s="1">
        <v>4509.3500000000004</v>
      </c>
    </row>
    <row r="1287" spans="1:2" x14ac:dyDescent="0.25">
      <c r="A1287" s="16" t="s">
        <v>1805</v>
      </c>
      <c r="B1287" s="1">
        <v>25085.279999999995</v>
      </c>
    </row>
    <row r="1288" spans="1:2" x14ac:dyDescent="0.25">
      <c r="A1288" s="17" t="s">
        <v>914</v>
      </c>
      <c r="B1288" s="1">
        <v>621.04</v>
      </c>
    </row>
    <row r="1289" spans="1:2" x14ac:dyDescent="0.25">
      <c r="A1289" s="17" t="s">
        <v>856</v>
      </c>
      <c r="B1289" s="1">
        <v>1173</v>
      </c>
    </row>
    <row r="1290" spans="1:2" x14ac:dyDescent="0.25">
      <c r="A1290" s="17" t="s">
        <v>531</v>
      </c>
      <c r="B1290" s="1">
        <v>203.1</v>
      </c>
    </row>
    <row r="1291" spans="1:2" x14ac:dyDescent="0.25">
      <c r="A1291" s="17" t="s">
        <v>916</v>
      </c>
      <c r="B1291" s="1">
        <v>140</v>
      </c>
    </row>
    <row r="1292" spans="1:2" x14ac:dyDescent="0.25">
      <c r="A1292" s="17" t="s">
        <v>848</v>
      </c>
      <c r="B1292" s="1">
        <v>843.88</v>
      </c>
    </row>
    <row r="1293" spans="1:2" x14ac:dyDescent="0.25">
      <c r="A1293" s="17" t="s">
        <v>850</v>
      </c>
      <c r="B1293" s="1">
        <v>39.200000000000003</v>
      </c>
    </row>
    <row r="1294" spans="1:2" x14ac:dyDescent="0.25">
      <c r="A1294" s="17" t="s">
        <v>851</v>
      </c>
      <c r="B1294" s="1">
        <v>906.66</v>
      </c>
    </row>
    <row r="1295" spans="1:2" x14ac:dyDescent="0.25">
      <c r="A1295" s="17" t="s">
        <v>852</v>
      </c>
      <c r="B1295" s="1">
        <v>381.34</v>
      </c>
    </row>
    <row r="1296" spans="1:2" x14ac:dyDescent="0.25">
      <c r="A1296" s="17" t="s">
        <v>918</v>
      </c>
      <c r="B1296" s="1">
        <v>1649.84</v>
      </c>
    </row>
    <row r="1297" spans="1:2" x14ac:dyDescent="0.25">
      <c r="A1297" s="17" t="s">
        <v>284</v>
      </c>
      <c r="B1297" s="1">
        <v>3480.63</v>
      </c>
    </row>
    <row r="1298" spans="1:2" x14ac:dyDescent="0.25">
      <c r="A1298" s="17" t="s">
        <v>909</v>
      </c>
      <c r="B1298" s="1">
        <v>37.4</v>
      </c>
    </row>
    <row r="1299" spans="1:2" x14ac:dyDescent="0.25">
      <c r="A1299" s="17" t="s">
        <v>920</v>
      </c>
      <c r="B1299" s="1">
        <v>100</v>
      </c>
    </row>
    <row r="1300" spans="1:2" x14ac:dyDescent="0.25">
      <c r="A1300" s="17" t="s">
        <v>921</v>
      </c>
      <c r="B1300" s="1">
        <v>1532.16</v>
      </c>
    </row>
    <row r="1301" spans="1:2" x14ac:dyDescent="0.25">
      <c r="A1301" s="17" t="s">
        <v>885</v>
      </c>
      <c r="B1301" s="1">
        <v>128.4</v>
      </c>
    </row>
    <row r="1302" spans="1:2" x14ac:dyDescent="0.25">
      <c r="A1302" s="17" t="s">
        <v>646</v>
      </c>
      <c r="B1302" s="1">
        <v>9218.16</v>
      </c>
    </row>
    <row r="1303" spans="1:2" x14ac:dyDescent="0.25">
      <c r="A1303" s="17" t="s">
        <v>922</v>
      </c>
      <c r="B1303" s="1">
        <v>480</v>
      </c>
    </row>
    <row r="1304" spans="1:2" x14ac:dyDescent="0.25">
      <c r="A1304" s="17" t="s">
        <v>347</v>
      </c>
      <c r="B1304" s="1">
        <v>1060.8</v>
      </c>
    </row>
    <row r="1305" spans="1:2" x14ac:dyDescent="0.25">
      <c r="A1305" s="17" t="s">
        <v>380</v>
      </c>
      <c r="B1305" s="1">
        <v>720</v>
      </c>
    </row>
    <row r="1306" spans="1:2" x14ac:dyDescent="0.25">
      <c r="A1306" s="17" t="s">
        <v>923</v>
      </c>
      <c r="B1306" s="1">
        <v>1200</v>
      </c>
    </row>
    <row r="1307" spans="1:2" x14ac:dyDescent="0.25">
      <c r="A1307" s="17" t="s">
        <v>754</v>
      </c>
      <c r="B1307" s="1">
        <v>200</v>
      </c>
    </row>
    <row r="1308" spans="1:2" x14ac:dyDescent="0.25">
      <c r="A1308" s="17" t="s">
        <v>756</v>
      </c>
      <c r="B1308" s="1">
        <v>450</v>
      </c>
    </row>
    <row r="1309" spans="1:2" x14ac:dyDescent="0.25">
      <c r="A1309" s="17" t="s">
        <v>924</v>
      </c>
      <c r="B1309" s="1">
        <v>519.66999999999996</v>
      </c>
    </row>
    <row r="1310" spans="1:2" x14ac:dyDescent="0.25">
      <c r="A1310" s="15" t="s">
        <v>1789</v>
      </c>
      <c r="B1310" s="1">
        <v>9468906.3500000015</v>
      </c>
    </row>
    <row r="1311" spans="1:2" x14ac:dyDescent="0.25">
      <c r="A1311" s="16" t="s">
        <v>1844</v>
      </c>
      <c r="B1311" s="1">
        <v>185.91</v>
      </c>
    </row>
    <row r="1312" spans="1:2" x14ac:dyDescent="0.25">
      <c r="A1312" s="17" t="s">
        <v>1803</v>
      </c>
      <c r="B1312" s="1">
        <v>185.91</v>
      </c>
    </row>
    <row r="1313" spans="1:2" x14ac:dyDescent="0.25">
      <c r="A1313" s="16" t="s">
        <v>1800</v>
      </c>
      <c r="B1313" s="1">
        <v>282304.81</v>
      </c>
    </row>
    <row r="1314" spans="1:2" x14ac:dyDescent="0.25">
      <c r="A1314" s="17" t="s">
        <v>1803</v>
      </c>
      <c r="B1314" s="1">
        <v>6992.8</v>
      </c>
    </row>
    <row r="1315" spans="1:2" x14ac:dyDescent="0.25">
      <c r="A1315" s="17" t="s">
        <v>406</v>
      </c>
      <c r="B1315" s="1">
        <v>229.6</v>
      </c>
    </row>
    <row r="1316" spans="1:2" x14ac:dyDescent="0.25">
      <c r="A1316" s="17" t="s">
        <v>1546</v>
      </c>
      <c r="B1316" s="1">
        <v>275006.59999999998</v>
      </c>
    </row>
    <row r="1317" spans="1:2" x14ac:dyDescent="0.25">
      <c r="A1317" s="17" t="s">
        <v>1558</v>
      </c>
      <c r="B1317" s="1">
        <v>341.84</v>
      </c>
    </row>
    <row r="1318" spans="1:2" x14ac:dyDescent="0.25">
      <c r="A1318" s="17" t="s">
        <v>1560</v>
      </c>
      <c r="B1318" s="1">
        <v>1159.97</v>
      </c>
    </row>
    <row r="1319" spans="1:2" x14ac:dyDescent="0.25">
      <c r="A1319" s="17" t="s">
        <v>1432</v>
      </c>
      <c r="B1319" s="1">
        <v>-1426</v>
      </c>
    </row>
    <row r="1320" spans="1:2" x14ac:dyDescent="0.25">
      <c r="A1320" s="16" t="s">
        <v>1845</v>
      </c>
      <c r="B1320" s="1">
        <v>1963230.3899999997</v>
      </c>
    </row>
    <row r="1321" spans="1:2" x14ac:dyDescent="0.25">
      <c r="A1321" s="17" t="s">
        <v>450</v>
      </c>
      <c r="B1321" s="1">
        <v>12000</v>
      </c>
    </row>
    <row r="1322" spans="1:2" x14ac:dyDescent="0.25">
      <c r="A1322" s="17" t="s">
        <v>418</v>
      </c>
      <c r="B1322" s="1">
        <v>9250</v>
      </c>
    </row>
    <row r="1323" spans="1:2" x14ac:dyDescent="0.25">
      <c r="A1323" s="17" t="s">
        <v>791</v>
      </c>
      <c r="B1323" s="1">
        <v>4571.4399999999996</v>
      </c>
    </row>
    <row r="1324" spans="1:2" x14ac:dyDescent="0.25">
      <c r="A1324" s="17" t="s">
        <v>792</v>
      </c>
      <c r="B1324" s="1">
        <v>3750</v>
      </c>
    </row>
    <row r="1325" spans="1:2" x14ac:dyDescent="0.25">
      <c r="A1325" s="17" t="s">
        <v>478</v>
      </c>
      <c r="B1325" s="1">
        <v>387.2</v>
      </c>
    </row>
    <row r="1326" spans="1:2" x14ac:dyDescent="0.25">
      <c r="A1326" s="17" t="s">
        <v>481</v>
      </c>
      <c r="B1326" s="1">
        <v>41140.300000000003</v>
      </c>
    </row>
    <row r="1327" spans="1:2" x14ac:dyDescent="0.25">
      <c r="A1327" s="17" t="s">
        <v>794</v>
      </c>
      <c r="B1327" s="1">
        <v>5515</v>
      </c>
    </row>
    <row r="1328" spans="1:2" x14ac:dyDescent="0.25">
      <c r="A1328" s="17" t="s">
        <v>254</v>
      </c>
      <c r="B1328" s="1">
        <v>2820</v>
      </c>
    </row>
    <row r="1329" spans="1:2" x14ac:dyDescent="0.25">
      <c r="A1329" s="17" t="s">
        <v>257</v>
      </c>
      <c r="B1329" s="1">
        <v>13000</v>
      </c>
    </row>
    <row r="1330" spans="1:2" x14ac:dyDescent="0.25">
      <c r="A1330" s="17" t="s">
        <v>797</v>
      </c>
      <c r="B1330" s="1">
        <v>1374.96</v>
      </c>
    </row>
    <row r="1331" spans="1:2" x14ac:dyDescent="0.25">
      <c r="A1331" s="17" t="s">
        <v>798</v>
      </c>
      <c r="B1331" s="1">
        <v>19612.38</v>
      </c>
    </row>
    <row r="1332" spans="1:2" x14ac:dyDescent="0.25">
      <c r="A1332" s="17" t="s">
        <v>799</v>
      </c>
      <c r="B1332" s="1">
        <v>12710</v>
      </c>
    </row>
    <row r="1333" spans="1:2" x14ac:dyDescent="0.25">
      <c r="A1333" s="17" t="s">
        <v>525</v>
      </c>
      <c r="B1333" s="1">
        <v>67.48</v>
      </c>
    </row>
    <row r="1334" spans="1:2" x14ac:dyDescent="0.25">
      <c r="A1334" s="17" t="s">
        <v>527</v>
      </c>
      <c r="B1334" s="1">
        <v>8810</v>
      </c>
    </row>
    <row r="1335" spans="1:2" x14ac:dyDescent="0.25">
      <c r="A1335" s="17" t="s">
        <v>805</v>
      </c>
      <c r="B1335" s="1">
        <v>600</v>
      </c>
    </row>
    <row r="1336" spans="1:2" x14ac:dyDescent="0.25">
      <c r="A1336" s="17" t="s">
        <v>1503</v>
      </c>
      <c r="B1336" s="1">
        <v>3498.08</v>
      </c>
    </row>
    <row r="1337" spans="1:2" x14ac:dyDescent="0.25">
      <c r="A1337" s="17" t="s">
        <v>808</v>
      </c>
      <c r="B1337" s="1">
        <v>6024.99</v>
      </c>
    </row>
    <row r="1338" spans="1:2" x14ac:dyDescent="0.25">
      <c r="A1338" s="17" t="s">
        <v>814</v>
      </c>
      <c r="B1338" s="1">
        <v>7499.99</v>
      </c>
    </row>
    <row r="1339" spans="1:2" x14ac:dyDescent="0.25">
      <c r="A1339" s="17" t="s">
        <v>574</v>
      </c>
      <c r="B1339" s="1">
        <v>2796.87</v>
      </c>
    </row>
    <row r="1340" spans="1:2" x14ac:dyDescent="0.25">
      <c r="A1340" s="17" t="s">
        <v>284</v>
      </c>
      <c r="B1340" s="1">
        <v>127632.13</v>
      </c>
    </row>
    <row r="1341" spans="1:2" x14ac:dyDescent="0.25">
      <c r="A1341" s="17" t="s">
        <v>816</v>
      </c>
      <c r="B1341" s="1">
        <v>3017.5</v>
      </c>
    </row>
    <row r="1342" spans="1:2" x14ac:dyDescent="0.25">
      <c r="A1342" s="17" t="s">
        <v>1619</v>
      </c>
      <c r="B1342" s="1">
        <v>156.6</v>
      </c>
    </row>
    <row r="1343" spans="1:2" x14ac:dyDescent="0.25">
      <c r="A1343" s="17" t="s">
        <v>297</v>
      </c>
      <c r="B1343" s="1">
        <v>2909.22</v>
      </c>
    </row>
    <row r="1344" spans="1:2" x14ac:dyDescent="0.25">
      <c r="A1344" s="17" t="s">
        <v>298</v>
      </c>
      <c r="B1344" s="1">
        <v>28810</v>
      </c>
    </row>
    <row r="1345" spans="1:2" x14ac:dyDescent="0.25">
      <c r="A1345" s="17" t="s">
        <v>619</v>
      </c>
      <c r="B1345" s="1">
        <v>600</v>
      </c>
    </row>
    <row r="1346" spans="1:2" x14ac:dyDescent="0.25">
      <c r="A1346" s="17" t="s">
        <v>624</v>
      </c>
      <c r="B1346" s="1">
        <v>3000</v>
      </c>
    </row>
    <row r="1347" spans="1:2" x14ac:dyDescent="0.25">
      <c r="A1347" s="17" t="s">
        <v>1620</v>
      </c>
      <c r="B1347" s="1">
        <v>8656.59</v>
      </c>
    </row>
    <row r="1348" spans="1:2" x14ac:dyDescent="0.25">
      <c r="A1348" s="17" t="s">
        <v>1621</v>
      </c>
      <c r="B1348" s="1">
        <v>7270.43</v>
      </c>
    </row>
    <row r="1349" spans="1:2" x14ac:dyDescent="0.25">
      <c r="A1349" s="17" t="s">
        <v>648</v>
      </c>
      <c r="B1349" s="1">
        <v>3676</v>
      </c>
    </row>
    <row r="1350" spans="1:2" x14ac:dyDescent="0.25">
      <c r="A1350" s="17" t="s">
        <v>1622</v>
      </c>
      <c r="B1350" s="1">
        <v>165388.88</v>
      </c>
    </row>
    <row r="1351" spans="1:2" x14ac:dyDescent="0.25">
      <c r="A1351" s="17" t="s">
        <v>652</v>
      </c>
      <c r="B1351" s="1">
        <v>13156.5</v>
      </c>
    </row>
    <row r="1352" spans="1:2" x14ac:dyDescent="0.25">
      <c r="A1352" s="17" t="s">
        <v>658</v>
      </c>
      <c r="B1352" s="1">
        <v>475</v>
      </c>
    </row>
    <row r="1353" spans="1:2" x14ac:dyDescent="0.25">
      <c r="A1353" s="17" t="s">
        <v>669</v>
      </c>
      <c r="B1353" s="1">
        <v>403864.08999999997</v>
      </c>
    </row>
    <row r="1354" spans="1:2" x14ac:dyDescent="0.25">
      <c r="A1354" s="17" t="s">
        <v>674</v>
      </c>
      <c r="B1354" s="1">
        <v>38436.04</v>
      </c>
    </row>
    <row r="1355" spans="1:2" x14ac:dyDescent="0.25">
      <c r="A1355" s="17" t="s">
        <v>679</v>
      </c>
      <c r="B1355" s="1">
        <v>7292.01</v>
      </c>
    </row>
    <row r="1356" spans="1:2" x14ac:dyDescent="0.25">
      <c r="A1356" s="17" t="s">
        <v>686</v>
      </c>
      <c r="B1356" s="1">
        <v>12375</v>
      </c>
    </row>
    <row r="1357" spans="1:2" x14ac:dyDescent="0.25">
      <c r="A1357" s="17" t="s">
        <v>343</v>
      </c>
      <c r="B1357" s="1">
        <v>7050</v>
      </c>
    </row>
    <row r="1358" spans="1:2" x14ac:dyDescent="0.25">
      <c r="A1358" s="17" t="s">
        <v>701</v>
      </c>
      <c r="B1358" s="1">
        <v>5520</v>
      </c>
    </row>
    <row r="1359" spans="1:2" x14ac:dyDescent="0.25">
      <c r="A1359" s="17" t="s">
        <v>1623</v>
      </c>
      <c r="B1359" s="1">
        <v>28.7</v>
      </c>
    </row>
    <row r="1360" spans="1:2" x14ac:dyDescent="0.25">
      <c r="A1360" s="17" t="s">
        <v>1624</v>
      </c>
      <c r="B1360" s="1">
        <v>1369</v>
      </c>
    </row>
    <row r="1361" spans="1:2" x14ac:dyDescent="0.25">
      <c r="A1361" s="17" t="s">
        <v>350</v>
      </c>
      <c r="B1361" s="1">
        <v>695.78</v>
      </c>
    </row>
    <row r="1362" spans="1:2" x14ac:dyDescent="0.25">
      <c r="A1362" s="17" t="s">
        <v>1498</v>
      </c>
      <c r="B1362" s="1">
        <v>21534.02</v>
      </c>
    </row>
    <row r="1363" spans="1:2" x14ac:dyDescent="0.25">
      <c r="A1363" s="17" t="s">
        <v>828</v>
      </c>
      <c r="B1363" s="1">
        <v>1000</v>
      </c>
    </row>
    <row r="1364" spans="1:2" x14ac:dyDescent="0.25">
      <c r="A1364" s="17" t="s">
        <v>707</v>
      </c>
      <c r="B1364" s="1">
        <v>587.66</v>
      </c>
    </row>
    <row r="1365" spans="1:2" x14ac:dyDescent="0.25">
      <c r="A1365" s="17" t="s">
        <v>1625</v>
      </c>
      <c r="B1365" s="1">
        <v>348.92</v>
      </c>
    </row>
    <row r="1366" spans="1:2" x14ac:dyDescent="0.25">
      <c r="A1366" s="17" t="s">
        <v>1626</v>
      </c>
      <c r="B1366" s="1">
        <v>10908.42</v>
      </c>
    </row>
    <row r="1367" spans="1:2" x14ac:dyDescent="0.25">
      <c r="A1367" s="17" t="s">
        <v>727</v>
      </c>
      <c r="B1367" s="1">
        <v>288.3</v>
      </c>
    </row>
    <row r="1368" spans="1:2" x14ac:dyDescent="0.25">
      <c r="A1368" s="17" t="s">
        <v>835</v>
      </c>
      <c r="B1368" s="1">
        <v>26820.539999999997</v>
      </c>
    </row>
    <row r="1369" spans="1:2" x14ac:dyDescent="0.25">
      <c r="A1369" s="17" t="s">
        <v>729</v>
      </c>
      <c r="B1369" s="1">
        <v>721.95</v>
      </c>
    </row>
    <row r="1370" spans="1:2" x14ac:dyDescent="0.25">
      <c r="A1370" s="17" t="s">
        <v>376</v>
      </c>
      <c r="B1370" s="1">
        <v>239885.14</v>
      </c>
    </row>
    <row r="1371" spans="1:2" x14ac:dyDescent="0.25">
      <c r="A1371" s="17" t="s">
        <v>838</v>
      </c>
      <c r="B1371" s="1">
        <v>1000</v>
      </c>
    </row>
    <row r="1372" spans="1:2" x14ac:dyDescent="0.25">
      <c r="A1372" s="17" t="s">
        <v>736</v>
      </c>
      <c r="B1372" s="1">
        <v>366.2</v>
      </c>
    </row>
    <row r="1373" spans="1:2" x14ac:dyDescent="0.25">
      <c r="A1373" s="17" t="s">
        <v>381</v>
      </c>
      <c r="B1373" s="1">
        <v>5869.98</v>
      </c>
    </row>
    <row r="1374" spans="1:2" x14ac:dyDescent="0.25">
      <c r="A1374" s="17" t="s">
        <v>839</v>
      </c>
      <c r="B1374" s="1">
        <v>6357.35</v>
      </c>
    </row>
    <row r="1375" spans="1:2" x14ac:dyDescent="0.25">
      <c r="A1375" s="17" t="s">
        <v>744</v>
      </c>
      <c r="B1375" s="1">
        <v>1950</v>
      </c>
    </row>
    <row r="1376" spans="1:2" x14ac:dyDescent="0.25">
      <c r="A1376" s="17" t="s">
        <v>1627</v>
      </c>
      <c r="B1376" s="1">
        <v>4026</v>
      </c>
    </row>
    <row r="1377" spans="1:2" x14ac:dyDescent="0.25">
      <c r="A1377" s="17" t="s">
        <v>743</v>
      </c>
      <c r="B1377" s="1">
        <v>1200</v>
      </c>
    </row>
    <row r="1378" spans="1:2" x14ac:dyDescent="0.25">
      <c r="A1378" s="17" t="s">
        <v>752</v>
      </c>
      <c r="B1378" s="1">
        <v>5550</v>
      </c>
    </row>
    <row r="1379" spans="1:2" x14ac:dyDescent="0.25">
      <c r="A1379" s="17" t="s">
        <v>892</v>
      </c>
      <c r="B1379" s="1">
        <v>33423.42</v>
      </c>
    </row>
    <row r="1380" spans="1:2" x14ac:dyDescent="0.25">
      <c r="A1380" s="17" t="s">
        <v>1628</v>
      </c>
      <c r="B1380" s="1">
        <v>5722.02</v>
      </c>
    </row>
    <row r="1381" spans="1:2" x14ac:dyDescent="0.25">
      <c r="A1381" s="17" t="s">
        <v>1629</v>
      </c>
      <c r="B1381" s="1">
        <v>159260.65</v>
      </c>
    </row>
    <row r="1382" spans="1:2" x14ac:dyDescent="0.25">
      <c r="A1382" s="17" t="s">
        <v>773</v>
      </c>
      <c r="B1382" s="1">
        <v>433961.66</v>
      </c>
    </row>
    <row r="1383" spans="1:2" x14ac:dyDescent="0.25">
      <c r="A1383" s="17" t="s">
        <v>778</v>
      </c>
      <c r="B1383" s="1">
        <v>5640</v>
      </c>
    </row>
    <row r="1384" spans="1:2" x14ac:dyDescent="0.25">
      <c r="A1384" s="16" t="s">
        <v>1846</v>
      </c>
      <c r="B1384" s="1">
        <v>70369.23000000001</v>
      </c>
    </row>
    <row r="1385" spans="1:2" x14ac:dyDescent="0.25">
      <c r="A1385" s="17" t="s">
        <v>1631</v>
      </c>
      <c r="B1385" s="1">
        <v>67825.570000000007</v>
      </c>
    </row>
    <row r="1386" spans="1:2" x14ac:dyDescent="0.25">
      <c r="A1386" s="17" t="s">
        <v>1633</v>
      </c>
      <c r="B1386" s="1">
        <v>2543.66</v>
      </c>
    </row>
    <row r="1387" spans="1:2" x14ac:dyDescent="0.25">
      <c r="A1387" s="16" t="s">
        <v>1847</v>
      </c>
      <c r="B1387" s="1">
        <v>3000</v>
      </c>
    </row>
    <row r="1388" spans="1:2" x14ac:dyDescent="0.25">
      <c r="A1388" s="17" t="s">
        <v>283</v>
      </c>
      <c r="B1388" s="1">
        <v>3000</v>
      </c>
    </row>
    <row r="1389" spans="1:2" x14ac:dyDescent="0.25">
      <c r="A1389" s="16" t="s">
        <v>1848</v>
      </c>
      <c r="B1389" s="1">
        <v>4818196.17</v>
      </c>
    </row>
    <row r="1390" spans="1:2" x14ac:dyDescent="0.25">
      <c r="A1390" s="17" t="s">
        <v>87</v>
      </c>
      <c r="B1390" s="1">
        <v>4818196.17</v>
      </c>
    </row>
    <row r="1391" spans="1:2" x14ac:dyDescent="0.25">
      <c r="A1391" s="16" t="s">
        <v>1849</v>
      </c>
      <c r="B1391" s="1">
        <v>104315.5</v>
      </c>
    </row>
    <row r="1392" spans="1:2" x14ac:dyDescent="0.25">
      <c r="A1392" s="17" t="s">
        <v>87</v>
      </c>
      <c r="B1392" s="1">
        <v>104315.5</v>
      </c>
    </row>
    <row r="1393" spans="1:2" x14ac:dyDescent="0.25">
      <c r="A1393" s="16" t="s">
        <v>1850</v>
      </c>
      <c r="B1393" s="1">
        <v>397290.06000000006</v>
      </c>
    </row>
    <row r="1394" spans="1:2" x14ac:dyDescent="0.25">
      <c r="A1394" s="17" t="s">
        <v>87</v>
      </c>
      <c r="B1394" s="1">
        <v>397290.06000000006</v>
      </c>
    </row>
    <row r="1395" spans="1:2" x14ac:dyDescent="0.25">
      <c r="A1395" s="16" t="s">
        <v>1851</v>
      </c>
      <c r="B1395" s="1">
        <v>208041.98</v>
      </c>
    </row>
    <row r="1396" spans="1:2" x14ac:dyDescent="0.25">
      <c r="A1396" s="17" t="s">
        <v>1236</v>
      </c>
      <c r="B1396" s="1">
        <v>4</v>
      </c>
    </row>
    <row r="1397" spans="1:2" x14ac:dyDescent="0.25">
      <c r="A1397" s="17" t="s">
        <v>1647</v>
      </c>
      <c r="B1397" s="1">
        <v>103.2</v>
      </c>
    </row>
    <row r="1398" spans="1:2" x14ac:dyDescent="0.25">
      <c r="A1398" s="17" t="s">
        <v>1229</v>
      </c>
      <c r="B1398" s="1">
        <v>12</v>
      </c>
    </row>
    <row r="1399" spans="1:2" x14ac:dyDescent="0.25">
      <c r="A1399" s="17" t="s">
        <v>1231</v>
      </c>
      <c r="B1399" s="1">
        <v>4</v>
      </c>
    </row>
    <row r="1400" spans="1:2" x14ac:dyDescent="0.25">
      <c r="A1400" s="17" t="s">
        <v>1232</v>
      </c>
      <c r="B1400" s="1">
        <v>2</v>
      </c>
    </row>
    <row r="1401" spans="1:2" x14ac:dyDescent="0.25">
      <c r="A1401" s="17" t="s">
        <v>406</v>
      </c>
      <c r="B1401" s="1">
        <v>2882.49</v>
      </c>
    </row>
    <row r="1402" spans="1:2" x14ac:dyDescent="0.25">
      <c r="A1402" s="17" t="s">
        <v>410</v>
      </c>
      <c r="B1402" s="1">
        <v>2</v>
      </c>
    </row>
    <row r="1403" spans="1:2" x14ac:dyDescent="0.25">
      <c r="A1403" s="17" t="s">
        <v>1234</v>
      </c>
      <c r="B1403" s="1">
        <v>6</v>
      </c>
    </row>
    <row r="1404" spans="1:2" x14ac:dyDescent="0.25">
      <c r="A1404" s="17" t="s">
        <v>1235</v>
      </c>
      <c r="B1404" s="1">
        <v>12</v>
      </c>
    </row>
    <row r="1405" spans="1:2" x14ac:dyDescent="0.25">
      <c r="A1405" s="17" t="s">
        <v>1546</v>
      </c>
      <c r="B1405" s="1">
        <v>8</v>
      </c>
    </row>
    <row r="1406" spans="1:2" x14ac:dyDescent="0.25">
      <c r="A1406" s="17" t="s">
        <v>1237</v>
      </c>
      <c r="B1406" s="1">
        <v>6</v>
      </c>
    </row>
    <row r="1407" spans="1:2" x14ac:dyDescent="0.25">
      <c r="A1407" s="17" t="s">
        <v>1649</v>
      </c>
      <c r="B1407" s="1">
        <v>105</v>
      </c>
    </row>
    <row r="1408" spans="1:2" x14ac:dyDescent="0.25">
      <c r="A1408" s="17" t="s">
        <v>1244</v>
      </c>
      <c r="B1408" s="1">
        <v>14</v>
      </c>
    </row>
    <row r="1409" spans="1:2" x14ac:dyDescent="0.25">
      <c r="A1409" s="17" t="s">
        <v>1243</v>
      </c>
      <c r="B1409" s="1">
        <v>12</v>
      </c>
    </row>
    <row r="1410" spans="1:2" x14ac:dyDescent="0.25">
      <c r="A1410" s="17" t="s">
        <v>1240</v>
      </c>
      <c r="B1410" s="1">
        <v>12</v>
      </c>
    </row>
    <row r="1411" spans="1:2" x14ac:dyDescent="0.25">
      <c r="A1411" s="17" t="s">
        <v>1247</v>
      </c>
      <c r="B1411" s="1">
        <v>2</v>
      </c>
    </row>
    <row r="1412" spans="1:2" x14ac:dyDescent="0.25">
      <c r="A1412" s="17" t="s">
        <v>87</v>
      </c>
      <c r="B1412" s="1">
        <v>204855.29</v>
      </c>
    </row>
    <row r="1413" spans="1:2" x14ac:dyDescent="0.25">
      <c r="A1413" s="16" t="s">
        <v>1852</v>
      </c>
      <c r="B1413" s="1">
        <v>77323.449999999983</v>
      </c>
    </row>
    <row r="1414" spans="1:2" x14ac:dyDescent="0.25">
      <c r="A1414" s="17" t="s">
        <v>1666</v>
      </c>
      <c r="B1414" s="1">
        <v>2784.6</v>
      </c>
    </row>
    <row r="1415" spans="1:2" x14ac:dyDescent="0.25">
      <c r="A1415" s="17" t="s">
        <v>1668</v>
      </c>
      <c r="B1415" s="1">
        <v>632</v>
      </c>
    </row>
    <row r="1416" spans="1:2" x14ac:dyDescent="0.25">
      <c r="A1416" s="17" t="s">
        <v>1669</v>
      </c>
      <c r="B1416" s="1">
        <v>212</v>
      </c>
    </row>
    <row r="1417" spans="1:2" x14ac:dyDescent="0.25">
      <c r="A1417" s="17" t="s">
        <v>1670</v>
      </c>
      <c r="B1417" s="1">
        <v>1820.6999999999998</v>
      </c>
    </row>
    <row r="1418" spans="1:2" x14ac:dyDescent="0.25">
      <c r="A1418" s="17" t="s">
        <v>1671</v>
      </c>
      <c r="B1418" s="1">
        <v>489.6</v>
      </c>
    </row>
    <row r="1419" spans="1:2" x14ac:dyDescent="0.25">
      <c r="A1419" s="17" t="s">
        <v>1672</v>
      </c>
      <c r="B1419" s="1">
        <v>214.2</v>
      </c>
    </row>
    <row r="1420" spans="1:2" x14ac:dyDescent="0.25">
      <c r="A1420" s="17" t="s">
        <v>1673</v>
      </c>
      <c r="B1420" s="1">
        <v>1499.4</v>
      </c>
    </row>
    <row r="1421" spans="1:2" x14ac:dyDescent="0.25">
      <c r="A1421" s="17" t="s">
        <v>1674</v>
      </c>
      <c r="B1421" s="1">
        <v>2978.4</v>
      </c>
    </row>
    <row r="1422" spans="1:2" x14ac:dyDescent="0.25">
      <c r="A1422" s="17" t="s">
        <v>24</v>
      </c>
      <c r="B1422" s="1">
        <v>23724</v>
      </c>
    </row>
    <row r="1423" spans="1:2" x14ac:dyDescent="0.25">
      <c r="A1423" s="17" t="s">
        <v>136</v>
      </c>
      <c r="B1423" s="1">
        <v>19239.71</v>
      </c>
    </row>
    <row r="1424" spans="1:2" x14ac:dyDescent="0.25">
      <c r="A1424" s="17" t="s">
        <v>1675</v>
      </c>
      <c r="B1424" s="1">
        <v>1958.4</v>
      </c>
    </row>
    <row r="1425" spans="1:2" x14ac:dyDescent="0.25">
      <c r="A1425" s="17" t="s">
        <v>1676</v>
      </c>
      <c r="B1425" s="1">
        <v>1581</v>
      </c>
    </row>
    <row r="1426" spans="1:2" x14ac:dyDescent="0.25">
      <c r="A1426" s="17" t="s">
        <v>1677</v>
      </c>
      <c r="B1426" s="1">
        <v>1591.2</v>
      </c>
    </row>
    <row r="1427" spans="1:2" x14ac:dyDescent="0.25">
      <c r="A1427" s="17" t="s">
        <v>1678</v>
      </c>
      <c r="B1427" s="1">
        <v>1178.0999999999999</v>
      </c>
    </row>
    <row r="1428" spans="1:2" x14ac:dyDescent="0.25">
      <c r="A1428" s="17" t="s">
        <v>1679</v>
      </c>
      <c r="B1428" s="1">
        <v>214.2</v>
      </c>
    </row>
    <row r="1429" spans="1:2" x14ac:dyDescent="0.25">
      <c r="A1429" s="17" t="s">
        <v>1680</v>
      </c>
      <c r="B1429" s="1">
        <v>527</v>
      </c>
    </row>
    <row r="1430" spans="1:2" x14ac:dyDescent="0.25">
      <c r="A1430" s="17" t="s">
        <v>1681</v>
      </c>
      <c r="B1430" s="1">
        <v>1178.0999999999999</v>
      </c>
    </row>
    <row r="1431" spans="1:2" x14ac:dyDescent="0.25">
      <c r="A1431" s="17" t="s">
        <v>1682</v>
      </c>
      <c r="B1431" s="1">
        <v>3753.6000000000004</v>
      </c>
    </row>
    <row r="1432" spans="1:2" x14ac:dyDescent="0.25">
      <c r="A1432" s="17" t="s">
        <v>1683</v>
      </c>
      <c r="B1432" s="1">
        <v>963.90000000000009</v>
      </c>
    </row>
    <row r="1433" spans="1:2" x14ac:dyDescent="0.25">
      <c r="A1433" s="17" t="s">
        <v>1684</v>
      </c>
      <c r="B1433" s="1">
        <v>2891.7</v>
      </c>
    </row>
    <row r="1434" spans="1:2" x14ac:dyDescent="0.25">
      <c r="A1434" s="17" t="s">
        <v>87</v>
      </c>
      <c r="B1434" s="1">
        <v>7677.44</v>
      </c>
    </row>
    <row r="1435" spans="1:2" x14ac:dyDescent="0.25">
      <c r="A1435" s="17" t="s">
        <v>1685</v>
      </c>
      <c r="B1435" s="1">
        <v>214.2</v>
      </c>
    </row>
    <row r="1436" spans="1:2" x14ac:dyDescent="0.25">
      <c r="A1436" s="16" t="s">
        <v>1853</v>
      </c>
      <c r="B1436" s="1">
        <v>75665.989999999991</v>
      </c>
    </row>
    <row r="1437" spans="1:2" x14ac:dyDescent="0.25">
      <c r="A1437" s="17" t="s">
        <v>1687</v>
      </c>
      <c r="B1437" s="1">
        <v>75665.989999999991</v>
      </c>
    </row>
    <row r="1438" spans="1:2" x14ac:dyDescent="0.25">
      <c r="A1438" s="16" t="s">
        <v>1854</v>
      </c>
      <c r="B1438" s="1">
        <v>1202674.43</v>
      </c>
    </row>
    <row r="1439" spans="1:2" x14ac:dyDescent="0.25">
      <c r="A1439" s="17" t="s">
        <v>1803</v>
      </c>
      <c r="B1439" s="1">
        <v>14584.369999999999</v>
      </c>
    </row>
    <row r="1440" spans="1:2" x14ac:dyDescent="0.25">
      <c r="A1440" s="17" t="s">
        <v>1694</v>
      </c>
      <c r="B1440" s="1">
        <v>56</v>
      </c>
    </row>
    <row r="1441" spans="1:2" x14ac:dyDescent="0.25">
      <c r="A1441" s="17" t="s">
        <v>1695</v>
      </c>
      <c r="B1441" s="1">
        <v>620.27</v>
      </c>
    </row>
    <row r="1442" spans="1:2" x14ac:dyDescent="0.25">
      <c r="A1442" s="17" t="s">
        <v>1697</v>
      </c>
      <c r="B1442" s="1">
        <v>647</v>
      </c>
    </row>
    <row r="1443" spans="1:2" x14ac:dyDescent="0.25">
      <c r="A1443" s="17" t="s">
        <v>1701</v>
      </c>
      <c r="B1443" s="1">
        <v>6575</v>
      </c>
    </row>
    <row r="1444" spans="1:2" x14ac:dyDescent="0.25">
      <c r="A1444" s="17" t="s">
        <v>1468</v>
      </c>
      <c r="B1444" s="1">
        <v>36.58</v>
      </c>
    </row>
    <row r="1445" spans="1:2" x14ac:dyDescent="0.25">
      <c r="A1445" s="17" t="s">
        <v>907</v>
      </c>
      <c r="B1445" s="1">
        <v>613.95000000000005</v>
      </c>
    </row>
    <row r="1446" spans="1:2" x14ac:dyDescent="0.25">
      <c r="A1446" s="17" t="s">
        <v>848</v>
      </c>
      <c r="B1446" s="1">
        <v>566.20000000000005</v>
      </c>
    </row>
    <row r="1447" spans="1:2" x14ac:dyDescent="0.25">
      <c r="A1447" s="17" t="s">
        <v>850</v>
      </c>
      <c r="B1447" s="1">
        <v>597.6</v>
      </c>
    </row>
    <row r="1448" spans="1:2" x14ac:dyDescent="0.25">
      <c r="A1448" s="17" t="s">
        <v>851</v>
      </c>
      <c r="B1448" s="1">
        <v>397.4</v>
      </c>
    </row>
    <row r="1449" spans="1:2" x14ac:dyDescent="0.25">
      <c r="A1449" s="17" t="s">
        <v>852</v>
      </c>
      <c r="B1449" s="1">
        <v>629.6</v>
      </c>
    </row>
    <row r="1450" spans="1:2" x14ac:dyDescent="0.25">
      <c r="A1450" s="17" t="s">
        <v>1503</v>
      </c>
      <c r="B1450" s="1">
        <v>13730.35</v>
      </c>
    </row>
    <row r="1451" spans="1:2" x14ac:dyDescent="0.25">
      <c r="A1451" s="17" t="s">
        <v>1713</v>
      </c>
      <c r="B1451" s="1">
        <v>477</v>
      </c>
    </row>
    <row r="1452" spans="1:2" x14ac:dyDescent="0.25">
      <c r="A1452" s="17" t="s">
        <v>284</v>
      </c>
      <c r="B1452" s="1">
        <v>50592.45</v>
      </c>
    </row>
    <row r="1453" spans="1:2" x14ac:dyDescent="0.25">
      <c r="A1453" s="17" t="s">
        <v>1715</v>
      </c>
      <c r="B1453" s="1">
        <v>18739.41</v>
      </c>
    </row>
    <row r="1454" spans="1:2" x14ac:dyDescent="0.25">
      <c r="A1454" s="17" t="s">
        <v>974</v>
      </c>
      <c r="B1454" s="1">
        <v>21599.759999999998</v>
      </c>
    </row>
    <row r="1455" spans="1:2" x14ac:dyDescent="0.25">
      <c r="A1455" s="17" t="s">
        <v>1726</v>
      </c>
      <c r="B1455" s="1">
        <v>2176.46</v>
      </c>
    </row>
    <row r="1456" spans="1:2" x14ac:dyDescent="0.25">
      <c r="A1456" s="17" t="s">
        <v>1727</v>
      </c>
      <c r="B1456" s="1">
        <v>2220.8200000000002</v>
      </c>
    </row>
    <row r="1457" spans="1:2" x14ac:dyDescent="0.25">
      <c r="A1457" s="17" t="s">
        <v>1312</v>
      </c>
      <c r="B1457" s="1">
        <v>1067597.7</v>
      </c>
    </row>
    <row r="1458" spans="1:2" x14ac:dyDescent="0.25">
      <c r="A1458" s="17" t="s">
        <v>1733</v>
      </c>
      <c r="B1458" s="1">
        <v>115.69</v>
      </c>
    </row>
    <row r="1459" spans="1:2" x14ac:dyDescent="0.25">
      <c r="A1459" s="17" t="s">
        <v>87</v>
      </c>
      <c r="B1459" s="1">
        <v>1.82</v>
      </c>
    </row>
    <row r="1460" spans="1:2" x14ac:dyDescent="0.25">
      <c r="A1460" s="17" t="s">
        <v>1736</v>
      </c>
      <c r="B1460" s="1">
        <v>99</v>
      </c>
    </row>
    <row r="1461" spans="1:2" x14ac:dyDescent="0.25">
      <c r="A1461" s="16" t="s">
        <v>1877</v>
      </c>
      <c r="B1461" s="1">
        <v>71708.009999999995</v>
      </c>
    </row>
    <row r="1462" spans="1:2" x14ac:dyDescent="0.25">
      <c r="A1462" s="17" t="s">
        <v>1655</v>
      </c>
      <c r="B1462" s="1">
        <v>4458.8599999999997</v>
      </c>
    </row>
    <row r="1463" spans="1:2" x14ac:dyDescent="0.25">
      <c r="A1463" s="17" t="s">
        <v>136</v>
      </c>
      <c r="B1463" s="1">
        <v>66838.649999999994</v>
      </c>
    </row>
    <row r="1464" spans="1:2" x14ac:dyDescent="0.25">
      <c r="A1464" s="17" t="s">
        <v>1664</v>
      </c>
      <c r="B1464" s="1">
        <v>410.5</v>
      </c>
    </row>
    <row r="1465" spans="1:2" x14ac:dyDescent="0.25">
      <c r="A1465" s="16" t="s">
        <v>1878</v>
      </c>
      <c r="B1465" s="1">
        <v>186015.83</v>
      </c>
    </row>
    <row r="1466" spans="1:2" x14ac:dyDescent="0.25">
      <c r="A1466" s="17" t="s">
        <v>136</v>
      </c>
      <c r="B1466" s="1">
        <v>2857.8</v>
      </c>
    </row>
    <row r="1467" spans="1:2" x14ac:dyDescent="0.25">
      <c r="A1467" s="17" t="s">
        <v>87</v>
      </c>
      <c r="B1467" s="1">
        <v>183158.03</v>
      </c>
    </row>
    <row r="1468" spans="1:2" x14ac:dyDescent="0.25">
      <c r="A1468" s="16" t="s">
        <v>1879</v>
      </c>
      <c r="B1468" s="1">
        <v>8584.59</v>
      </c>
    </row>
    <row r="1469" spans="1:2" x14ac:dyDescent="0.25">
      <c r="A1469" s="17" t="s">
        <v>87</v>
      </c>
      <c r="B1469" s="1">
        <v>8584.59</v>
      </c>
    </row>
    <row r="1470" spans="1:2" x14ac:dyDescent="0.25">
      <c r="A1470" s="15" t="s">
        <v>1788</v>
      </c>
      <c r="B1470" s="1">
        <v>1255292.08</v>
      </c>
    </row>
    <row r="1471" spans="1:2" x14ac:dyDescent="0.25">
      <c r="A1471" s="16" t="s">
        <v>1830</v>
      </c>
      <c r="B1471" s="1">
        <v>3552.41</v>
      </c>
    </row>
    <row r="1472" spans="1:2" x14ac:dyDescent="0.25">
      <c r="A1472" s="17" t="s">
        <v>892</v>
      </c>
      <c r="B1472" s="1">
        <v>3552.41</v>
      </c>
    </row>
    <row r="1473" spans="1:2" x14ac:dyDescent="0.25">
      <c r="A1473" s="16" t="s">
        <v>1855</v>
      </c>
      <c r="B1473" s="1">
        <v>333643.95999999996</v>
      </c>
    </row>
    <row r="1474" spans="1:2" x14ac:dyDescent="0.25">
      <c r="A1474" s="17" t="s">
        <v>1503</v>
      </c>
      <c r="B1474" s="1">
        <v>333643.95999999996</v>
      </c>
    </row>
    <row r="1475" spans="1:2" x14ac:dyDescent="0.25">
      <c r="A1475" s="16" t="s">
        <v>1856</v>
      </c>
      <c r="B1475" s="1">
        <v>914273.87000000011</v>
      </c>
    </row>
    <row r="1476" spans="1:2" x14ac:dyDescent="0.25">
      <c r="A1476" s="17" t="s">
        <v>92</v>
      </c>
      <c r="B1476" s="1">
        <v>914273.87000000011</v>
      </c>
    </row>
    <row r="1477" spans="1:2" x14ac:dyDescent="0.25">
      <c r="A1477" s="16" t="s">
        <v>1844</v>
      </c>
      <c r="B1477" s="1">
        <v>3821.8399999999992</v>
      </c>
    </row>
    <row r="1478" spans="1:2" x14ac:dyDescent="0.25">
      <c r="A1478" s="17" t="s">
        <v>1803</v>
      </c>
      <c r="B1478" s="1">
        <v>3821.8399999999992</v>
      </c>
    </row>
    <row r="1479" spans="1:2" x14ac:dyDescent="0.25">
      <c r="A1479" s="15" t="s">
        <v>1790</v>
      </c>
      <c r="B1479" s="1">
        <v>5941942.5899999971</v>
      </c>
    </row>
    <row r="1480" spans="1:2" x14ac:dyDescent="0.25">
      <c r="A1480" s="16" t="s">
        <v>1857</v>
      </c>
      <c r="B1480" s="1">
        <v>1879898.82</v>
      </c>
    </row>
    <row r="1481" spans="1:2" x14ac:dyDescent="0.25">
      <c r="A1481" s="17" t="s">
        <v>1738</v>
      </c>
      <c r="B1481" s="1">
        <v>1681116.77</v>
      </c>
    </row>
    <row r="1482" spans="1:2" x14ac:dyDescent="0.25">
      <c r="A1482" s="17" t="s">
        <v>284</v>
      </c>
      <c r="B1482" s="1">
        <v>168656.77</v>
      </c>
    </row>
    <row r="1483" spans="1:2" x14ac:dyDescent="0.25">
      <c r="A1483" s="17" t="s">
        <v>1740</v>
      </c>
      <c r="B1483" s="1">
        <v>30125.279999999999</v>
      </c>
    </row>
    <row r="1484" spans="1:2" x14ac:dyDescent="0.25">
      <c r="A1484" s="16" t="s">
        <v>1858</v>
      </c>
      <c r="B1484" s="1">
        <v>78156.89</v>
      </c>
    </row>
    <row r="1485" spans="1:2" x14ac:dyDescent="0.25">
      <c r="A1485" s="17" t="s">
        <v>284</v>
      </c>
      <c r="B1485" s="1">
        <v>33686.06</v>
      </c>
    </row>
    <row r="1486" spans="1:2" x14ac:dyDescent="0.25">
      <c r="A1486" s="17" t="s">
        <v>1746</v>
      </c>
      <c r="B1486" s="1">
        <v>32345.17</v>
      </c>
    </row>
    <row r="1487" spans="1:2" x14ac:dyDescent="0.25">
      <c r="A1487" s="17" t="s">
        <v>1363</v>
      </c>
      <c r="B1487" s="1">
        <v>12125.66</v>
      </c>
    </row>
    <row r="1488" spans="1:2" x14ac:dyDescent="0.25">
      <c r="A1488" s="16" t="s">
        <v>1859</v>
      </c>
      <c r="B1488" s="1">
        <v>3767015.8600000013</v>
      </c>
    </row>
    <row r="1489" spans="1:2" x14ac:dyDescent="0.25">
      <c r="A1489" s="17" t="s">
        <v>448</v>
      </c>
      <c r="B1489" s="1">
        <v>1435.6</v>
      </c>
    </row>
    <row r="1490" spans="1:2" x14ac:dyDescent="0.25">
      <c r="A1490" s="17" t="s">
        <v>496</v>
      </c>
      <c r="B1490" s="1">
        <v>89371.199999999997</v>
      </c>
    </row>
    <row r="1491" spans="1:2" x14ac:dyDescent="0.25">
      <c r="A1491" s="17" t="s">
        <v>505</v>
      </c>
      <c r="B1491" s="1">
        <v>1280</v>
      </c>
    </row>
    <row r="1492" spans="1:2" x14ac:dyDescent="0.25">
      <c r="A1492" s="17" t="s">
        <v>905</v>
      </c>
      <c r="B1492" s="1">
        <v>2475</v>
      </c>
    </row>
    <row r="1493" spans="1:2" x14ac:dyDescent="0.25">
      <c r="A1493" s="17" t="s">
        <v>510</v>
      </c>
      <c r="B1493" s="1">
        <v>39.54</v>
      </c>
    </row>
    <row r="1494" spans="1:2" x14ac:dyDescent="0.25">
      <c r="A1494" s="17" t="s">
        <v>525</v>
      </c>
      <c r="B1494" s="1">
        <v>21377.5</v>
      </c>
    </row>
    <row r="1495" spans="1:2" x14ac:dyDescent="0.25">
      <c r="A1495" s="17" t="s">
        <v>1750</v>
      </c>
      <c r="B1495" s="1">
        <v>4950.79</v>
      </c>
    </row>
    <row r="1496" spans="1:2" x14ac:dyDescent="0.25">
      <c r="A1496" s="17" t="s">
        <v>529</v>
      </c>
      <c r="B1496" s="1">
        <v>18960</v>
      </c>
    </row>
    <row r="1497" spans="1:2" x14ac:dyDescent="0.25">
      <c r="A1497" s="17" t="s">
        <v>531</v>
      </c>
      <c r="B1497" s="1">
        <v>80824.549999999988</v>
      </c>
    </row>
    <row r="1498" spans="1:2" x14ac:dyDescent="0.25">
      <c r="A1498" s="17" t="s">
        <v>950</v>
      </c>
      <c r="B1498" s="1">
        <v>2857.75</v>
      </c>
    </row>
    <row r="1499" spans="1:2" x14ac:dyDescent="0.25">
      <c r="A1499" s="17" t="s">
        <v>953</v>
      </c>
      <c r="B1499" s="1">
        <v>4830.63</v>
      </c>
    </row>
    <row r="1500" spans="1:2" x14ac:dyDescent="0.25">
      <c r="A1500" s="17" t="s">
        <v>1751</v>
      </c>
      <c r="B1500" s="1">
        <v>1997.5</v>
      </c>
    </row>
    <row r="1501" spans="1:2" x14ac:dyDescent="0.25">
      <c r="A1501" s="17" t="s">
        <v>539</v>
      </c>
      <c r="B1501" s="1">
        <v>2000</v>
      </c>
    </row>
    <row r="1502" spans="1:2" x14ac:dyDescent="0.25">
      <c r="A1502" s="17" t="s">
        <v>282</v>
      </c>
      <c r="B1502" s="1">
        <v>1417927.25</v>
      </c>
    </row>
    <row r="1503" spans="1:2" x14ac:dyDescent="0.25">
      <c r="A1503" s="17" t="s">
        <v>284</v>
      </c>
      <c r="B1503" s="1">
        <v>164428.52000000002</v>
      </c>
    </row>
    <row r="1504" spans="1:2" x14ac:dyDescent="0.25">
      <c r="A1504" s="17" t="s">
        <v>610</v>
      </c>
      <c r="B1504" s="1">
        <v>51650</v>
      </c>
    </row>
    <row r="1505" spans="1:2" x14ac:dyDescent="0.25">
      <c r="A1505" s="17" t="s">
        <v>613</v>
      </c>
      <c r="B1505" s="1">
        <v>66850</v>
      </c>
    </row>
    <row r="1506" spans="1:2" x14ac:dyDescent="0.25">
      <c r="A1506" s="17" t="s">
        <v>973</v>
      </c>
      <c r="B1506" s="1">
        <v>10353.450000000001</v>
      </c>
    </row>
    <row r="1507" spans="1:2" x14ac:dyDescent="0.25">
      <c r="A1507" s="17" t="s">
        <v>987</v>
      </c>
      <c r="B1507" s="1">
        <v>20106.689999999999</v>
      </c>
    </row>
    <row r="1508" spans="1:2" x14ac:dyDescent="0.25">
      <c r="A1508" s="17" t="s">
        <v>981</v>
      </c>
      <c r="B1508" s="1">
        <v>10418.549999999999</v>
      </c>
    </row>
    <row r="1509" spans="1:2" x14ac:dyDescent="0.25">
      <c r="A1509" s="17" t="s">
        <v>982</v>
      </c>
      <c r="B1509" s="1">
        <v>5800.59</v>
      </c>
    </row>
    <row r="1510" spans="1:2" x14ac:dyDescent="0.25">
      <c r="A1510" s="17" t="s">
        <v>980</v>
      </c>
      <c r="B1510" s="1">
        <v>11033.02</v>
      </c>
    </row>
    <row r="1511" spans="1:2" x14ac:dyDescent="0.25">
      <c r="A1511" s="17" t="s">
        <v>648</v>
      </c>
      <c r="B1511" s="1">
        <v>3542</v>
      </c>
    </row>
    <row r="1512" spans="1:2" x14ac:dyDescent="0.25">
      <c r="A1512" s="17" t="s">
        <v>824</v>
      </c>
      <c r="B1512" s="1">
        <v>329513.44</v>
      </c>
    </row>
    <row r="1513" spans="1:2" x14ac:dyDescent="0.25">
      <c r="A1513" s="17" t="s">
        <v>986</v>
      </c>
      <c r="B1513" s="1">
        <v>950.49</v>
      </c>
    </row>
    <row r="1514" spans="1:2" x14ac:dyDescent="0.25">
      <c r="A1514" s="17" t="s">
        <v>991</v>
      </c>
      <c r="B1514" s="1">
        <v>21128.16</v>
      </c>
    </row>
    <row r="1515" spans="1:2" x14ac:dyDescent="0.25">
      <c r="A1515" s="17" t="s">
        <v>668</v>
      </c>
      <c r="B1515" s="1">
        <v>66665.42</v>
      </c>
    </row>
    <row r="1516" spans="1:2" x14ac:dyDescent="0.25">
      <c r="A1516" s="17" t="s">
        <v>1753</v>
      </c>
      <c r="B1516" s="1">
        <v>3617.73</v>
      </c>
    </row>
    <row r="1517" spans="1:2" x14ac:dyDescent="0.25">
      <c r="A1517" s="17" t="s">
        <v>992</v>
      </c>
      <c r="B1517" s="1">
        <v>933.88</v>
      </c>
    </row>
    <row r="1518" spans="1:2" x14ac:dyDescent="0.25">
      <c r="A1518" s="17" t="s">
        <v>1754</v>
      </c>
      <c r="B1518" s="1">
        <v>1400</v>
      </c>
    </row>
    <row r="1519" spans="1:2" x14ac:dyDescent="0.25">
      <c r="A1519" s="17" t="s">
        <v>679</v>
      </c>
      <c r="B1519" s="1">
        <v>135900</v>
      </c>
    </row>
    <row r="1520" spans="1:2" x14ac:dyDescent="0.25">
      <c r="A1520" s="17" t="s">
        <v>1755</v>
      </c>
      <c r="B1520" s="1">
        <v>865</v>
      </c>
    </row>
    <row r="1521" spans="1:2" x14ac:dyDescent="0.25">
      <c r="A1521" s="17" t="s">
        <v>687</v>
      </c>
      <c r="B1521" s="1">
        <v>9364.24</v>
      </c>
    </row>
    <row r="1522" spans="1:2" x14ac:dyDescent="0.25">
      <c r="A1522" s="17" t="s">
        <v>693</v>
      </c>
      <c r="B1522" s="1">
        <v>49040</v>
      </c>
    </row>
    <row r="1523" spans="1:2" x14ac:dyDescent="0.25">
      <c r="A1523" s="17" t="s">
        <v>349</v>
      </c>
      <c r="B1523" s="1">
        <v>7748.1</v>
      </c>
    </row>
    <row r="1524" spans="1:2" x14ac:dyDescent="0.25">
      <c r="A1524" s="17" t="s">
        <v>994</v>
      </c>
      <c r="B1524" s="1">
        <v>2797.13</v>
      </c>
    </row>
    <row r="1525" spans="1:2" x14ac:dyDescent="0.25">
      <c r="A1525" s="17" t="s">
        <v>995</v>
      </c>
      <c r="B1525" s="1">
        <v>712.3</v>
      </c>
    </row>
    <row r="1526" spans="1:2" x14ac:dyDescent="0.25">
      <c r="A1526" s="17" t="s">
        <v>707</v>
      </c>
      <c r="B1526" s="1">
        <v>80971.5</v>
      </c>
    </row>
    <row r="1527" spans="1:2" x14ac:dyDescent="0.25">
      <c r="A1527" s="17" t="s">
        <v>1000</v>
      </c>
      <c r="B1527" s="1">
        <v>1880.26</v>
      </c>
    </row>
    <row r="1528" spans="1:2" x14ac:dyDescent="0.25">
      <c r="A1528" s="17" t="s">
        <v>1006</v>
      </c>
      <c r="B1528" s="1">
        <v>73312.820000000007</v>
      </c>
    </row>
    <row r="1529" spans="1:2" x14ac:dyDescent="0.25">
      <c r="A1529" s="17" t="s">
        <v>862</v>
      </c>
      <c r="B1529" s="1">
        <v>175257.43</v>
      </c>
    </row>
    <row r="1530" spans="1:2" x14ac:dyDescent="0.25">
      <c r="A1530" s="17" t="s">
        <v>1756</v>
      </c>
      <c r="B1530" s="1">
        <v>3042.16</v>
      </c>
    </row>
    <row r="1531" spans="1:2" x14ac:dyDescent="0.25">
      <c r="A1531" s="17" t="s">
        <v>1016</v>
      </c>
      <c r="B1531" s="1">
        <v>2234.91</v>
      </c>
    </row>
    <row r="1532" spans="1:2" x14ac:dyDescent="0.25">
      <c r="A1532" s="17" t="s">
        <v>1017</v>
      </c>
      <c r="B1532" s="1">
        <v>10089.81</v>
      </c>
    </row>
    <row r="1533" spans="1:2" x14ac:dyDescent="0.25">
      <c r="A1533" s="17" t="s">
        <v>1019</v>
      </c>
      <c r="B1533" s="1">
        <v>9839.8700000000008</v>
      </c>
    </row>
    <row r="1534" spans="1:2" x14ac:dyDescent="0.25">
      <c r="A1534" s="17" t="s">
        <v>1024</v>
      </c>
      <c r="B1534" s="1">
        <v>4205.95</v>
      </c>
    </row>
    <row r="1535" spans="1:2" x14ac:dyDescent="0.25">
      <c r="A1535" s="17" t="s">
        <v>1023</v>
      </c>
      <c r="B1535" s="1">
        <v>7070.81</v>
      </c>
    </row>
    <row r="1536" spans="1:2" x14ac:dyDescent="0.25">
      <c r="A1536" s="17" t="s">
        <v>1027</v>
      </c>
      <c r="B1536" s="1">
        <v>117.56</v>
      </c>
    </row>
    <row r="1537" spans="1:2" x14ac:dyDescent="0.25">
      <c r="A1537" s="17" t="s">
        <v>1029</v>
      </c>
      <c r="B1537" s="1">
        <v>62961.29</v>
      </c>
    </row>
    <row r="1538" spans="1:2" x14ac:dyDescent="0.25">
      <c r="A1538" s="17" t="s">
        <v>1037</v>
      </c>
      <c r="B1538" s="1">
        <v>4269.71</v>
      </c>
    </row>
    <row r="1539" spans="1:2" x14ac:dyDescent="0.25">
      <c r="A1539" s="17" t="s">
        <v>1402</v>
      </c>
      <c r="B1539" s="1">
        <v>370854.6</v>
      </c>
    </row>
    <row r="1540" spans="1:2" x14ac:dyDescent="0.25">
      <c r="A1540" s="17" t="s">
        <v>717</v>
      </c>
      <c r="B1540" s="1">
        <v>36979.339999999997</v>
      </c>
    </row>
    <row r="1541" spans="1:2" x14ac:dyDescent="0.25">
      <c r="A1541" s="17" t="s">
        <v>1038</v>
      </c>
      <c r="B1541" s="1">
        <v>3002.84</v>
      </c>
    </row>
    <row r="1542" spans="1:2" x14ac:dyDescent="0.25">
      <c r="A1542" s="17" t="s">
        <v>831</v>
      </c>
      <c r="B1542" s="1">
        <v>9950</v>
      </c>
    </row>
    <row r="1543" spans="1:2" x14ac:dyDescent="0.25">
      <c r="A1543" s="17" t="s">
        <v>1040</v>
      </c>
      <c r="B1543" s="1">
        <v>891.77</v>
      </c>
    </row>
    <row r="1544" spans="1:2" x14ac:dyDescent="0.25">
      <c r="A1544" s="17" t="s">
        <v>1757</v>
      </c>
      <c r="B1544" s="1">
        <v>1434.36</v>
      </c>
    </row>
    <row r="1545" spans="1:2" x14ac:dyDescent="0.25">
      <c r="A1545" s="17" t="s">
        <v>727</v>
      </c>
      <c r="B1545" s="1">
        <v>11000</v>
      </c>
    </row>
    <row r="1546" spans="1:2" x14ac:dyDescent="0.25">
      <c r="A1546" s="17" t="s">
        <v>740</v>
      </c>
      <c r="B1546" s="1">
        <v>11850</v>
      </c>
    </row>
    <row r="1547" spans="1:2" x14ac:dyDescent="0.25">
      <c r="A1547" s="17" t="s">
        <v>1043</v>
      </c>
      <c r="B1547" s="1">
        <v>8470.16</v>
      </c>
    </row>
    <row r="1548" spans="1:2" x14ac:dyDescent="0.25">
      <c r="A1548" s="17" t="s">
        <v>1045</v>
      </c>
      <c r="B1548" s="1">
        <v>4294.3500000000004</v>
      </c>
    </row>
    <row r="1549" spans="1:2" x14ac:dyDescent="0.25">
      <c r="A1549" s="17" t="s">
        <v>376</v>
      </c>
      <c r="B1549" s="1">
        <v>18309.13</v>
      </c>
    </row>
    <row r="1550" spans="1:2" x14ac:dyDescent="0.25">
      <c r="A1550" s="17" t="s">
        <v>1049</v>
      </c>
      <c r="B1550" s="1">
        <v>557.20000000000005</v>
      </c>
    </row>
    <row r="1551" spans="1:2" x14ac:dyDescent="0.25">
      <c r="A1551" s="17" t="s">
        <v>1627</v>
      </c>
      <c r="B1551" s="1">
        <v>250</v>
      </c>
    </row>
    <row r="1552" spans="1:2" x14ac:dyDescent="0.25">
      <c r="A1552" s="17" t="s">
        <v>1758</v>
      </c>
      <c r="B1552" s="1">
        <v>5470</v>
      </c>
    </row>
    <row r="1553" spans="1:2" x14ac:dyDescent="0.25">
      <c r="A1553" s="17" t="s">
        <v>743</v>
      </c>
      <c r="B1553" s="1">
        <v>2580</v>
      </c>
    </row>
    <row r="1554" spans="1:2" x14ac:dyDescent="0.25">
      <c r="A1554" s="17" t="s">
        <v>1759</v>
      </c>
      <c r="B1554" s="1">
        <v>1340</v>
      </c>
    </row>
    <row r="1555" spans="1:2" x14ac:dyDescent="0.25">
      <c r="A1555" s="17" t="s">
        <v>750</v>
      </c>
      <c r="B1555" s="1">
        <v>41950.89</v>
      </c>
    </row>
    <row r="1556" spans="1:2" x14ac:dyDescent="0.25">
      <c r="A1556" s="17" t="s">
        <v>753</v>
      </c>
      <c r="B1556" s="1">
        <v>53986.6</v>
      </c>
    </row>
    <row r="1557" spans="1:2" x14ac:dyDescent="0.25">
      <c r="A1557" s="17" t="s">
        <v>762</v>
      </c>
      <c r="B1557" s="1">
        <v>4650</v>
      </c>
    </row>
    <row r="1558" spans="1:2" x14ac:dyDescent="0.25">
      <c r="A1558" s="17" t="s">
        <v>768</v>
      </c>
      <c r="B1558" s="1">
        <v>81657.5</v>
      </c>
    </row>
    <row r="1559" spans="1:2" x14ac:dyDescent="0.25">
      <c r="A1559" s="17" t="s">
        <v>1760</v>
      </c>
      <c r="B1559" s="1">
        <v>27393.02</v>
      </c>
    </row>
    <row r="1560" spans="1:2" x14ac:dyDescent="0.25">
      <c r="A1560" s="17" t="s">
        <v>1761</v>
      </c>
      <c r="B1560" s="1">
        <v>6900</v>
      </c>
    </row>
    <row r="1561" spans="1:2" x14ac:dyDescent="0.25">
      <c r="A1561" s="17" t="s">
        <v>1629</v>
      </c>
      <c r="B1561" s="1">
        <v>324</v>
      </c>
    </row>
    <row r="1562" spans="1:2" x14ac:dyDescent="0.25">
      <c r="A1562" s="17" t="s">
        <v>783</v>
      </c>
      <c r="B1562" s="1">
        <v>2520</v>
      </c>
    </row>
    <row r="1563" spans="1:2" x14ac:dyDescent="0.25">
      <c r="A1563" s="16" t="s">
        <v>1860</v>
      </c>
      <c r="B1563" s="1">
        <v>204050.9</v>
      </c>
    </row>
    <row r="1564" spans="1:2" x14ac:dyDescent="0.25">
      <c r="A1564" s="17" t="s">
        <v>1763</v>
      </c>
      <c r="B1564" s="1">
        <v>1450</v>
      </c>
    </row>
    <row r="1565" spans="1:2" x14ac:dyDescent="0.25">
      <c r="A1565" s="17" t="s">
        <v>1765</v>
      </c>
      <c r="B1565" s="1">
        <v>3244.15</v>
      </c>
    </row>
    <row r="1566" spans="1:2" x14ac:dyDescent="0.25">
      <c r="A1566" s="17" t="s">
        <v>284</v>
      </c>
      <c r="B1566" s="1">
        <v>32830.36</v>
      </c>
    </row>
    <row r="1567" spans="1:2" x14ac:dyDescent="0.25">
      <c r="A1567" s="17" t="s">
        <v>1766</v>
      </c>
      <c r="B1567" s="1">
        <v>1576</v>
      </c>
    </row>
    <row r="1568" spans="1:2" x14ac:dyDescent="0.25">
      <c r="A1568" s="17" t="s">
        <v>1767</v>
      </c>
      <c r="B1568" s="1">
        <v>104871.79</v>
      </c>
    </row>
    <row r="1569" spans="1:2" x14ac:dyDescent="0.25">
      <c r="A1569" s="17" t="s">
        <v>1768</v>
      </c>
      <c r="B1569" s="1">
        <v>1397.5</v>
      </c>
    </row>
    <row r="1570" spans="1:2" x14ac:dyDescent="0.25">
      <c r="A1570" s="17" t="s">
        <v>1769</v>
      </c>
      <c r="B1570" s="1">
        <v>2581.1</v>
      </c>
    </row>
    <row r="1571" spans="1:2" x14ac:dyDescent="0.25">
      <c r="A1571" s="17" t="s">
        <v>1497</v>
      </c>
      <c r="B1571" s="1">
        <v>46500</v>
      </c>
    </row>
    <row r="1572" spans="1:2" x14ac:dyDescent="0.25">
      <c r="A1572" s="17" t="s">
        <v>923</v>
      </c>
      <c r="B1572" s="1">
        <v>9600</v>
      </c>
    </row>
    <row r="1573" spans="1:2" x14ac:dyDescent="0.25">
      <c r="A1573" s="16" t="s">
        <v>1861</v>
      </c>
      <c r="B1573" s="1">
        <v>12820.12</v>
      </c>
    </row>
    <row r="1574" spans="1:2" x14ac:dyDescent="0.25">
      <c r="A1574" s="17" t="s">
        <v>1771</v>
      </c>
      <c r="B1574" s="1">
        <v>1230</v>
      </c>
    </row>
    <row r="1575" spans="1:2" x14ac:dyDescent="0.25">
      <c r="A1575" s="17" t="s">
        <v>1458</v>
      </c>
      <c r="B1575" s="1">
        <v>2970.79</v>
      </c>
    </row>
    <row r="1576" spans="1:2" x14ac:dyDescent="0.25">
      <c r="A1576" s="17" t="s">
        <v>1773</v>
      </c>
      <c r="B1576" s="1">
        <v>231.1</v>
      </c>
    </row>
    <row r="1577" spans="1:2" x14ac:dyDescent="0.25">
      <c r="A1577" s="17" t="s">
        <v>284</v>
      </c>
      <c r="B1577" s="1">
        <v>4073.6900000000005</v>
      </c>
    </row>
    <row r="1578" spans="1:2" x14ac:dyDescent="0.25">
      <c r="A1578" s="17" t="s">
        <v>1776</v>
      </c>
      <c r="B1578" s="1">
        <v>173</v>
      </c>
    </row>
    <row r="1579" spans="1:2" x14ac:dyDescent="0.25">
      <c r="A1579" s="17" t="s">
        <v>598</v>
      </c>
      <c r="B1579" s="1">
        <v>233.58</v>
      </c>
    </row>
    <row r="1580" spans="1:2" x14ac:dyDescent="0.25">
      <c r="A1580" s="17" t="s">
        <v>897</v>
      </c>
      <c r="B1580" s="1">
        <v>73.8</v>
      </c>
    </row>
    <row r="1581" spans="1:2" x14ac:dyDescent="0.25">
      <c r="A1581" s="17" t="s">
        <v>376</v>
      </c>
      <c r="B1581" s="1">
        <v>587.16</v>
      </c>
    </row>
    <row r="1582" spans="1:2" x14ac:dyDescent="0.25">
      <c r="A1582" s="17" t="s">
        <v>1778</v>
      </c>
      <c r="B1582" s="1">
        <v>1352</v>
      </c>
    </row>
    <row r="1583" spans="1:2" x14ac:dyDescent="0.25">
      <c r="A1583" s="17" t="s">
        <v>1759</v>
      </c>
      <c r="B1583" s="1">
        <v>1895</v>
      </c>
    </row>
    <row r="1584" spans="1:2" x14ac:dyDescent="0.25">
      <c r="A1584" s="15" t="s">
        <v>1791</v>
      </c>
      <c r="B1584" s="1">
        <v>4085729.8000000003</v>
      </c>
    </row>
    <row r="1585" spans="1:2" x14ac:dyDescent="0.25">
      <c r="A1585" s="16" t="s">
        <v>1801</v>
      </c>
      <c r="B1585" s="1">
        <v>4085729.8000000003</v>
      </c>
    </row>
    <row r="1586" spans="1:2" x14ac:dyDescent="0.25">
      <c r="A1586" s="17" t="s">
        <v>1238</v>
      </c>
      <c r="B1586" s="1">
        <v>3863595.64</v>
      </c>
    </row>
    <row r="1587" spans="1:2" x14ac:dyDescent="0.25">
      <c r="A1587" s="17" t="s">
        <v>1503</v>
      </c>
      <c r="B1587" s="1">
        <v>222064.54</v>
      </c>
    </row>
    <row r="1588" spans="1:2" x14ac:dyDescent="0.25">
      <c r="A1588" s="17" t="s">
        <v>280</v>
      </c>
      <c r="B1588" s="1">
        <v>69.62</v>
      </c>
    </row>
    <row r="1589" spans="1:2" x14ac:dyDescent="0.25">
      <c r="A1589" s="15" t="s">
        <v>1785</v>
      </c>
      <c r="B1589" s="1">
        <v>64534952.520000003</v>
      </c>
    </row>
    <row r="1590" spans="1:2" x14ac:dyDescent="0.25">
      <c r="A1590" s="16" t="s">
        <v>1862</v>
      </c>
      <c r="B1590" s="1">
        <v>27962550.400000006</v>
      </c>
    </row>
    <row r="1591" spans="1:2" x14ac:dyDescent="0.25">
      <c r="A1591" s="17" t="s">
        <v>1803</v>
      </c>
      <c r="B1591" s="1">
        <v>48462.010000000038</v>
      </c>
    </row>
    <row r="1592" spans="1:2" x14ac:dyDescent="0.25">
      <c r="A1592" s="17" t="s">
        <v>24</v>
      </c>
      <c r="B1592" s="1">
        <v>27661123.500000007</v>
      </c>
    </row>
    <row r="1593" spans="1:2" x14ac:dyDescent="0.25">
      <c r="A1593" s="17" t="s">
        <v>55</v>
      </c>
      <c r="B1593" s="1">
        <v>8674.84</v>
      </c>
    </row>
    <row r="1594" spans="1:2" x14ac:dyDescent="0.25">
      <c r="A1594" s="17" t="s">
        <v>63</v>
      </c>
      <c r="B1594" s="1">
        <v>23265.14</v>
      </c>
    </row>
    <row r="1595" spans="1:2" x14ac:dyDescent="0.25">
      <c r="A1595" s="17" t="s">
        <v>87</v>
      </c>
      <c r="B1595" s="1">
        <v>857.33</v>
      </c>
    </row>
    <row r="1596" spans="1:2" x14ac:dyDescent="0.25">
      <c r="A1596" s="17" t="s">
        <v>92</v>
      </c>
      <c r="B1596" s="1">
        <v>220167.58</v>
      </c>
    </row>
    <row r="1597" spans="1:2" x14ac:dyDescent="0.25">
      <c r="A1597" s="16" t="s">
        <v>1863</v>
      </c>
      <c r="B1597" s="1">
        <v>1182740.0199999996</v>
      </c>
    </row>
    <row r="1598" spans="1:2" x14ac:dyDescent="0.25">
      <c r="A1598" s="17" t="s">
        <v>24</v>
      </c>
      <c r="B1598" s="1">
        <v>1182740.0199999996</v>
      </c>
    </row>
    <row r="1599" spans="1:2" x14ac:dyDescent="0.25">
      <c r="A1599" s="16" t="s">
        <v>1864</v>
      </c>
      <c r="B1599" s="1">
        <v>569350.08000000007</v>
      </c>
    </row>
    <row r="1600" spans="1:2" x14ac:dyDescent="0.25">
      <c r="A1600" s="17" t="s">
        <v>111</v>
      </c>
      <c r="B1600" s="1">
        <v>375</v>
      </c>
    </row>
    <row r="1601" spans="1:2" x14ac:dyDescent="0.25">
      <c r="A1601" s="17" t="s">
        <v>118</v>
      </c>
      <c r="B1601" s="1">
        <v>61.6</v>
      </c>
    </row>
    <row r="1602" spans="1:2" x14ac:dyDescent="0.25">
      <c r="A1602" s="17" t="s">
        <v>110</v>
      </c>
      <c r="B1602" s="1">
        <v>9088</v>
      </c>
    </row>
    <row r="1603" spans="1:2" x14ac:dyDescent="0.25">
      <c r="A1603" s="17" t="s">
        <v>112</v>
      </c>
      <c r="B1603" s="1">
        <v>2952</v>
      </c>
    </row>
    <row r="1604" spans="1:2" x14ac:dyDescent="0.25">
      <c r="A1604" s="17" t="s">
        <v>113</v>
      </c>
      <c r="B1604" s="1">
        <v>4047</v>
      </c>
    </row>
    <row r="1605" spans="1:2" x14ac:dyDescent="0.25">
      <c r="A1605" s="17" t="s">
        <v>114</v>
      </c>
      <c r="B1605" s="1">
        <v>4028.35</v>
      </c>
    </row>
    <row r="1606" spans="1:2" x14ac:dyDescent="0.25">
      <c r="A1606" s="17" t="s">
        <v>1803</v>
      </c>
      <c r="B1606" s="1">
        <v>4914.75</v>
      </c>
    </row>
    <row r="1607" spans="1:2" x14ac:dyDescent="0.25">
      <c r="A1607" s="17" t="s">
        <v>115</v>
      </c>
      <c r="B1607" s="1">
        <v>405</v>
      </c>
    </row>
    <row r="1608" spans="1:2" x14ac:dyDescent="0.25">
      <c r="A1608" s="17" t="s">
        <v>116</v>
      </c>
      <c r="B1608" s="1">
        <v>1561.42</v>
      </c>
    </row>
    <row r="1609" spans="1:2" x14ac:dyDescent="0.25">
      <c r="A1609" s="17" t="s">
        <v>117</v>
      </c>
      <c r="B1609" s="1">
        <v>125</v>
      </c>
    </row>
    <row r="1610" spans="1:2" x14ac:dyDescent="0.25">
      <c r="A1610" s="17" t="s">
        <v>119</v>
      </c>
      <c r="B1610" s="1">
        <v>360.88</v>
      </c>
    </row>
    <row r="1611" spans="1:2" x14ac:dyDescent="0.25">
      <c r="A1611" s="17" t="s">
        <v>120</v>
      </c>
      <c r="B1611" s="1">
        <v>6646</v>
      </c>
    </row>
    <row r="1612" spans="1:2" x14ac:dyDescent="0.25">
      <c r="A1612" s="17" t="s">
        <v>121</v>
      </c>
      <c r="B1612" s="1">
        <v>14740</v>
      </c>
    </row>
    <row r="1613" spans="1:2" x14ac:dyDescent="0.25">
      <c r="A1613" s="17" t="s">
        <v>122</v>
      </c>
      <c r="B1613" s="1">
        <v>1038.56</v>
      </c>
    </row>
    <row r="1614" spans="1:2" x14ac:dyDescent="0.25">
      <c r="A1614" s="17" t="s">
        <v>123</v>
      </c>
      <c r="B1614" s="1">
        <v>2298</v>
      </c>
    </row>
    <row r="1615" spans="1:2" x14ac:dyDescent="0.25">
      <c r="A1615" s="17" t="s">
        <v>124</v>
      </c>
      <c r="B1615" s="1">
        <v>14246</v>
      </c>
    </row>
    <row r="1616" spans="1:2" x14ac:dyDescent="0.25">
      <c r="A1616" s="17" t="s">
        <v>126</v>
      </c>
      <c r="B1616" s="1">
        <v>5084</v>
      </c>
    </row>
    <row r="1617" spans="1:2" x14ac:dyDescent="0.25">
      <c r="A1617" s="17" t="s">
        <v>127</v>
      </c>
      <c r="B1617" s="1">
        <v>940</v>
      </c>
    </row>
    <row r="1618" spans="1:2" x14ac:dyDescent="0.25">
      <c r="A1618" s="17" t="s">
        <v>128</v>
      </c>
      <c r="B1618" s="1">
        <v>4872</v>
      </c>
    </row>
    <row r="1619" spans="1:2" x14ac:dyDescent="0.25">
      <c r="A1619" s="17" t="s">
        <v>134</v>
      </c>
      <c r="B1619" s="1">
        <v>11.11</v>
      </c>
    </row>
    <row r="1620" spans="1:2" x14ac:dyDescent="0.25">
      <c r="A1620" s="17" t="s">
        <v>129</v>
      </c>
      <c r="B1620" s="1">
        <v>9605.08</v>
      </c>
    </row>
    <row r="1621" spans="1:2" x14ac:dyDescent="0.25">
      <c r="A1621" s="17" t="s">
        <v>130</v>
      </c>
      <c r="B1621" s="1">
        <v>3764.05</v>
      </c>
    </row>
    <row r="1622" spans="1:2" x14ac:dyDescent="0.25">
      <c r="A1622" s="17" t="s">
        <v>131</v>
      </c>
      <c r="B1622" s="1">
        <v>8568</v>
      </c>
    </row>
    <row r="1623" spans="1:2" x14ac:dyDescent="0.25">
      <c r="A1623" s="17" t="s">
        <v>132</v>
      </c>
      <c r="B1623" s="1">
        <v>820</v>
      </c>
    </row>
    <row r="1624" spans="1:2" x14ac:dyDescent="0.25">
      <c r="A1624" s="17" t="s">
        <v>133</v>
      </c>
      <c r="B1624" s="1">
        <v>696</v>
      </c>
    </row>
    <row r="1625" spans="1:2" x14ac:dyDescent="0.25">
      <c r="A1625" s="17" t="s">
        <v>135</v>
      </c>
      <c r="B1625" s="1">
        <v>460.04</v>
      </c>
    </row>
    <row r="1626" spans="1:2" x14ac:dyDescent="0.25">
      <c r="A1626" s="17" t="s">
        <v>24</v>
      </c>
      <c r="B1626" s="1">
        <v>57594.239999999998</v>
      </c>
    </row>
    <row r="1627" spans="1:2" x14ac:dyDescent="0.25">
      <c r="A1627" s="17" t="s">
        <v>136</v>
      </c>
      <c r="B1627" s="1">
        <v>1350</v>
      </c>
    </row>
    <row r="1628" spans="1:2" x14ac:dyDescent="0.25">
      <c r="A1628" s="17" t="s">
        <v>138</v>
      </c>
      <c r="B1628" s="1">
        <v>1698</v>
      </c>
    </row>
    <row r="1629" spans="1:2" x14ac:dyDescent="0.25">
      <c r="A1629" s="17" t="s">
        <v>139</v>
      </c>
      <c r="B1629" s="1">
        <v>1000</v>
      </c>
    </row>
    <row r="1630" spans="1:2" x14ac:dyDescent="0.25">
      <c r="A1630" s="17" t="s">
        <v>140</v>
      </c>
      <c r="B1630" s="1">
        <v>840</v>
      </c>
    </row>
    <row r="1631" spans="1:2" x14ac:dyDescent="0.25">
      <c r="A1631" s="17" t="s">
        <v>157</v>
      </c>
      <c r="B1631" s="1">
        <v>75.69</v>
      </c>
    </row>
    <row r="1632" spans="1:2" x14ac:dyDescent="0.25">
      <c r="A1632" s="17" t="s">
        <v>158</v>
      </c>
      <c r="B1632" s="1">
        <v>112.63</v>
      </c>
    </row>
    <row r="1633" spans="1:2" x14ac:dyDescent="0.25">
      <c r="A1633" s="17" t="s">
        <v>141</v>
      </c>
      <c r="B1633" s="1">
        <v>780</v>
      </c>
    </row>
    <row r="1634" spans="1:2" x14ac:dyDescent="0.25">
      <c r="A1634" s="17" t="s">
        <v>142</v>
      </c>
      <c r="B1634" s="1">
        <v>120</v>
      </c>
    </row>
    <row r="1635" spans="1:2" x14ac:dyDescent="0.25">
      <c r="A1635" s="17" t="s">
        <v>144</v>
      </c>
      <c r="B1635" s="1">
        <v>264</v>
      </c>
    </row>
    <row r="1636" spans="1:2" x14ac:dyDescent="0.25">
      <c r="A1636" s="17" t="s">
        <v>143</v>
      </c>
      <c r="B1636" s="1">
        <v>1612.17</v>
      </c>
    </row>
    <row r="1637" spans="1:2" x14ac:dyDescent="0.25">
      <c r="A1637" s="17" t="s">
        <v>145</v>
      </c>
      <c r="B1637" s="1">
        <v>160</v>
      </c>
    </row>
    <row r="1638" spans="1:2" x14ac:dyDescent="0.25">
      <c r="A1638" s="17" t="s">
        <v>146</v>
      </c>
      <c r="B1638" s="1">
        <v>668.32</v>
      </c>
    </row>
    <row r="1639" spans="1:2" x14ac:dyDescent="0.25">
      <c r="A1639" s="17" t="s">
        <v>147</v>
      </c>
      <c r="B1639" s="1">
        <v>933.09</v>
      </c>
    </row>
    <row r="1640" spans="1:2" x14ac:dyDescent="0.25">
      <c r="A1640" s="17" t="s">
        <v>148</v>
      </c>
      <c r="B1640" s="1">
        <v>48</v>
      </c>
    </row>
    <row r="1641" spans="1:2" x14ac:dyDescent="0.25">
      <c r="A1641" s="17" t="s">
        <v>149</v>
      </c>
      <c r="B1641" s="1">
        <v>438</v>
      </c>
    </row>
    <row r="1642" spans="1:2" x14ac:dyDescent="0.25">
      <c r="A1642" s="17" t="s">
        <v>150</v>
      </c>
      <c r="B1642" s="1">
        <v>1362.71</v>
      </c>
    </row>
    <row r="1643" spans="1:2" x14ac:dyDescent="0.25">
      <c r="A1643" s="17" t="s">
        <v>151</v>
      </c>
      <c r="B1643" s="1">
        <v>6294</v>
      </c>
    </row>
    <row r="1644" spans="1:2" x14ac:dyDescent="0.25">
      <c r="A1644" s="17" t="s">
        <v>152</v>
      </c>
      <c r="B1644" s="1">
        <v>6492</v>
      </c>
    </row>
    <row r="1645" spans="1:2" x14ac:dyDescent="0.25">
      <c r="A1645" s="17" t="s">
        <v>153</v>
      </c>
      <c r="B1645" s="1">
        <v>4190</v>
      </c>
    </row>
    <row r="1646" spans="1:2" x14ac:dyDescent="0.25">
      <c r="A1646" s="17" t="s">
        <v>154</v>
      </c>
      <c r="B1646" s="1">
        <v>1430</v>
      </c>
    </row>
    <row r="1647" spans="1:2" x14ac:dyDescent="0.25">
      <c r="A1647" s="17" t="s">
        <v>155</v>
      </c>
      <c r="B1647" s="1">
        <v>6610</v>
      </c>
    </row>
    <row r="1648" spans="1:2" x14ac:dyDescent="0.25">
      <c r="A1648" s="17" t="s">
        <v>156</v>
      </c>
      <c r="B1648" s="1">
        <v>11068</v>
      </c>
    </row>
    <row r="1649" spans="1:2" x14ac:dyDescent="0.25">
      <c r="A1649" s="17" t="s">
        <v>160</v>
      </c>
      <c r="B1649" s="1">
        <v>768</v>
      </c>
    </row>
    <row r="1650" spans="1:2" x14ac:dyDescent="0.25">
      <c r="A1650" s="17" t="s">
        <v>164</v>
      </c>
      <c r="B1650" s="1">
        <v>2572</v>
      </c>
    </row>
    <row r="1651" spans="1:2" x14ac:dyDescent="0.25">
      <c r="A1651" s="17" t="s">
        <v>161</v>
      </c>
      <c r="B1651" s="1">
        <v>29450.48</v>
      </c>
    </row>
    <row r="1652" spans="1:2" x14ac:dyDescent="0.25">
      <c r="A1652" s="17" t="s">
        <v>162</v>
      </c>
      <c r="B1652" s="1">
        <v>4036</v>
      </c>
    </row>
    <row r="1653" spans="1:2" x14ac:dyDescent="0.25">
      <c r="A1653" s="17" t="s">
        <v>163</v>
      </c>
      <c r="B1653" s="1">
        <v>780</v>
      </c>
    </row>
    <row r="1654" spans="1:2" x14ac:dyDescent="0.25">
      <c r="A1654" s="17" t="s">
        <v>165</v>
      </c>
      <c r="B1654" s="1">
        <v>4749.76</v>
      </c>
    </row>
    <row r="1655" spans="1:2" x14ac:dyDescent="0.25">
      <c r="A1655" s="17" t="s">
        <v>166</v>
      </c>
      <c r="B1655" s="1">
        <v>97098.62</v>
      </c>
    </row>
    <row r="1656" spans="1:2" x14ac:dyDescent="0.25">
      <c r="A1656" s="17" t="s">
        <v>167</v>
      </c>
      <c r="B1656" s="1">
        <v>1600</v>
      </c>
    </row>
    <row r="1657" spans="1:2" x14ac:dyDescent="0.25">
      <c r="A1657" s="17" t="s">
        <v>168</v>
      </c>
      <c r="B1657" s="1">
        <v>4292.38</v>
      </c>
    </row>
    <row r="1658" spans="1:2" x14ac:dyDescent="0.25">
      <c r="A1658" s="17" t="s">
        <v>169</v>
      </c>
      <c r="B1658" s="1">
        <v>1292.53</v>
      </c>
    </row>
    <row r="1659" spans="1:2" x14ac:dyDescent="0.25">
      <c r="A1659" s="17" t="s">
        <v>170</v>
      </c>
      <c r="B1659" s="1">
        <v>1828</v>
      </c>
    </row>
    <row r="1660" spans="1:2" x14ac:dyDescent="0.25">
      <c r="A1660" s="17" t="s">
        <v>172</v>
      </c>
      <c r="B1660" s="1">
        <v>981.36</v>
      </c>
    </row>
    <row r="1661" spans="1:2" x14ac:dyDescent="0.25">
      <c r="A1661" s="17" t="s">
        <v>176</v>
      </c>
      <c r="B1661" s="1">
        <v>11117.4</v>
      </c>
    </row>
    <row r="1662" spans="1:2" x14ac:dyDescent="0.25">
      <c r="A1662" s="17" t="s">
        <v>177</v>
      </c>
      <c r="B1662" s="1">
        <v>15505.6</v>
      </c>
    </row>
    <row r="1663" spans="1:2" x14ac:dyDescent="0.25">
      <c r="A1663" s="17" t="s">
        <v>178</v>
      </c>
      <c r="B1663" s="1">
        <v>1081.0899999999999</v>
      </c>
    </row>
    <row r="1664" spans="1:2" x14ac:dyDescent="0.25">
      <c r="A1664" s="17" t="s">
        <v>179</v>
      </c>
      <c r="B1664" s="1">
        <v>16345</v>
      </c>
    </row>
    <row r="1665" spans="1:2" x14ac:dyDescent="0.25">
      <c r="A1665" s="17" t="s">
        <v>180</v>
      </c>
      <c r="B1665" s="1">
        <v>42293.72</v>
      </c>
    </row>
    <row r="1666" spans="1:2" x14ac:dyDescent="0.25">
      <c r="A1666" s="17" t="s">
        <v>181</v>
      </c>
      <c r="B1666" s="1">
        <v>10496</v>
      </c>
    </row>
    <row r="1667" spans="1:2" x14ac:dyDescent="0.25">
      <c r="A1667" s="17" t="s">
        <v>182</v>
      </c>
      <c r="B1667" s="1">
        <v>12626</v>
      </c>
    </row>
    <row r="1668" spans="1:2" x14ac:dyDescent="0.25">
      <c r="A1668" s="17" t="s">
        <v>183</v>
      </c>
      <c r="B1668" s="1">
        <v>322.8</v>
      </c>
    </row>
    <row r="1669" spans="1:2" x14ac:dyDescent="0.25">
      <c r="A1669" s="17" t="s">
        <v>184</v>
      </c>
      <c r="B1669" s="1">
        <v>6724</v>
      </c>
    </row>
    <row r="1670" spans="1:2" x14ac:dyDescent="0.25">
      <c r="A1670" s="17" t="s">
        <v>185</v>
      </c>
      <c r="B1670" s="1">
        <v>140</v>
      </c>
    </row>
    <row r="1671" spans="1:2" x14ac:dyDescent="0.25">
      <c r="A1671" s="17" t="s">
        <v>186</v>
      </c>
      <c r="B1671" s="1">
        <v>2286</v>
      </c>
    </row>
    <row r="1672" spans="1:2" x14ac:dyDescent="0.25">
      <c r="A1672" s="17" t="s">
        <v>187</v>
      </c>
      <c r="B1672" s="1">
        <v>348.2</v>
      </c>
    </row>
    <row r="1673" spans="1:2" x14ac:dyDescent="0.25">
      <c r="A1673" s="17" t="s">
        <v>188</v>
      </c>
      <c r="B1673" s="1">
        <v>1929.29</v>
      </c>
    </row>
    <row r="1674" spans="1:2" x14ac:dyDescent="0.25">
      <c r="A1674" s="17" t="s">
        <v>189</v>
      </c>
      <c r="B1674" s="1">
        <v>1076</v>
      </c>
    </row>
    <row r="1675" spans="1:2" x14ac:dyDescent="0.25">
      <c r="A1675" s="17" t="s">
        <v>190</v>
      </c>
      <c r="B1675" s="1">
        <v>360</v>
      </c>
    </row>
    <row r="1676" spans="1:2" x14ac:dyDescent="0.25">
      <c r="A1676" s="17" t="s">
        <v>191</v>
      </c>
      <c r="B1676" s="1">
        <v>601.78</v>
      </c>
    </row>
    <row r="1677" spans="1:2" x14ac:dyDescent="0.25">
      <c r="A1677" s="17" t="s">
        <v>192</v>
      </c>
      <c r="B1677" s="1">
        <v>1120</v>
      </c>
    </row>
    <row r="1678" spans="1:2" x14ac:dyDescent="0.25">
      <c r="A1678" s="17" t="s">
        <v>195</v>
      </c>
      <c r="B1678" s="1">
        <v>759.99</v>
      </c>
    </row>
    <row r="1679" spans="1:2" x14ac:dyDescent="0.25">
      <c r="A1679" s="17" t="s">
        <v>196</v>
      </c>
      <c r="B1679" s="1">
        <v>536</v>
      </c>
    </row>
    <row r="1680" spans="1:2" x14ac:dyDescent="0.25">
      <c r="A1680" s="17" t="s">
        <v>197</v>
      </c>
      <c r="B1680" s="1">
        <v>191.16</v>
      </c>
    </row>
    <row r="1681" spans="1:2" x14ac:dyDescent="0.25">
      <c r="A1681" s="17" t="s">
        <v>87</v>
      </c>
      <c r="B1681" s="1">
        <v>36374.229999999996</v>
      </c>
    </row>
    <row r="1682" spans="1:2" x14ac:dyDescent="0.25">
      <c r="A1682" s="17" t="s">
        <v>198</v>
      </c>
      <c r="B1682" s="1">
        <v>1632</v>
      </c>
    </row>
    <row r="1683" spans="1:2" x14ac:dyDescent="0.25">
      <c r="A1683" s="17" t="s">
        <v>199</v>
      </c>
      <c r="B1683" s="1">
        <v>3989.87</v>
      </c>
    </row>
    <row r="1684" spans="1:2" x14ac:dyDescent="0.25">
      <c r="A1684" s="17" t="s">
        <v>200</v>
      </c>
      <c r="B1684" s="1">
        <v>37453</v>
      </c>
    </row>
    <row r="1685" spans="1:2" x14ac:dyDescent="0.25">
      <c r="A1685" s="17" t="s">
        <v>201</v>
      </c>
      <c r="B1685" s="1">
        <v>3701</v>
      </c>
    </row>
    <row r="1686" spans="1:2" x14ac:dyDescent="0.25">
      <c r="A1686" s="17" t="s">
        <v>202</v>
      </c>
      <c r="B1686" s="1">
        <v>168.13</v>
      </c>
    </row>
    <row r="1687" spans="1:2" x14ac:dyDescent="0.25">
      <c r="A1687" s="17" t="s">
        <v>203</v>
      </c>
      <c r="B1687" s="1">
        <v>678</v>
      </c>
    </row>
    <row r="1688" spans="1:2" x14ac:dyDescent="0.25">
      <c r="A1688" s="17" t="s">
        <v>204</v>
      </c>
      <c r="B1688" s="1">
        <v>3196</v>
      </c>
    </row>
    <row r="1689" spans="1:2" x14ac:dyDescent="0.25">
      <c r="A1689" s="16" t="s">
        <v>1865</v>
      </c>
      <c r="B1689" s="1">
        <v>5692237.2300000004</v>
      </c>
    </row>
    <row r="1690" spans="1:2" x14ac:dyDescent="0.25">
      <c r="A1690" s="17" t="s">
        <v>87</v>
      </c>
      <c r="B1690" s="1">
        <v>5692237.2300000004</v>
      </c>
    </row>
    <row r="1691" spans="1:2" x14ac:dyDescent="0.25">
      <c r="A1691" s="16" t="s">
        <v>1866</v>
      </c>
      <c r="B1691" s="1">
        <v>13631804.890000001</v>
      </c>
    </row>
    <row r="1692" spans="1:2" x14ac:dyDescent="0.25">
      <c r="A1692" s="17" t="s">
        <v>87</v>
      </c>
      <c r="B1692" s="1">
        <v>13631804.890000001</v>
      </c>
    </row>
    <row r="1693" spans="1:2" x14ac:dyDescent="0.25">
      <c r="A1693" s="16" t="s">
        <v>1867</v>
      </c>
      <c r="B1693" s="1">
        <v>14895204.899999999</v>
      </c>
    </row>
    <row r="1694" spans="1:2" x14ac:dyDescent="0.25">
      <c r="A1694" s="17" t="s">
        <v>24</v>
      </c>
      <c r="B1694" s="1">
        <v>884085.61</v>
      </c>
    </row>
    <row r="1695" spans="1:2" x14ac:dyDescent="0.25">
      <c r="A1695" s="17" t="s">
        <v>87</v>
      </c>
      <c r="B1695" s="1">
        <v>14011119.289999999</v>
      </c>
    </row>
    <row r="1696" spans="1:2" x14ac:dyDescent="0.25">
      <c r="A1696" s="16" t="s">
        <v>1868</v>
      </c>
      <c r="B1696" s="1">
        <v>158484.31999999998</v>
      </c>
    </row>
    <row r="1697" spans="1:2" x14ac:dyDescent="0.25">
      <c r="A1697" s="17" t="s">
        <v>55</v>
      </c>
      <c r="B1697" s="1">
        <v>152523.57999999999</v>
      </c>
    </row>
    <row r="1698" spans="1:2" x14ac:dyDescent="0.25">
      <c r="A1698" s="17" t="s">
        <v>87</v>
      </c>
      <c r="B1698" s="1">
        <v>5960.7400000000007</v>
      </c>
    </row>
    <row r="1699" spans="1:2" x14ac:dyDescent="0.25">
      <c r="A1699" s="16" t="s">
        <v>1869</v>
      </c>
      <c r="B1699" s="1">
        <v>442545.89000000007</v>
      </c>
    </row>
    <row r="1700" spans="1:2" x14ac:dyDescent="0.25">
      <c r="A1700" s="17" t="s">
        <v>24</v>
      </c>
      <c r="B1700" s="1">
        <v>7484.69</v>
      </c>
    </row>
    <row r="1701" spans="1:2" x14ac:dyDescent="0.25">
      <c r="A1701" s="17" t="s">
        <v>87</v>
      </c>
      <c r="B1701" s="1">
        <v>435061.20000000007</v>
      </c>
    </row>
    <row r="1702" spans="1:2" x14ac:dyDescent="0.25">
      <c r="A1702" s="16" t="s">
        <v>1870</v>
      </c>
      <c r="B1702" s="1">
        <v>34.79</v>
      </c>
    </row>
    <row r="1703" spans="1:2" x14ac:dyDescent="0.25">
      <c r="A1703" s="17" t="s">
        <v>87</v>
      </c>
      <c r="B1703" s="1">
        <v>34.79</v>
      </c>
    </row>
    <row r="1704" spans="1:2" x14ac:dyDescent="0.25">
      <c r="A1704" s="15" t="s">
        <v>1804</v>
      </c>
      <c r="B1704" s="1">
        <v>154932070.49999994</v>
      </c>
    </row>
    <row r="1705" spans="1:2" x14ac:dyDescent="0.25">
      <c r="A1705" s="17" t="s">
        <v>1880</v>
      </c>
    </row>
  </sheetData>
  <pageMargins left="0.70866141732283472" right="0.70866141732283472" top="0.85" bottom="0.74803149606299213" header="0.31496062992125984" footer="0.31496062992125984"/>
  <pageSetup paperSize="9" scale="60" fitToHeight="50" orientation="portrait" r:id="rId2"/>
  <headerFooter>
    <oddFooter>Pagina &amp;P di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4"/>
  <sheetViews>
    <sheetView topLeftCell="G34" workbookViewId="0">
      <selection activeCell="K12" sqref="K12"/>
    </sheetView>
  </sheetViews>
  <sheetFormatPr defaultRowHeight="15" x14ac:dyDescent="0.25"/>
  <cols>
    <col min="1" max="1" width="34.140625" bestFit="1" customWidth="1"/>
    <col min="2" max="2" width="83.140625" customWidth="1"/>
    <col min="3" max="3" width="56.7109375" bestFit="1" customWidth="1"/>
    <col min="4" max="4" width="56.7109375" customWidth="1"/>
    <col min="6" max="6" width="38.28515625" bestFit="1" customWidth="1"/>
    <col min="8" max="8" width="69.7109375" customWidth="1"/>
    <col min="9" max="9" width="16.7109375" style="1" bestFit="1" customWidth="1"/>
    <col min="10" max="10" width="28" bestFit="1" customWidth="1"/>
    <col min="11" max="11" width="89.28515625" bestFit="1" customWidth="1"/>
  </cols>
  <sheetData>
    <row r="1" spans="1:11" x14ac:dyDescent="0.25">
      <c r="A1" t="s">
        <v>0</v>
      </c>
    </row>
    <row r="2" spans="1:11" x14ac:dyDescent="0.25">
      <c r="A2" t="s">
        <v>1</v>
      </c>
      <c r="B2" t="s">
        <v>2</v>
      </c>
      <c r="C2" t="s">
        <v>3</v>
      </c>
      <c r="D2" s="3" t="s">
        <v>1793</v>
      </c>
      <c r="E2" t="s">
        <v>4</v>
      </c>
      <c r="F2" t="s">
        <v>5</v>
      </c>
      <c r="G2" t="s">
        <v>6</v>
      </c>
      <c r="H2" t="s">
        <v>7</v>
      </c>
      <c r="I2" s="4" t="s">
        <v>8</v>
      </c>
      <c r="J2" s="4" t="s">
        <v>1794</v>
      </c>
      <c r="K2" s="3" t="s">
        <v>1795</v>
      </c>
    </row>
    <row r="3" spans="1:11" x14ac:dyDescent="0.25">
      <c r="A3">
        <v>1103</v>
      </c>
      <c r="B3" t="s">
        <v>9</v>
      </c>
      <c r="C3" t="s">
        <v>10</v>
      </c>
      <c r="D3" s="13" t="s">
        <v>1803</v>
      </c>
      <c r="E3">
        <v>10</v>
      </c>
      <c r="F3" t="s">
        <v>11</v>
      </c>
      <c r="G3">
        <v>55100102</v>
      </c>
      <c r="H3" t="s">
        <v>12</v>
      </c>
      <c r="I3" s="1">
        <v>1021.64</v>
      </c>
      <c r="J3" t="str">
        <f>VLOOKUP(A4,a!A:B,2,FALSE)</f>
        <v>PERSONALE</v>
      </c>
      <c r="K3" t="str">
        <f t="shared" ref="K3:K66" si="0">CONCATENATE(A3," ",B3)</f>
        <v>1103 Competenze a favore del personale a tempo indeterminato, al netto degli arretrati attribuiti</v>
      </c>
    </row>
    <row r="4" spans="1:11" x14ac:dyDescent="0.25">
      <c r="A4">
        <v>1103</v>
      </c>
      <c r="B4" t="s">
        <v>9</v>
      </c>
      <c r="C4" t="s">
        <v>10</v>
      </c>
      <c r="D4" s="13" t="s">
        <v>1803</v>
      </c>
      <c r="E4">
        <v>10</v>
      </c>
      <c r="F4" t="s">
        <v>11</v>
      </c>
      <c r="G4">
        <v>60100816</v>
      </c>
      <c r="H4" t="s">
        <v>13</v>
      </c>
      <c r="I4" s="1">
        <v>-234.98</v>
      </c>
      <c r="J4" t="str">
        <f>VLOOKUP(A5,a!A:B,2,FALSE)</f>
        <v>PERSONALE</v>
      </c>
      <c r="K4" t="str">
        <f t="shared" si="0"/>
        <v>1103 Competenze a favore del personale a tempo indeterminato, al netto degli arretrati attribuiti</v>
      </c>
    </row>
    <row r="5" spans="1:11" x14ac:dyDescent="0.25">
      <c r="A5">
        <v>1103</v>
      </c>
      <c r="B5" t="s">
        <v>9</v>
      </c>
      <c r="C5" t="s">
        <v>14</v>
      </c>
      <c r="D5" s="13" t="s">
        <v>1803</v>
      </c>
      <c r="E5">
        <v>10</v>
      </c>
      <c r="F5" t="s">
        <v>11</v>
      </c>
      <c r="G5">
        <v>60101009</v>
      </c>
      <c r="H5" t="s">
        <v>15</v>
      </c>
      <c r="I5" s="1">
        <v>15.86</v>
      </c>
      <c r="J5" t="str">
        <f>VLOOKUP(A6,a!A:B,2,FALSE)</f>
        <v>PERSONALE</v>
      </c>
      <c r="K5" t="str">
        <f t="shared" si="0"/>
        <v>1103 Competenze a favore del personale a tempo indeterminato, al netto degli arretrati attribuiti</v>
      </c>
    </row>
    <row r="6" spans="1:11" x14ac:dyDescent="0.25">
      <c r="A6">
        <v>1103</v>
      </c>
      <c r="B6" t="s">
        <v>9</v>
      </c>
      <c r="C6" t="s">
        <v>16</v>
      </c>
      <c r="D6" s="13" t="s">
        <v>1803</v>
      </c>
      <c r="E6">
        <v>10</v>
      </c>
      <c r="F6" t="s">
        <v>11</v>
      </c>
      <c r="G6">
        <v>60101009</v>
      </c>
      <c r="H6" t="s">
        <v>15</v>
      </c>
      <c r="I6" s="1">
        <v>33.33</v>
      </c>
      <c r="J6" t="str">
        <f>VLOOKUP(A7,a!A:B,2,FALSE)</f>
        <v>PERSONALE</v>
      </c>
      <c r="K6" t="str">
        <f t="shared" si="0"/>
        <v>1103 Competenze a favore del personale a tempo indeterminato, al netto degli arretrati attribuiti</v>
      </c>
    </row>
    <row r="7" spans="1:11" x14ac:dyDescent="0.25">
      <c r="A7">
        <v>1103</v>
      </c>
      <c r="B7" t="s">
        <v>9</v>
      </c>
      <c r="C7" t="s">
        <v>17</v>
      </c>
      <c r="D7" s="13" t="s">
        <v>1803</v>
      </c>
      <c r="E7">
        <v>10</v>
      </c>
      <c r="F7" t="s">
        <v>11</v>
      </c>
      <c r="G7">
        <v>60101009</v>
      </c>
      <c r="H7" t="s">
        <v>15</v>
      </c>
      <c r="I7" s="1">
        <v>809.44</v>
      </c>
      <c r="J7" t="str">
        <f>VLOOKUP(A8,a!A:B,2,FALSE)</f>
        <v>PERSONALE</v>
      </c>
      <c r="K7" t="str">
        <f t="shared" si="0"/>
        <v>1103 Competenze a favore del personale a tempo indeterminato, al netto degli arretrati attribuiti</v>
      </c>
    </row>
    <row r="8" spans="1:11" x14ac:dyDescent="0.25">
      <c r="A8">
        <v>1103</v>
      </c>
      <c r="B8" t="s">
        <v>9</v>
      </c>
      <c r="C8" t="s">
        <v>18</v>
      </c>
      <c r="D8" s="13" t="s">
        <v>1803</v>
      </c>
      <c r="E8">
        <v>10</v>
      </c>
      <c r="F8" t="s">
        <v>11</v>
      </c>
      <c r="G8">
        <v>55100102</v>
      </c>
      <c r="H8" t="s">
        <v>12</v>
      </c>
      <c r="I8" s="1">
        <v>9.09</v>
      </c>
      <c r="J8" t="str">
        <f>VLOOKUP(A9,a!A:B,2,FALSE)</f>
        <v>PERSONALE</v>
      </c>
      <c r="K8" t="str">
        <f t="shared" si="0"/>
        <v>1103 Competenze a favore del personale a tempo indeterminato, al netto degli arretrati attribuiti</v>
      </c>
    </row>
    <row r="9" spans="1:11" x14ac:dyDescent="0.25">
      <c r="A9">
        <v>1103</v>
      </c>
      <c r="B9" t="s">
        <v>9</v>
      </c>
      <c r="C9" t="s">
        <v>18</v>
      </c>
      <c r="D9" s="13" t="s">
        <v>1803</v>
      </c>
      <c r="E9">
        <v>10</v>
      </c>
      <c r="F9" t="s">
        <v>11</v>
      </c>
      <c r="G9">
        <v>60100816</v>
      </c>
      <c r="H9" t="s">
        <v>13</v>
      </c>
      <c r="I9" s="1">
        <v>-2.09</v>
      </c>
      <c r="J9" t="str">
        <f>VLOOKUP(A10,a!A:B,2,FALSE)</f>
        <v>PERSONALE</v>
      </c>
      <c r="K9" t="str">
        <f t="shared" si="0"/>
        <v>1103 Competenze a favore del personale a tempo indeterminato, al netto degli arretrati attribuiti</v>
      </c>
    </row>
    <row r="10" spans="1:11" x14ac:dyDescent="0.25">
      <c r="A10">
        <v>1103</v>
      </c>
      <c r="B10" t="s">
        <v>9</v>
      </c>
      <c r="C10" t="s">
        <v>19</v>
      </c>
      <c r="D10" s="13" t="s">
        <v>1803</v>
      </c>
      <c r="E10">
        <v>10</v>
      </c>
      <c r="F10" t="s">
        <v>11</v>
      </c>
      <c r="G10">
        <v>60101009</v>
      </c>
      <c r="H10" t="s">
        <v>15</v>
      </c>
      <c r="I10" s="1">
        <v>57.54</v>
      </c>
      <c r="J10" t="str">
        <f>VLOOKUP(A11,a!A:B,2,FALSE)</f>
        <v>PERSONALE</v>
      </c>
      <c r="K10" t="str">
        <f t="shared" si="0"/>
        <v>1103 Competenze a favore del personale a tempo indeterminato, al netto degli arretrati attribuiti</v>
      </c>
    </row>
    <row r="11" spans="1:11" x14ac:dyDescent="0.25">
      <c r="A11">
        <v>1103</v>
      </c>
      <c r="B11" t="s">
        <v>9</v>
      </c>
      <c r="C11" t="s">
        <v>20</v>
      </c>
      <c r="D11" s="13" t="s">
        <v>1803</v>
      </c>
      <c r="E11">
        <v>10</v>
      </c>
      <c r="F11" t="s">
        <v>11</v>
      </c>
      <c r="G11">
        <v>60101009</v>
      </c>
      <c r="H11" t="s">
        <v>15</v>
      </c>
      <c r="I11" s="1">
        <v>25.45</v>
      </c>
      <c r="J11" t="str">
        <f>VLOOKUP(A12,a!A:B,2,FALSE)</f>
        <v>PERSONALE</v>
      </c>
      <c r="K11" t="str">
        <f t="shared" si="0"/>
        <v>1103 Competenze a favore del personale a tempo indeterminato, al netto degli arretrati attribuiti</v>
      </c>
    </row>
    <row r="12" spans="1:11" x14ac:dyDescent="0.25">
      <c r="A12">
        <v>1103</v>
      </c>
      <c r="B12" t="s">
        <v>9</v>
      </c>
      <c r="C12" t="s">
        <v>21</v>
      </c>
      <c r="D12" s="13" t="s">
        <v>1803</v>
      </c>
      <c r="E12">
        <v>10</v>
      </c>
      <c r="F12" t="s">
        <v>11</v>
      </c>
      <c r="G12">
        <v>60101009</v>
      </c>
      <c r="H12" t="s">
        <v>15</v>
      </c>
      <c r="I12" s="1">
        <v>47.33</v>
      </c>
      <c r="J12" t="str">
        <f>VLOOKUP(A13,a!A:B,2,FALSE)</f>
        <v>PERSONALE</v>
      </c>
      <c r="K12" t="str">
        <f t="shared" si="0"/>
        <v>1103 Competenze a favore del personale a tempo indeterminato, al netto degli arretrati attribuiti</v>
      </c>
    </row>
    <row r="13" spans="1:11" x14ac:dyDescent="0.25">
      <c r="A13">
        <v>1103</v>
      </c>
      <c r="B13" t="s">
        <v>9</v>
      </c>
      <c r="C13" t="s">
        <v>22</v>
      </c>
      <c r="D13" s="13" t="s">
        <v>1803</v>
      </c>
      <c r="E13">
        <v>10</v>
      </c>
      <c r="F13" t="s">
        <v>11</v>
      </c>
      <c r="G13">
        <v>60101009</v>
      </c>
      <c r="H13" t="s">
        <v>15</v>
      </c>
      <c r="I13" s="1">
        <v>16.05</v>
      </c>
      <c r="J13" t="str">
        <f>VLOOKUP(A14,a!A:B,2,FALSE)</f>
        <v>PERSONALE</v>
      </c>
      <c r="K13" t="str">
        <f t="shared" si="0"/>
        <v>1103 Competenze a favore del personale a tempo indeterminato, al netto degli arretrati attribuiti</v>
      </c>
    </row>
    <row r="14" spans="1:11" x14ac:dyDescent="0.25">
      <c r="A14">
        <v>1103</v>
      </c>
      <c r="B14" t="s">
        <v>9</v>
      </c>
      <c r="C14" t="s">
        <v>23</v>
      </c>
      <c r="D14" s="13" t="s">
        <v>1803</v>
      </c>
      <c r="E14">
        <v>10</v>
      </c>
      <c r="F14" t="s">
        <v>11</v>
      </c>
      <c r="G14">
        <v>60101009</v>
      </c>
      <c r="H14" t="s">
        <v>15</v>
      </c>
      <c r="I14" s="1">
        <v>57.03</v>
      </c>
      <c r="J14" t="str">
        <f>VLOOKUP(A15,a!A:B,2,FALSE)</f>
        <v>PERSONALE</v>
      </c>
      <c r="K14" t="str">
        <f t="shared" si="0"/>
        <v>1103 Competenze a favore del personale a tempo indeterminato, al netto degli arretrati attribuiti</v>
      </c>
    </row>
    <row r="15" spans="1:11" x14ac:dyDescent="0.25">
      <c r="A15">
        <v>1103</v>
      </c>
      <c r="B15" t="s">
        <v>9</v>
      </c>
      <c r="C15" t="s">
        <v>24</v>
      </c>
      <c r="D15" t="s">
        <v>24</v>
      </c>
      <c r="G15">
        <v>55100102</v>
      </c>
      <c r="H15" t="s">
        <v>12</v>
      </c>
      <c r="I15" s="1">
        <v>4087371.15</v>
      </c>
      <c r="J15" t="str">
        <f>VLOOKUP(A16,a!A:B,2,FALSE)</f>
        <v>PERSONALE</v>
      </c>
      <c r="K15" t="str">
        <f t="shared" si="0"/>
        <v>1103 Competenze a favore del personale a tempo indeterminato, al netto degli arretrati attribuiti</v>
      </c>
    </row>
    <row r="16" spans="1:11" x14ac:dyDescent="0.25">
      <c r="A16">
        <v>1103</v>
      </c>
      <c r="B16" t="s">
        <v>9</v>
      </c>
      <c r="C16" t="s">
        <v>24</v>
      </c>
      <c r="D16" t="s">
        <v>24</v>
      </c>
      <c r="G16">
        <v>60100816</v>
      </c>
      <c r="H16" t="s">
        <v>13</v>
      </c>
      <c r="I16" s="1">
        <v>-11069143.970000001</v>
      </c>
      <c r="J16" t="str">
        <f>VLOOKUP(A17,a!A:B,2,FALSE)</f>
        <v>PERSONALE</v>
      </c>
      <c r="K16" t="str">
        <f t="shared" si="0"/>
        <v>1103 Competenze a favore del personale a tempo indeterminato, al netto degli arretrati attribuiti</v>
      </c>
    </row>
    <row r="17" spans="1:11" x14ac:dyDescent="0.25">
      <c r="A17">
        <v>1103</v>
      </c>
      <c r="B17" t="s">
        <v>9</v>
      </c>
      <c r="C17" t="s">
        <v>24</v>
      </c>
      <c r="D17" t="s">
        <v>24</v>
      </c>
      <c r="G17">
        <v>60100908</v>
      </c>
      <c r="H17" t="s">
        <v>25</v>
      </c>
      <c r="I17" s="1">
        <v>-4611962.0999999996</v>
      </c>
      <c r="J17" t="str">
        <f>VLOOKUP(A18,a!A:B,2,FALSE)</f>
        <v>PERSONALE</v>
      </c>
      <c r="K17" t="str">
        <f t="shared" si="0"/>
        <v>1103 Competenze a favore del personale a tempo indeterminato, al netto degli arretrati attribuiti</v>
      </c>
    </row>
    <row r="18" spans="1:11" x14ac:dyDescent="0.25">
      <c r="A18">
        <v>1103</v>
      </c>
      <c r="B18" t="s">
        <v>9</v>
      </c>
      <c r="C18" t="s">
        <v>24</v>
      </c>
      <c r="D18" t="s">
        <v>24</v>
      </c>
      <c r="G18">
        <v>60100909</v>
      </c>
      <c r="H18" t="s">
        <v>26</v>
      </c>
      <c r="I18" s="1">
        <v>-2226.9</v>
      </c>
      <c r="J18" t="str">
        <f>VLOOKUP(A19,a!A:B,2,FALSE)</f>
        <v>PERSONALE</v>
      </c>
      <c r="K18" t="str">
        <f t="shared" si="0"/>
        <v>1103 Competenze a favore del personale a tempo indeterminato, al netto degli arretrati attribuiti</v>
      </c>
    </row>
    <row r="19" spans="1:11" x14ac:dyDescent="0.25">
      <c r="A19">
        <v>1103</v>
      </c>
      <c r="B19" t="s">
        <v>9</v>
      </c>
      <c r="C19" t="s">
        <v>24</v>
      </c>
      <c r="D19" t="s">
        <v>24</v>
      </c>
      <c r="G19">
        <v>60100913</v>
      </c>
      <c r="H19" t="s">
        <v>27</v>
      </c>
      <c r="I19" s="1">
        <v>-30687.45</v>
      </c>
      <c r="J19" t="str">
        <f>VLOOKUP(A20,a!A:B,2,FALSE)</f>
        <v>PERSONALE</v>
      </c>
      <c r="K19" t="str">
        <f t="shared" si="0"/>
        <v>1103 Competenze a favore del personale a tempo indeterminato, al netto degli arretrati attribuiti</v>
      </c>
    </row>
    <row r="20" spans="1:11" x14ac:dyDescent="0.25">
      <c r="A20">
        <v>1103</v>
      </c>
      <c r="B20" t="s">
        <v>9</v>
      </c>
      <c r="C20" t="s">
        <v>24</v>
      </c>
      <c r="D20" t="s">
        <v>24</v>
      </c>
      <c r="G20">
        <v>60100919</v>
      </c>
      <c r="H20" t="s">
        <v>28</v>
      </c>
      <c r="I20" s="1">
        <v>-76299.87</v>
      </c>
      <c r="J20" t="str">
        <f>VLOOKUP(A21,a!A:B,2,FALSE)</f>
        <v>PERSONALE</v>
      </c>
      <c r="K20" t="str">
        <f t="shared" si="0"/>
        <v>1103 Competenze a favore del personale a tempo indeterminato, al netto degli arretrati attribuiti</v>
      </c>
    </row>
    <row r="21" spans="1:11" x14ac:dyDescent="0.25">
      <c r="A21">
        <v>1103</v>
      </c>
      <c r="B21" t="s">
        <v>9</v>
      </c>
      <c r="C21" t="s">
        <v>24</v>
      </c>
      <c r="D21" s="13" t="s">
        <v>1803</v>
      </c>
      <c r="G21">
        <v>60101009</v>
      </c>
      <c r="H21" t="s">
        <v>15</v>
      </c>
      <c r="I21" s="1">
        <v>44162.04</v>
      </c>
      <c r="J21" t="str">
        <f>VLOOKUP(A22,a!A:B,2,FALSE)</f>
        <v>PERSONALE</v>
      </c>
      <c r="K21" t="str">
        <f t="shared" si="0"/>
        <v>1103 Competenze a favore del personale a tempo indeterminato, al netto degli arretrati attribuiti</v>
      </c>
    </row>
    <row r="22" spans="1:11" x14ac:dyDescent="0.25">
      <c r="A22">
        <v>1103</v>
      </c>
      <c r="B22" t="s">
        <v>9</v>
      </c>
      <c r="C22" t="s">
        <v>24</v>
      </c>
      <c r="D22" t="s">
        <v>24</v>
      </c>
      <c r="G22">
        <v>60101026</v>
      </c>
      <c r="H22" t="s">
        <v>29</v>
      </c>
      <c r="I22" s="1">
        <v>-22560.22</v>
      </c>
      <c r="J22" t="str">
        <f>VLOOKUP(A23,a!A:B,2,FALSE)</f>
        <v>PERSONALE</v>
      </c>
      <c r="K22" t="str">
        <f t="shared" si="0"/>
        <v>1103 Competenze a favore del personale a tempo indeterminato, al netto degli arretrati attribuiti</v>
      </c>
    </row>
    <row r="23" spans="1:11" x14ac:dyDescent="0.25">
      <c r="A23">
        <v>1103</v>
      </c>
      <c r="B23" t="s">
        <v>9</v>
      </c>
      <c r="C23" t="s">
        <v>24</v>
      </c>
      <c r="D23" t="s">
        <v>24</v>
      </c>
      <c r="G23">
        <v>60101027</v>
      </c>
      <c r="H23" t="s">
        <v>30</v>
      </c>
      <c r="I23" s="1">
        <v>-26498.66</v>
      </c>
      <c r="J23" t="str">
        <f>VLOOKUP(A24,a!A:B,2,FALSE)</f>
        <v>PERSONALE</v>
      </c>
      <c r="K23" t="str">
        <f t="shared" si="0"/>
        <v>1103 Competenze a favore del personale a tempo indeterminato, al netto degli arretrati attribuiti</v>
      </c>
    </row>
    <row r="24" spans="1:11" x14ac:dyDescent="0.25">
      <c r="A24">
        <v>1103</v>
      </c>
      <c r="B24" t="s">
        <v>9</v>
      </c>
      <c r="C24" t="s">
        <v>24</v>
      </c>
      <c r="D24" t="s">
        <v>24</v>
      </c>
      <c r="G24">
        <v>60101028</v>
      </c>
      <c r="H24" t="s">
        <v>31</v>
      </c>
      <c r="I24" s="1">
        <v>-912</v>
      </c>
      <c r="J24" t="str">
        <f>VLOOKUP(A25,a!A:B,2,FALSE)</f>
        <v>PERSONALE</v>
      </c>
      <c r="K24" t="str">
        <f t="shared" si="0"/>
        <v>1103 Competenze a favore del personale a tempo indeterminato, al netto degli arretrati attribuiti</v>
      </c>
    </row>
    <row r="25" spans="1:11" x14ac:dyDescent="0.25">
      <c r="A25">
        <v>1103</v>
      </c>
      <c r="B25" t="s">
        <v>9</v>
      </c>
      <c r="C25" t="s">
        <v>24</v>
      </c>
      <c r="D25" t="s">
        <v>24</v>
      </c>
      <c r="G25">
        <v>60101029</v>
      </c>
      <c r="H25" t="s">
        <v>32</v>
      </c>
      <c r="I25" s="1">
        <v>-284020.44</v>
      </c>
      <c r="J25" t="str">
        <f>VLOOKUP(A26,a!A:B,2,FALSE)</f>
        <v>PERSONALE</v>
      </c>
      <c r="K25" t="str">
        <f t="shared" si="0"/>
        <v>1103 Competenze a favore del personale a tempo indeterminato, al netto degli arretrati attribuiti</v>
      </c>
    </row>
    <row r="26" spans="1:11" x14ac:dyDescent="0.25">
      <c r="A26">
        <v>1103</v>
      </c>
      <c r="B26" t="s">
        <v>9</v>
      </c>
      <c r="C26" t="s">
        <v>24</v>
      </c>
      <c r="D26" t="s">
        <v>24</v>
      </c>
      <c r="G26">
        <v>60101030</v>
      </c>
      <c r="H26" t="s">
        <v>33</v>
      </c>
      <c r="I26" s="1">
        <v>-51172.02</v>
      </c>
      <c r="J26" t="str">
        <f>VLOOKUP(A27,a!A:B,2,FALSE)</f>
        <v>PERSONALE</v>
      </c>
      <c r="K26" t="str">
        <f t="shared" si="0"/>
        <v>1103 Competenze a favore del personale a tempo indeterminato, al netto degli arretrati attribuiti</v>
      </c>
    </row>
    <row r="27" spans="1:11" x14ac:dyDescent="0.25">
      <c r="A27">
        <v>1103</v>
      </c>
      <c r="B27" t="s">
        <v>9</v>
      </c>
      <c r="C27" t="s">
        <v>24</v>
      </c>
      <c r="D27" t="s">
        <v>24</v>
      </c>
      <c r="G27">
        <v>60101031</v>
      </c>
      <c r="H27" t="s">
        <v>34</v>
      </c>
      <c r="I27" s="1">
        <v>-3502.32</v>
      </c>
      <c r="J27" t="str">
        <f>VLOOKUP(A28,a!A:B,2,FALSE)</f>
        <v>PERSONALE</v>
      </c>
      <c r="K27" t="str">
        <f t="shared" si="0"/>
        <v>1103 Competenze a favore del personale a tempo indeterminato, al netto degli arretrati attribuiti</v>
      </c>
    </row>
    <row r="28" spans="1:11" x14ac:dyDescent="0.25">
      <c r="A28">
        <v>1103</v>
      </c>
      <c r="B28" t="s">
        <v>9</v>
      </c>
      <c r="C28" t="s">
        <v>24</v>
      </c>
      <c r="D28" t="s">
        <v>24</v>
      </c>
      <c r="G28">
        <v>60101035</v>
      </c>
      <c r="H28" t="s">
        <v>35</v>
      </c>
      <c r="I28" s="1">
        <v>-61569.37</v>
      </c>
      <c r="J28" t="str">
        <f>VLOOKUP(A29,a!A:B,2,FALSE)</f>
        <v>PERSONALE</v>
      </c>
      <c r="K28" t="str">
        <f t="shared" si="0"/>
        <v>1103 Competenze a favore del personale a tempo indeterminato, al netto degli arretrati attribuiti</v>
      </c>
    </row>
    <row r="29" spans="1:11" x14ac:dyDescent="0.25">
      <c r="A29">
        <v>1103</v>
      </c>
      <c r="B29" t="s">
        <v>9</v>
      </c>
      <c r="C29" t="s">
        <v>24</v>
      </c>
      <c r="D29" t="s">
        <v>24</v>
      </c>
      <c r="G29">
        <v>75300102</v>
      </c>
      <c r="H29" t="s">
        <v>36</v>
      </c>
      <c r="I29" s="1">
        <v>-4900.26</v>
      </c>
      <c r="J29" t="str">
        <f>VLOOKUP(A30,a!A:B,2,FALSE)</f>
        <v>PERSONALE</v>
      </c>
      <c r="K29" t="str">
        <f t="shared" si="0"/>
        <v>1103 Competenze a favore del personale a tempo indeterminato, al netto degli arretrati attribuiti</v>
      </c>
    </row>
    <row r="30" spans="1:11" x14ac:dyDescent="0.25">
      <c r="A30">
        <v>1103</v>
      </c>
      <c r="B30" t="s">
        <v>9</v>
      </c>
      <c r="C30" t="s">
        <v>24</v>
      </c>
      <c r="D30" t="s">
        <v>24</v>
      </c>
      <c r="G30">
        <v>80300502</v>
      </c>
      <c r="H30" t="s">
        <v>37</v>
      </c>
      <c r="I30" s="1">
        <v>93671.48</v>
      </c>
      <c r="J30" t="str">
        <f>VLOOKUP(A31,a!A:B,2,FALSE)</f>
        <v>PERSONALE</v>
      </c>
      <c r="K30" t="str">
        <f t="shared" si="0"/>
        <v>1103 Competenze a favore del personale a tempo indeterminato, al netto degli arretrati attribuiti</v>
      </c>
    </row>
    <row r="31" spans="1:11" x14ac:dyDescent="0.25">
      <c r="A31">
        <v>1103</v>
      </c>
      <c r="B31" t="s">
        <v>9</v>
      </c>
      <c r="C31" t="s">
        <v>24</v>
      </c>
      <c r="D31" t="s">
        <v>24</v>
      </c>
      <c r="G31">
        <v>80300506</v>
      </c>
      <c r="H31" t="s">
        <v>38</v>
      </c>
      <c r="I31" s="1">
        <v>357046.43</v>
      </c>
      <c r="J31" t="str">
        <f>VLOOKUP(A32,a!A:B,2,FALSE)</f>
        <v>PERSONALE</v>
      </c>
      <c r="K31" t="str">
        <f t="shared" si="0"/>
        <v>1103 Competenze a favore del personale a tempo indeterminato, al netto degli arretrati attribuiti</v>
      </c>
    </row>
    <row r="32" spans="1:11" x14ac:dyDescent="0.25">
      <c r="A32">
        <v>1103</v>
      </c>
      <c r="B32" t="s">
        <v>9</v>
      </c>
      <c r="C32" t="s">
        <v>24</v>
      </c>
      <c r="D32" t="s">
        <v>24</v>
      </c>
      <c r="G32">
        <v>80300507</v>
      </c>
      <c r="H32" t="s">
        <v>39</v>
      </c>
      <c r="I32" s="1">
        <v>739339.55</v>
      </c>
      <c r="J32" t="str">
        <f>VLOOKUP(A33,a!A:B,2,FALSE)</f>
        <v>PERSONALE</v>
      </c>
      <c r="K32" t="str">
        <f t="shared" si="0"/>
        <v>1103 Competenze a favore del personale a tempo indeterminato, al netto degli arretrati attribuiti</v>
      </c>
    </row>
    <row r="33" spans="1:11" x14ac:dyDescent="0.25">
      <c r="A33">
        <v>1103</v>
      </c>
      <c r="B33" t="s">
        <v>9</v>
      </c>
      <c r="C33" t="s">
        <v>24</v>
      </c>
      <c r="D33" t="s">
        <v>24</v>
      </c>
      <c r="G33">
        <v>80300508</v>
      </c>
      <c r="H33" t="s">
        <v>40</v>
      </c>
      <c r="I33" s="1">
        <v>331209.07</v>
      </c>
      <c r="J33" t="str">
        <f>VLOOKUP(A34,a!A:B,2,FALSE)</f>
        <v>PERSONALE</v>
      </c>
      <c r="K33" t="str">
        <f t="shared" si="0"/>
        <v>1103 Competenze a favore del personale a tempo indeterminato, al netto degli arretrati attribuiti</v>
      </c>
    </row>
    <row r="34" spans="1:11" x14ac:dyDescent="0.25">
      <c r="A34">
        <v>1103</v>
      </c>
      <c r="B34" t="s">
        <v>9</v>
      </c>
      <c r="C34" t="s">
        <v>24</v>
      </c>
      <c r="D34" t="s">
        <v>24</v>
      </c>
      <c r="G34">
        <v>80300510</v>
      </c>
      <c r="H34" t="s">
        <v>41</v>
      </c>
      <c r="I34" s="1">
        <v>662.34</v>
      </c>
      <c r="J34" t="str">
        <f>VLOOKUP(A35,a!A:B,2,FALSE)</f>
        <v>PERSONALE</v>
      </c>
      <c r="K34" t="str">
        <f t="shared" si="0"/>
        <v>1103 Competenze a favore del personale a tempo indeterminato, al netto degli arretrati attribuiti</v>
      </c>
    </row>
    <row r="35" spans="1:11" x14ac:dyDescent="0.25">
      <c r="A35">
        <v>1103</v>
      </c>
      <c r="B35" t="s">
        <v>9</v>
      </c>
      <c r="C35" t="s">
        <v>24</v>
      </c>
      <c r="D35" t="s">
        <v>24</v>
      </c>
      <c r="G35">
        <v>80601101</v>
      </c>
      <c r="H35" t="s">
        <v>42</v>
      </c>
      <c r="I35" s="1">
        <v>8790384.1400000006</v>
      </c>
      <c r="J35" t="str">
        <f>VLOOKUP(A36,a!A:B,2,FALSE)</f>
        <v>PERSONALE</v>
      </c>
      <c r="K35" t="str">
        <f t="shared" si="0"/>
        <v>1103 Competenze a favore del personale a tempo indeterminato, al netto degli arretrati attribuiti</v>
      </c>
    </row>
    <row r="36" spans="1:11" x14ac:dyDescent="0.25">
      <c r="A36">
        <v>1103</v>
      </c>
      <c r="B36" t="s">
        <v>9</v>
      </c>
      <c r="C36" t="s">
        <v>24</v>
      </c>
      <c r="D36" t="s">
        <v>24</v>
      </c>
      <c r="G36">
        <v>80601103</v>
      </c>
      <c r="H36" t="s">
        <v>43</v>
      </c>
      <c r="I36" s="1">
        <v>326499.88</v>
      </c>
      <c r="J36" t="str">
        <f>VLOOKUP(A37,a!A:B,2,FALSE)</f>
        <v>PERSONALE</v>
      </c>
      <c r="K36" t="str">
        <f t="shared" si="0"/>
        <v>1103 Competenze a favore del personale a tempo indeterminato, al netto degli arretrati attribuiti</v>
      </c>
    </row>
    <row r="37" spans="1:11" x14ac:dyDescent="0.25">
      <c r="A37">
        <v>1103</v>
      </c>
      <c r="B37" t="s">
        <v>9</v>
      </c>
      <c r="C37" t="s">
        <v>24</v>
      </c>
      <c r="D37" t="s">
        <v>24</v>
      </c>
      <c r="G37">
        <v>80601110</v>
      </c>
      <c r="H37" t="s">
        <v>44</v>
      </c>
      <c r="I37" s="1">
        <v>126266.98</v>
      </c>
      <c r="J37" t="str">
        <f>VLOOKUP(A38,a!A:B,2,FALSE)</f>
        <v>PERSONALE</v>
      </c>
      <c r="K37" t="str">
        <f t="shared" si="0"/>
        <v>1103 Competenze a favore del personale a tempo indeterminato, al netto degli arretrati attribuiti</v>
      </c>
    </row>
    <row r="38" spans="1:11" x14ac:dyDescent="0.25">
      <c r="A38">
        <v>1103</v>
      </c>
      <c r="B38" t="s">
        <v>9</v>
      </c>
      <c r="C38" t="s">
        <v>24</v>
      </c>
      <c r="D38" t="s">
        <v>24</v>
      </c>
      <c r="G38">
        <v>80601111</v>
      </c>
      <c r="H38" t="s">
        <v>45</v>
      </c>
      <c r="I38" s="1">
        <v>187033.68</v>
      </c>
      <c r="J38" t="str">
        <f>VLOOKUP(A39,a!A:B,2,FALSE)</f>
        <v>PERSONALE</v>
      </c>
      <c r="K38" t="str">
        <f t="shared" si="0"/>
        <v>1103 Competenze a favore del personale a tempo indeterminato, al netto degli arretrati attribuiti</v>
      </c>
    </row>
    <row r="39" spans="1:11" x14ac:dyDescent="0.25">
      <c r="A39">
        <v>1103</v>
      </c>
      <c r="B39" t="s">
        <v>9</v>
      </c>
      <c r="C39" t="s">
        <v>24</v>
      </c>
      <c r="D39" t="s">
        <v>24</v>
      </c>
      <c r="G39">
        <v>80601114</v>
      </c>
      <c r="H39" t="s">
        <v>46</v>
      </c>
      <c r="I39" s="1">
        <v>29.87</v>
      </c>
      <c r="J39" t="str">
        <f>VLOOKUP(A40,a!A:B,2,FALSE)</f>
        <v>PERSONALE</v>
      </c>
      <c r="K39" t="str">
        <f t="shared" si="0"/>
        <v>1103 Competenze a favore del personale a tempo indeterminato, al netto degli arretrati attribuiti</v>
      </c>
    </row>
    <row r="40" spans="1:11" x14ac:dyDescent="0.25">
      <c r="A40">
        <v>1103</v>
      </c>
      <c r="B40" t="s">
        <v>9</v>
      </c>
      <c r="C40" t="s">
        <v>24</v>
      </c>
      <c r="D40" t="s">
        <v>24</v>
      </c>
      <c r="G40">
        <v>80601117</v>
      </c>
      <c r="H40" t="s">
        <v>47</v>
      </c>
      <c r="I40" s="1">
        <v>2376323.2000000002</v>
      </c>
      <c r="J40" t="str">
        <f>VLOOKUP(A41,a!A:B,2,FALSE)</f>
        <v>PERSONALE</v>
      </c>
      <c r="K40" t="str">
        <f t="shared" si="0"/>
        <v>1103 Competenze a favore del personale a tempo indeterminato, al netto degli arretrati attribuiti</v>
      </c>
    </row>
    <row r="41" spans="1:11" x14ac:dyDescent="0.25">
      <c r="A41">
        <v>1103</v>
      </c>
      <c r="B41" t="s">
        <v>9</v>
      </c>
      <c r="C41" t="s">
        <v>24</v>
      </c>
      <c r="D41" t="s">
        <v>24</v>
      </c>
      <c r="G41">
        <v>80601201</v>
      </c>
      <c r="H41" t="s">
        <v>42</v>
      </c>
      <c r="I41" s="1">
        <v>815271.68</v>
      </c>
      <c r="J41" t="str">
        <f>VLOOKUP(A42,a!A:B,2,FALSE)</f>
        <v>PERSONALE</v>
      </c>
      <c r="K41" t="str">
        <f t="shared" si="0"/>
        <v>1103 Competenze a favore del personale a tempo indeterminato, al netto degli arretrati attribuiti</v>
      </c>
    </row>
    <row r="42" spans="1:11" x14ac:dyDescent="0.25">
      <c r="A42">
        <v>1103</v>
      </c>
      <c r="B42" t="s">
        <v>9</v>
      </c>
      <c r="C42" t="s">
        <v>24</v>
      </c>
      <c r="D42" t="s">
        <v>24</v>
      </c>
      <c r="G42">
        <v>80601203</v>
      </c>
      <c r="H42" t="s">
        <v>43</v>
      </c>
      <c r="I42" s="1">
        <v>7512.42</v>
      </c>
      <c r="J42" t="str">
        <f>VLOOKUP(A43,a!A:B,2,FALSE)</f>
        <v>PERSONALE</v>
      </c>
      <c r="K42" t="str">
        <f t="shared" si="0"/>
        <v>1103 Competenze a favore del personale a tempo indeterminato, al netto degli arretrati attribuiti</v>
      </c>
    </row>
    <row r="43" spans="1:11" x14ac:dyDescent="0.25">
      <c r="A43">
        <v>1103</v>
      </c>
      <c r="B43" t="s">
        <v>9</v>
      </c>
      <c r="C43" t="s">
        <v>24</v>
      </c>
      <c r="D43" t="s">
        <v>24</v>
      </c>
      <c r="G43">
        <v>80601206</v>
      </c>
      <c r="H43" t="s">
        <v>48</v>
      </c>
      <c r="I43" s="1">
        <v>42071.72</v>
      </c>
      <c r="J43" t="str">
        <f>VLOOKUP(A44,a!A:B,2,FALSE)</f>
        <v>PERSONALE</v>
      </c>
      <c r="K43" t="str">
        <f t="shared" si="0"/>
        <v>1103 Competenze a favore del personale a tempo indeterminato, al netto degli arretrati attribuiti</v>
      </c>
    </row>
    <row r="44" spans="1:11" x14ac:dyDescent="0.25">
      <c r="A44">
        <v>1103</v>
      </c>
      <c r="B44" t="s">
        <v>9</v>
      </c>
      <c r="C44" t="s">
        <v>24</v>
      </c>
      <c r="D44" t="s">
        <v>24</v>
      </c>
      <c r="G44">
        <v>80601210</v>
      </c>
      <c r="H44" t="s">
        <v>44</v>
      </c>
      <c r="I44" s="1">
        <v>30668.560000000001</v>
      </c>
      <c r="J44" t="str">
        <f>VLOOKUP(A45,a!A:B,2,FALSE)</f>
        <v>PERSONALE</v>
      </c>
      <c r="K44" t="str">
        <f t="shared" si="0"/>
        <v>1103 Competenze a favore del personale a tempo indeterminato, al netto degli arretrati attribuiti</v>
      </c>
    </row>
    <row r="45" spans="1:11" x14ac:dyDescent="0.25">
      <c r="A45">
        <v>1103</v>
      </c>
      <c r="B45" t="s">
        <v>9</v>
      </c>
      <c r="C45" t="s">
        <v>24</v>
      </c>
      <c r="D45" t="s">
        <v>24</v>
      </c>
      <c r="G45">
        <v>80601211</v>
      </c>
      <c r="H45" t="s">
        <v>49</v>
      </c>
      <c r="I45" s="1">
        <v>28525</v>
      </c>
      <c r="J45" t="str">
        <f>VLOOKUP(A46,a!A:B,2,FALSE)</f>
        <v>PERSONALE</v>
      </c>
      <c r="K45" t="str">
        <f t="shared" si="0"/>
        <v>1103 Competenze a favore del personale a tempo indeterminato, al netto degli arretrati attribuiti</v>
      </c>
    </row>
    <row r="46" spans="1:11" x14ac:dyDescent="0.25">
      <c r="A46">
        <v>1103</v>
      </c>
      <c r="B46" t="s">
        <v>9</v>
      </c>
      <c r="C46" t="s">
        <v>24</v>
      </c>
      <c r="D46" t="s">
        <v>24</v>
      </c>
      <c r="G46">
        <v>80601217</v>
      </c>
      <c r="H46" t="s">
        <v>47</v>
      </c>
      <c r="I46" s="1">
        <v>176026.44</v>
      </c>
      <c r="J46" t="str">
        <f>VLOOKUP(A47,a!A:B,2,FALSE)</f>
        <v>PERSONALE</v>
      </c>
      <c r="K46" t="str">
        <f t="shared" si="0"/>
        <v>1103 Competenze a favore del personale a tempo indeterminato, al netto degli arretrati attribuiti</v>
      </c>
    </row>
    <row r="47" spans="1:11" x14ac:dyDescent="0.25">
      <c r="A47">
        <v>1103</v>
      </c>
      <c r="B47" t="s">
        <v>9</v>
      </c>
      <c r="C47" t="s">
        <v>24</v>
      </c>
      <c r="D47" t="s">
        <v>24</v>
      </c>
      <c r="G47">
        <v>80601301</v>
      </c>
      <c r="H47" t="s">
        <v>42</v>
      </c>
      <c r="I47" s="1">
        <v>16026453.140000001</v>
      </c>
      <c r="J47" t="str">
        <f>VLOOKUP(A48,a!A:B,2,FALSE)</f>
        <v>PERSONALE</v>
      </c>
      <c r="K47" t="str">
        <f t="shared" si="0"/>
        <v>1103 Competenze a favore del personale a tempo indeterminato, al netto degli arretrati attribuiti</v>
      </c>
    </row>
    <row r="48" spans="1:11" x14ac:dyDescent="0.25">
      <c r="A48">
        <v>1103</v>
      </c>
      <c r="B48" t="s">
        <v>9</v>
      </c>
      <c r="C48" t="s">
        <v>24</v>
      </c>
      <c r="D48" t="s">
        <v>24</v>
      </c>
      <c r="G48">
        <v>80601302</v>
      </c>
      <c r="H48" t="s">
        <v>50</v>
      </c>
      <c r="I48" s="1">
        <v>206889.53</v>
      </c>
      <c r="J48" t="str">
        <f>VLOOKUP(A49,a!A:B,2,FALSE)</f>
        <v>PERSONALE</v>
      </c>
      <c r="K48" t="str">
        <f t="shared" si="0"/>
        <v>1103 Competenze a favore del personale a tempo indeterminato, al netto degli arretrati attribuiti</v>
      </c>
    </row>
    <row r="49" spans="1:11" x14ac:dyDescent="0.25">
      <c r="A49">
        <v>1103</v>
      </c>
      <c r="B49" t="s">
        <v>9</v>
      </c>
      <c r="C49" t="s">
        <v>24</v>
      </c>
      <c r="D49" t="s">
        <v>24</v>
      </c>
      <c r="G49">
        <v>80601303</v>
      </c>
      <c r="H49" t="s">
        <v>43</v>
      </c>
      <c r="I49" s="1">
        <v>632693.12</v>
      </c>
      <c r="J49" t="str">
        <f>VLOOKUP(A50,a!A:B,2,FALSE)</f>
        <v>PERSONALE</v>
      </c>
      <c r="K49" t="str">
        <f t="shared" si="0"/>
        <v>1103 Competenze a favore del personale a tempo indeterminato, al netto degli arretrati attribuiti</v>
      </c>
    </row>
    <row r="50" spans="1:11" x14ac:dyDescent="0.25">
      <c r="A50">
        <v>1103</v>
      </c>
      <c r="B50" t="s">
        <v>9</v>
      </c>
      <c r="C50" t="s">
        <v>24</v>
      </c>
      <c r="D50" t="s">
        <v>24</v>
      </c>
      <c r="G50">
        <v>80601304</v>
      </c>
      <c r="H50" t="s">
        <v>51</v>
      </c>
      <c r="I50" s="1">
        <v>366765.67</v>
      </c>
      <c r="J50" t="str">
        <f>VLOOKUP(A51,a!A:B,2,FALSE)</f>
        <v>PERSONALE</v>
      </c>
      <c r="K50" t="str">
        <f t="shared" si="0"/>
        <v>1103 Competenze a favore del personale a tempo indeterminato, al netto degli arretrati attribuiti</v>
      </c>
    </row>
    <row r="51" spans="1:11" x14ac:dyDescent="0.25">
      <c r="A51">
        <v>1103</v>
      </c>
      <c r="B51" t="s">
        <v>9</v>
      </c>
      <c r="C51" t="s">
        <v>24</v>
      </c>
      <c r="D51" t="s">
        <v>24</v>
      </c>
      <c r="G51">
        <v>80601310</v>
      </c>
      <c r="H51" t="s">
        <v>44</v>
      </c>
      <c r="I51" s="1">
        <v>56962.17</v>
      </c>
      <c r="J51" t="str">
        <f>VLOOKUP(A52,a!A:B,2,FALSE)</f>
        <v>PERSONALE</v>
      </c>
      <c r="K51" t="str">
        <f t="shared" si="0"/>
        <v>1103 Competenze a favore del personale a tempo indeterminato, al netto degli arretrati attribuiti</v>
      </c>
    </row>
    <row r="52" spans="1:11" x14ac:dyDescent="0.25">
      <c r="A52">
        <v>1103</v>
      </c>
      <c r="B52" t="s">
        <v>9</v>
      </c>
      <c r="C52" t="s">
        <v>24</v>
      </c>
      <c r="D52" t="s">
        <v>24</v>
      </c>
      <c r="G52">
        <v>80601311</v>
      </c>
      <c r="H52" t="s">
        <v>52</v>
      </c>
      <c r="I52" s="1">
        <v>297163.28000000003</v>
      </c>
      <c r="J52" t="str">
        <f>VLOOKUP(A53,a!A:B,2,FALSE)</f>
        <v>PERSONALE</v>
      </c>
      <c r="K52" t="str">
        <f t="shared" si="0"/>
        <v>1103 Competenze a favore del personale a tempo indeterminato, al netto degli arretrati attribuiti</v>
      </c>
    </row>
    <row r="53" spans="1:11" x14ac:dyDescent="0.25">
      <c r="A53">
        <v>1103</v>
      </c>
      <c r="B53" t="s">
        <v>9</v>
      </c>
      <c r="C53" t="s">
        <v>24</v>
      </c>
      <c r="D53" t="s">
        <v>24</v>
      </c>
      <c r="G53">
        <v>80601313</v>
      </c>
      <c r="H53" t="s">
        <v>46</v>
      </c>
      <c r="I53" s="1">
        <v>18270.490000000002</v>
      </c>
      <c r="J53" t="str">
        <f>VLOOKUP(A54,a!A:B,2,FALSE)</f>
        <v>PERSONALE</v>
      </c>
      <c r="K53" t="str">
        <f t="shared" si="0"/>
        <v>1103 Competenze a favore del personale a tempo indeterminato, al netto degli arretrati attribuiti</v>
      </c>
    </row>
    <row r="54" spans="1:11" x14ac:dyDescent="0.25">
      <c r="A54">
        <v>1103</v>
      </c>
      <c r="B54" t="s">
        <v>9</v>
      </c>
      <c r="C54" t="s">
        <v>24</v>
      </c>
      <c r="D54" t="s">
        <v>24</v>
      </c>
      <c r="G54">
        <v>80602101</v>
      </c>
      <c r="H54" t="s">
        <v>42</v>
      </c>
      <c r="I54" s="1">
        <v>55563.839999999997</v>
      </c>
      <c r="J54" t="str">
        <f>VLOOKUP(A55,a!A:B,2,FALSE)</f>
        <v>PERSONALE</v>
      </c>
      <c r="K54" t="str">
        <f t="shared" si="0"/>
        <v>1103 Competenze a favore del personale a tempo indeterminato, al netto degli arretrati attribuiti</v>
      </c>
    </row>
    <row r="55" spans="1:11" x14ac:dyDescent="0.25">
      <c r="A55">
        <v>1103</v>
      </c>
      <c r="B55" t="s">
        <v>9</v>
      </c>
      <c r="C55" t="s">
        <v>24</v>
      </c>
      <c r="D55" t="s">
        <v>24</v>
      </c>
      <c r="G55">
        <v>80602117</v>
      </c>
      <c r="H55" t="s">
        <v>47</v>
      </c>
      <c r="I55" s="1">
        <v>14650.2</v>
      </c>
      <c r="J55" t="str">
        <f>VLOOKUP(A56,a!A:B,2,FALSE)</f>
        <v>PERSONALE</v>
      </c>
      <c r="K55" t="str">
        <f t="shared" si="0"/>
        <v>1103 Competenze a favore del personale a tempo indeterminato, al netto degli arretrati attribuiti</v>
      </c>
    </row>
    <row r="56" spans="1:11" x14ac:dyDescent="0.25">
      <c r="A56">
        <v>1103</v>
      </c>
      <c r="B56" t="s">
        <v>9</v>
      </c>
      <c r="C56" t="s">
        <v>24</v>
      </c>
      <c r="D56" t="s">
        <v>24</v>
      </c>
      <c r="G56">
        <v>80602201</v>
      </c>
      <c r="H56" t="s">
        <v>42</v>
      </c>
      <c r="I56" s="1">
        <v>28905.7</v>
      </c>
      <c r="J56" t="str">
        <f>VLOOKUP(A57,a!A:B,2,FALSE)</f>
        <v>PERSONALE</v>
      </c>
      <c r="K56" t="str">
        <f t="shared" si="0"/>
        <v>1103 Competenze a favore del personale a tempo indeterminato, al netto degli arretrati attribuiti</v>
      </c>
    </row>
    <row r="57" spans="1:11" x14ac:dyDescent="0.25">
      <c r="A57">
        <v>1103</v>
      </c>
      <c r="B57" t="s">
        <v>9</v>
      </c>
      <c r="C57" t="s">
        <v>24</v>
      </c>
      <c r="D57" t="s">
        <v>24</v>
      </c>
      <c r="G57">
        <v>80602204</v>
      </c>
      <c r="H57" t="s">
        <v>51</v>
      </c>
      <c r="I57" s="1">
        <v>622.48</v>
      </c>
      <c r="J57" t="str">
        <f>VLOOKUP(A58,a!A:B,2,FALSE)</f>
        <v>PERSONALE</v>
      </c>
      <c r="K57" t="str">
        <f t="shared" si="0"/>
        <v>1103 Competenze a favore del personale a tempo indeterminato, al netto degli arretrati attribuiti</v>
      </c>
    </row>
    <row r="58" spans="1:11" x14ac:dyDescent="0.25">
      <c r="A58">
        <v>1103</v>
      </c>
      <c r="B58" t="s">
        <v>9</v>
      </c>
      <c r="C58" t="s">
        <v>24</v>
      </c>
      <c r="D58" t="s">
        <v>24</v>
      </c>
      <c r="G58">
        <v>80603201</v>
      </c>
      <c r="H58" t="s">
        <v>42</v>
      </c>
      <c r="I58" s="1">
        <v>4151612.49</v>
      </c>
      <c r="J58" t="str">
        <f>VLOOKUP(A59,a!A:B,2,FALSE)</f>
        <v>PERSONALE</v>
      </c>
      <c r="K58" t="str">
        <f t="shared" si="0"/>
        <v>1103 Competenze a favore del personale a tempo indeterminato, al netto degli arretrati attribuiti</v>
      </c>
    </row>
    <row r="59" spans="1:11" x14ac:dyDescent="0.25">
      <c r="A59">
        <v>1103</v>
      </c>
      <c r="B59" t="s">
        <v>9</v>
      </c>
      <c r="C59" t="s">
        <v>24</v>
      </c>
      <c r="D59" t="s">
        <v>24</v>
      </c>
      <c r="G59">
        <v>80603202</v>
      </c>
      <c r="H59" t="s">
        <v>50</v>
      </c>
      <c r="I59" s="1">
        <v>56209.56</v>
      </c>
      <c r="J59" t="str">
        <f>VLOOKUP(A60,a!A:B,2,FALSE)</f>
        <v>PERSONALE</v>
      </c>
      <c r="K59" t="str">
        <f t="shared" si="0"/>
        <v>1103 Competenze a favore del personale a tempo indeterminato, al netto degli arretrati attribuiti</v>
      </c>
    </row>
    <row r="60" spans="1:11" x14ac:dyDescent="0.25">
      <c r="A60">
        <v>1103</v>
      </c>
      <c r="B60" t="s">
        <v>9</v>
      </c>
      <c r="C60" t="s">
        <v>24</v>
      </c>
      <c r="D60" t="s">
        <v>24</v>
      </c>
      <c r="G60">
        <v>80603203</v>
      </c>
      <c r="H60" t="s">
        <v>43</v>
      </c>
      <c r="I60" s="1">
        <v>177465.06</v>
      </c>
      <c r="J60" t="str">
        <f>VLOOKUP(A61,a!A:B,2,FALSE)</f>
        <v>PERSONALE</v>
      </c>
      <c r="K60" t="str">
        <f t="shared" si="0"/>
        <v>1103 Competenze a favore del personale a tempo indeterminato, al netto degli arretrati attribuiti</v>
      </c>
    </row>
    <row r="61" spans="1:11" x14ac:dyDescent="0.25">
      <c r="A61">
        <v>1103</v>
      </c>
      <c r="B61" t="s">
        <v>9</v>
      </c>
      <c r="C61" t="s">
        <v>24</v>
      </c>
      <c r="D61" t="s">
        <v>24</v>
      </c>
      <c r="G61">
        <v>80603204</v>
      </c>
      <c r="H61" t="s">
        <v>51</v>
      </c>
      <c r="I61" s="1">
        <v>240369.99</v>
      </c>
      <c r="J61" t="str">
        <f>VLOOKUP(A62,a!A:B,2,FALSE)</f>
        <v>PERSONALE</v>
      </c>
      <c r="K61" t="str">
        <f t="shared" si="0"/>
        <v>1103 Competenze a favore del personale a tempo indeterminato, al netto degli arretrati attribuiti</v>
      </c>
    </row>
    <row r="62" spans="1:11" x14ac:dyDescent="0.25">
      <c r="A62">
        <v>1103</v>
      </c>
      <c r="B62" t="s">
        <v>9</v>
      </c>
      <c r="C62" t="s">
        <v>24</v>
      </c>
      <c r="D62" t="s">
        <v>24</v>
      </c>
      <c r="G62">
        <v>80603210</v>
      </c>
      <c r="H62" t="s">
        <v>44</v>
      </c>
      <c r="I62" s="1">
        <v>1294.72</v>
      </c>
      <c r="J62" t="str">
        <f>VLOOKUP(A63,a!A:B,2,FALSE)</f>
        <v>PERSONALE</v>
      </c>
      <c r="K62" t="str">
        <f t="shared" si="0"/>
        <v>1103 Competenze a favore del personale a tempo indeterminato, al netto degli arretrati attribuiti</v>
      </c>
    </row>
    <row r="63" spans="1:11" x14ac:dyDescent="0.25">
      <c r="A63">
        <v>1103</v>
      </c>
      <c r="B63" t="s">
        <v>9</v>
      </c>
      <c r="C63" t="s">
        <v>24</v>
      </c>
      <c r="D63" t="s">
        <v>24</v>
      </c>
      <c r="G63">
        <v>80603211</v>
      </c>
      <c r="H63" t="s">
        <v>52</v>
      </c>
      <c r="I63" s="1">
        <v>30496.55</v>
      </c>
      <c r="J63" t="str">
        <f>VLOOKUP(A64,a!A:B,2,FALSE)</f>
        <v>PERSONALE</v>
      </c>
      <c r="K63" t="str">
        <f t="shared" si="0"/>
        <v>1103 Competenze a favore del personale a tempo indeterminato, al netto degli arretrati attribuiti</v>
      </c>
    </row>
    <row r="64" spans="1:11" x14ac:dyDescent="0.25">
      <c r="A64">
        <v>1103</v>
      </c>
      <c r="B64" t="s">
        <v>9</v>
      </c>
      <c r="C64" t="s">
        <v>24</v>
      </c>
      <c r="D64" t="s">
        <v>24</v>
      </c>
      <c r="G64">
        <v>80603213</v>
      </c>
      <c r="H64" t="s">
        <v>46</v>
      </c>
      <c r="I64" s="1">
        <v>16.11</v>
      </c>
      <c r="J64" t="str">
        <f>VLOOKUP(A65,a!A:B,2,FALSE)</f>
        <v>PERSONALE</v>
      </c>
      <c r="K64" t="str">
        <f t="shared" si="0"/>
        <v>1103 Competenze a favore del personale a tempo indeterminato, al netto degli arretrati attribuiti</v>
      </c>
    </row>
    <row r="65" spans="1:11" x14ac:dyDescent="0.25">
      <c r="A65">
        <v>1103</v>
      </c>
      <c r="B65" t="s">
        <v>9</v>
      </c>
      <c r="C65" t="s">
        <v>24</v>
      </c>
      <c r="D65" t="s">
        <v>24</v>
      </c>
      <c r="G65">
        <v>80604101</v>
      </c>
      <c r="H65" t="s">
        <v>42</v>
      </c>
      <c r="I65" s="1">
        <v>200750.22</v>
      </c>
      <c r="J65" t="str">
        <f>VLOOKUP(A66,a!A:B,2,FALSE)</f>
        <v>PERSONALE</v>
      </c>
      <c r="K65" t="str">
        <f t="shared" si="0"/>
        <v>1103 Competenze a favore del personale a tempo indeterminato, al netto degli arretrati attribuiti</v>
      </c>
    </row>
    <row r="66" spans="1:11" x14ac:dyDescent="0.25">
      <c r="A66">
        <v>1103</v>
      </c>
      <c r="B66" t="s">
        <v>9</v>
      </c>
      <c r="C66" t="s">
        <v>24</v>
      </c>
      <c r="D66" t="s">
        <v>24</v>
      </c>
      <c r="G66">
        <v>80604117</v>
      </c>
      <c r="H66" t="s">
        <v>47</v>
      </c>
      <c r="I66" s="1">
        <v>77118.179999999993</v>
      </c>
      <c r="J66" t="str">
        <f>VLOOKUP(A67,a!A:B,2,FALSE)</f>
        <v>PERSONALE</v>
      </c>
      <c r="K66" t="str">
        <f t="shared" si="0"/>
        <v>1103 Competenze a favore del personale a tempo indeterminato, al netto degli arretrati attribuiti</v>
      </c>
    </row>
    <row r="67" spans="1:11" x14ac:dyDescent="0.25">
      <c r="A67">
        <v>1103</v>
      </c>
      <c r="B67" t="s">
        <v>9</v>
      </c>
      <c r="C67" t="s">
        <v>24</v>
      </c>
      <c r="D67" t="s">
        <v>24</v>
      </c>
      <c r="G67">
        <v>80604201</v>
      </c>
      <c r="H67" t="s">
        <v>42</v>
      </c>
      <c r="I67" s="1">
        <v>2633295.11</v>
      </c>
      <c r="J67" t="str">
        <f>VLOOKUP(A68,a!A:B,2,FALSE)</f>
        <v>PERSONALE</v>
      </c>
      <c r="K67" t="str">
        <f t="shared" ref="K67:K130" si="1">CONCATENATE(A67," ",B67)</f>
        <v>1103 Competenze a favore del personale a tempo indeterminato, al netto degli arretrati attribuiti</v>
      </c>
    </row>
    <row r="68" spans="1:11" x14ac:dyDescent="0.25">
      <c r="A68">
        <v>1103</v>
      </c>
      <c r="B68" t="s">
        <v>9</v>
      </c>
      <c r="C68" t="s">
        <v>24</v>
      </c>
      <c r="D68" t="s">
        <v>24</v>
      </c>
      <c r="G68">
        <v>80604202</v>
      </c>
      <c r="H68" t="s">
        <v>50</v>
      </c>
      <c r="I68" s="1">
        <v>42077.29</v>
      </c>
      <c r="J68" t="str">
        <f>VLOOKUP(A69,a!A:B,2,FALSE)</f>
        <v>PERSONALE</v>
      </c>
      <c r="K68" t="str">
        <f t="shared" si="1"/>
        <v>1103 Competenze a favore del personale a tempo indeterminato, al netto degli arretrati attribuiti</v>
      </c>
    </row>
    <row r="69" spans="1:11" x14ac:dyDescent="0.25">
      <c r="A69">
        <v>1103</v>
      </c>
      <c r="B69" t="s">
        <v>9</v>
      </c>
      <c r="C69" t="s">
        <v>24</v>
      </c>
      <c r="D69" t="s">
        <v>24</v>
      </c>
      <c r="G69">
        <v>80604203</v>
      </c>
      <c r="H69" t="s">
        <v>43</v>
      </c>
      <c r="I69" s="1">
        <v>922.75</v>
      </c>
      <c r="J69" t="str">
        <f>VLOOKUP(A70,a!A:B,2,FALSE)</f>
        <v>PERSONALE</v>
      </c>
      <c r="K69" t="str">
        <f t="shared" si="1"/>
        <v>1103 Competenze a favore del personale a tempo indeterminato, al netto degli arretrati attribuiti</v>
      </c>
    </row>
    <row r="70" spans="1:11" x14ac:dyDescent="0.25">
      <c r="A70">
        <v>1103</v>
      </c>
      <c r="B70" t="s">
        <v>9</v>
      </c>
      <c r="C70" t="s">
        <v>24</v>
      </c>
      <c r="D70" t="s">
        <v>24</v>
      </c>
      <c r="G70">
        <v>80604204</v>
      </c>
      <c r="H70" t="s">
        <v>51</v>
      </c>
      <c r="I70" s="1">
        <v>68111.64</v>
      </c>
      <c r="J70" t="str">
        <f>VLOOKUP(A71,a!A:B,2,FALSE)</f>
        <v>PERSONALE</v>
      </c>
      <c r="K70" t="str">
        <f t="shared" si="1"/>
        <v>1103 Competenze a favore del personale a tempo indeterminato, al netto degli arretrati attribuiti</v>
      </c>
    </row>
    <row r="71" spans="1:11" x14ac:dyDescent="0.25">
      <c r="A71">
        <v>1103</v>
      </c>
      <c r="B71" t="s">
        <v>9</v>
      </c>
      <c r="C71" t="s">
        <v>24</v>
      </c>
      <c r="D71" t="s">
        <v>24</v>
      </c>
      <c r="G71">
        <v>80604210</v>
      </c>
      <c r="H71" t="s">
        <v>44</v>
      </c>
      <c r="I71" s="1">
        <v>-1548.93</v>
      </c>
      <c r="J71" t="str">
        <f>VLOOKUP(A72,a!A:B,2,FALSE)</f>
        <v>PERSONALE</v>
      </c>
      <c r="K71" t="str">
        <f t="shared" si="1"/>
        <v>1103 Competenze a favore del personale a tempo indeterminato, al netto degli arretrati attribuiti</v>
      </c>
    </row>
    <row r="72" spans="1:11" x14ac:dyDescent="0.25">
      <c r="A72">
        <v>1103</v>
      </c>
      <c r="B72" t="s">
        <v>9</v>
      </c>
      <c r="C72" t="s">
        <v>24</v>
      </c>
      <c r="D72" t="s">
        <v>24</v>
      </c>
      <c r="G72">
        <v>80604211</v>
      </c>
      <c r="H72" t="s">
        <v>52</v>
      </c>
      <c r="I72" s="1">
        <v>7141.17</v>
      </c>
      <c r="J72" t="str">
        <f>VLOOKUP(A73,a!A:B,2,FALSE)</f>
        <v>PERSONALE</v>
      </c>
      <c r="K72" t="str">
        <f t="shared" si="1"/>
        <v>1103 Competenze a favore del personale a tempo indeterminato, al netto degli arretrati attribuiti</v>
      </c>
    </row>
    <row r="73" spans="1:11" x14ac:dyDescent="0.25">
      <c r="A73">
        <v>1103</v>
      </c>
      <c r="B73" t="s">
        <v>9</v>
      </c>
      <c r="C73" t="s">
        <v>24</v>
      </c>
      <c r="D73" t="s">
        <v>24</v>
      </c>
      <c r="G73">
        <v>80604213</v>
      </c>
      <c r="H73" t="s">
        <v>46</v>
      </c>
      <c r="I73" s="1">
        <v>393.96</v>
      </c>
      <c r="J73" t="str">
        <f>VLOOKUP(A74,a!A:B,2,FALSE)</f>
        <v>PERSONALE</v>
      </c>
      <c r="K73" t="str">
        <f t="shared" si="1"/>
        <v>1103 Competenze a favore del personale a tempo indeterminato, al netto degli arretrati attribuiti</v>
      </c>
    </row>
    <row r="74" spans="1:11" x14ac:dyDescent="0.25">
      <c r="A74">
        <v>1103</v>
      </c>
      <c r="B74" t="s">
        <v>9</v>
      </c>
      <c r="C74" t="s">
        <v>53</v>
      </c>
      <c r="D74" s="13" t="s">
        <v>1803</v>
      </c>
      <c r="E74">
        <v>10</v>
      </c>
      <c r="F74" t="s">
        <v>11</v>
      </c>
      <c r="G74">
        <v>60101009</v>
      </c>
      <c r="H74" t="s">
        <v>15</v>
      </c>
      <c r="I74" s="1">
        <v>143.03</v>
      </c>
      <c r="J74" t="str">
        <f>VLOOKUP(A75,a!A:B,2,FALSE)</f>
        <v>PERSONALE</v>
      </c>
      <c r="K74" t="str">
        <f t="shared" si="1"/>
        <v>1103 Competenze a favore del personale a tempo indeterminato, al netto degli arretrati attribuiti</v>
      </c>
    </row>
    <row r="75" spans="1:11" x14ac:dyDescent="0.25">
      <c r="A75">
        <v>1103</v>
      </c>
      <c r="B75" t="s">
        <v>9</v>
      </c>
      <c r="C75" t="s">
        <v>54</v>
      </c>
      <c r="D75" s="13" t="s">
        <v>1803</v>
      </c>
      <c r="E75">
        <v>10</v>
      </c>
      <c r="F75" t="s">
        <v>11</v>
      </c>
      <c r="G75">
        <v>60101009</v>
      </c>
      <c r="H75" t="s">
        <v>15</v>
      </c>
      <c r="I75" s="1">
        <v>14.33</v>
      </c>
      <c r="J75" t="str">
        <f>VLOOKUP(A76,a!A:B,2,FALSE)</f>
        <v>PERSONALE</v>
      </c>
      <c r="K75" t="str">
        <f t="shared" si="1"/>
        <v>1103 Competenze a favore del personale a tempo indeterminato, al netto degli arretrati attribuiti</v>
      </c>
    </row>
    <row r="76" spans="1:11" x14ac:dyDescent="0.25">
      <c r="A76">
        <v>1103</v>
      </c>
      <c r="B76" t="s">
        <v>9</v>
      </c>
      <c r="C76" t="s">
        <v>55</v>
      </c>
      <c r="D76" t="s">
        <v>55</v>
      </c>
      <c r="E76">
        <v>10</v>
      </c>
      <c r="F76" t="s">
        <v>11</v>
      </c>
      <c r="G76">
        <v>80602116</v>
      </c>
      <c r="H76" t="s">
        <v>56</v>
      </c>
      <c r="I76" s="1">
        <v>232.26</v>
      </c>
      <c r="J76" t="str">
        <f>VLOOKUP(A77,a!A:B,2,FALSE)</f>
        <v>PERSONALE</v>
      </c>
      <c r="K76" t="str">
        <f t="shared" si="1"/>
        <v>1103 Competenze a favore del personale a tempo indeterminato, al netto degli arretrati attribuiti</v>
      </c>
    </row>
    <row r="77" spans="1:11" x14ac:dyDescent="0.25">
      <c r="A77">
        <v>1103</v>
      </c>
      <c r="B77" t="s">
        <v>9</v>
      </c>
      <c r="C77" t="s">
        <v>55</v>
      </c>
      <c r="D77" t="s">
        <v>55</v>
      </c>
      <c r="E77">
        <v>10</v>
      </c>
      <c r="F77" t="s">
        <v>11</v>
      </c>
      <c r="G77">
        <v>80602216</v>
      </c>
      <c r="H77" t="s">
        <v>56</v>
      </c>
      <c r="I77" s="1">
        <v>102.39</v>
      </c>
      <c r="J77" t="str">
        <f>VLOOKUP(A78,a!A:B,2,FALSE)</f>
        <v>PERSONALE</v>
      </c>
      <c r="K77" t="str">
        <f t="shared" si="1"/>
        <v>1103 Competenze a favore del personale a tempo indeterminato, al netto degli arretrati attribuiti</v>
      </c>
    </row>
    <row r="78" spans="1:11" x14ac:dyDescent="0.25">
      <c r="A78">
        <v>1103</v>
      </c>
      <c r="B78" t="s">
        <v>9</v>
      </c>
      <c r="C78" t="s">
        <v>55</v>
      </c>
      <c r="D78" t="s">
        <v>55</v>
      </c>
      <c r="E78">
        <v>10</v>
      </c>
      <c r="F78" t="s">
        <v>11</v>
      </c>
      <c r="G78">
        <v>80603216</v>
      </c>
      <c r="H78" t="s">
        <v>56</v>
      </c>
      <c r="I78" s="1">
        <v>8340.19</v>
      </c>
      <c r="J78" t="str">
        <f>VLOOKUP(A79,a!A:B,2,FALSE)</f>
        <v>PERSONALE</v>
      </c>
      <c r="K78" t="str">
        <f t="shared" si="1"/>
        <v>1103 Competenze a favore del personale a tempo indeterminato, al netto degli arretrati attribuiti</v>
      </c>
    </row>
    <row r="79" spans="1:11" x14ac:dyDescent="0.25">
      <c r="A79">
        <v>1103</v>
      </c>
      <c r="B79" t="s">
        <v>9</v>
      </c>
      <c r="C79" t="s">
        <v>57</v>
      </c>
      <c r="D79" s="13" t="s">
        <v>1803</v>
      </c>
      <c r="E79">
        <v>10</v>
      </c>
      <c r="F79" t="s">
        <v>11</v>
      </c>
      <c r="G79">
        <v>60101009</v>
      </c>
      <c r="H79" t="s">
        <v>15</v>
      </c>
      <c r="I79" s="1">
        <v>46</v>
      </c>
      <c r="J79" t="str">
        <f>VLOOKUP(A80,a!A:B,2,FALSE)</f>
        <v>PERSONALE</v>
      </c>
      <c r="K79" t="str">
        <f t="shared" si="1"/>
        <v>1103 Competenze a favore del personale a tempo indeterminato, al netto degli arretrati attribuiti</v>
      </c>
    </row>
    <row r="80" spans="1:11" x14ac:dyDescent="0.25">
      <c r="A80">
        <v>1103</v>
      </c>
      <c r="B80" t="s">
        <v>9</v>
      </c>
      <c r="C80" t="s">
        <v>58</v>
      </c>
      <c r="D80" s="13" t="s">
        <v>1803</v>
      </c>
      <c r="E80">
        <v>10</v>
      </c>
      <c r="F80" t="s">
        <v>11</v>
      </c>
      <c r="G80">
        <v>55100102</v>
      </c>
      <c r="H80" t="s">
        <v>12</v>
      </c>
      <c r="I80" s="1">
        <v>9.08</v>
      </c>
      <c r="J80" t="str">
        <f>VLOOKUP(A81,a!A:B,2,FALSE)</f>
        <v>PERSONALE</v>
      </c>
      <c r="K80" t="str">
        <f t="shared" si="1"/>
        <v>1103 Competenze a favore del personale a tempo indeterminato, al netto degli arretrati attribuiti</v>
      </c>
    </row>
    <row r="81" spans="1:11" x14ac:dyDescent="0.25">
      <c r="A81">
        <v>1103</v>
      </c>
      <c r="B81" t="s">
        <v>9</v>
      </c>
      <c r="C81" t="s">
        <v>58</v>
      </c>
      <c r="D81" s="13" t="s">
        <v>1803</v>
      </c>
      <c r="E81">
        <v>10</v>
      </c>
      <c r="F81" t="s">
        <v>11</v>
      </c>
      <c r="G81">
        <v>60100816</v>
      </c>
      <c r="H81" t="s">
        <v>13</v>
      </c>
      <c r="I81" s="1">
        <v>-2.09</v>
      </c>
      <c r="J81" t="str">
        <f>VLOOKUP(A82,a!A:B,2,FALSE)</f>
        <v>PERSONALE</v>
      </c>
      <c r="K81" t="str">
        <f t="shared" si="1"/>
        <v>1103 Competenze a favore del personale a tempo indeterminato, al netto degli arretrati attribuiti</v>
      </c>
    </row>
    <row r="82" spans="1:11" x14ac:dyDescent="0.25">
      <c r="A82">
        <v>1103</v>
      </c>
      <c r="B82" t="s">
        <v>9</v>
      </c>
      <c r="C82" t="s">
        <v>59</v>
      </c>
      <c r="D82" s="13" t="s">
        <v>1803</v>
      </c>
      <c r="E82">
        <v>10</v>
      </c>
      <c r="F82" t="s">
        <v>11</v>
      </c>
      <c r="G82">
        <v>55100102</v>
      </c>
      <c r="H82" t="s">
        <v>12</v>
      </c>
      <c r="I82" s="1">
        <v>9.08</v>
      </c>
      <c r="J82" t="str">
        <f>VLOOKUP(A83,a!A:B,2,FALSE)</f>
        <v>PERSONALE</v>
      </c>
      <c r="K82" t="str">
        <f t="shared" si="1"/>
        <v>1103 Competenze a favore del personale a tempo indeterminato, al netto degli arretrati attribuiti</v>
      </c>
    </row>
    <row r="83" spans="1:11" x14ac:dyDescent="0.25">
      <c r="A83">
        <v>1103</v>
      </c>
      <c r="B83" t="s">
        <v>9</v>
      </c>
      <c r="C83" t="s">
        <v>59</v>
      </c>
      <c r="D83" s="13" t="s">
        <v>1803</v>
      </c>
      <c r="E83">
        <v>10</v>
      </c>
      <c r="F83" t="s">
        <v>11</v>
      </c>
      <c r="G83">
        <v>60100816</v>
      </c>
      <c r="H83" t="s">
        <v>13</v>
      </c>
      <c r="I83" s="1">
        <v>-2.09</v>
      </c>
      <c r="J83" t="str">
        <f>VLOOKUP(A84,a!A:B,2,FALSE)</f>
        <v>PERSONALE</v>
      </c>
      <c r="K83" t="str">
        <f t="shared" si="1"/>
        <v>1103 Competenze a favore del personale a tempo indeterminato, al netto degli arretrati attribuiti</v>
      </c>
    </row>
    <row r="84" spans="1:11" x14ac:dyDescent="0.25">
      <c r="A84">
        <v>1103</v>
      </c>
      <c r="B84" t="s">
        <v>9</v>
      </c>
      <c r="C84" t="s">
        <v>60</v>
      </c>
      <c r="D84" s="13" t="s">
        <v>1803</v>
      </c>
      <c r="E84">
        <v>10</v>
      </c>
      <c r="F84" t="s">
        <v>11</v>
      </c>
      <c r="G84">
        <v>60101009</v>
      </c>
      <c r="H84" t="s">
        <v>15</v>
      </c>
      <c r="I84" s="1">
        <v>16.12</v>
      </c>
      <c r="J84" t="str">
        <f>VLOOKUP(A85,a!A:B,2,FALSE)</f>
        <v>PERSONALE</v>
      </c>
      <c r="K84" t="str">
        <f t="shared" si="1"/>
        <v>1103 Competenze a favore del personale a tempo indeterminato, al netto degli arretrati attribuiti</v>
      </c>
    </row>
    <row r="85" spans="1:11" x14ac:dyDescent="0.25">
      <c r="A85">
        <v>1103</v>
      </c>
      <c r="B85" t="s">
        <v>9</v>
      </c>
      <c r="C85" t="s">
        <v>61</v>
      </c>
      <c r="D85" s="13" t="s">
        <v>1803</v>
      </c>
      <c r="E85">
        <v>10</v>
      </c>
      <c r="F85" t="s">
        <v>11</v>
      </c>
      <c r="G85">
        <v>60101009</v>
      </c>
      <c r="H85" t="s">
        <v>15</v>
      </c>
      <c r="I85" s="1">
        <v>16.12</v>
      </c>
      <c r="J85" t="str">
        <f>VLOOKUP(A86,a!A:B,2,FALSE)</f>
        <v>PERSONALE</v>
      </c>
      <c r="K85" t="str">
        <f t="shared" si="1"/>
        <v>1103 Competenze a favore del personale a tempo indeterminato, al netto degli arretrati attribuiti</v>
      </c>
    </row>
    <row r="86" spans="1:11" x14ac:dyDescent="0.25">
      <c r="A86">
        <v>1103</v>
      </c>
      <c r="B86" t="s">
        <v>9</v>
      </c>
      <c r="C86" t="s">
        <v>62</v>
      </c>
      <c r="D86" s="13" t="s">
        <v>1803</v>
      </c>
      <c r="E86">
        <v>10</v>
      </c>
      <c r="F86" t="s">
        <v>11</v>
      </c>
      <c r="G86">
        <v>60101009</v>
      </c>
      <c r="H86" t="s">
        <v>15</v>
      </c>
      <c r="I86" s="1">
        <v>16.12</v>
      </c>
      <c r="J86" t="str">
        <f>VLOOKUP(A87,a!A:B,2,FALSE)</f>
        <v>PERSONALE</v>
      </c>
      <c r="K86" t="str">
        <f t="shared" si="1"/>
        <v>1103 Competenze a favore del personale a tempo indeterminato, al netto degli arretrati attribuiti</v>
      </c>
    </row>
    <row r="87" spans="1:11" x14ac:dyDescent="0.25">
      <c r="A87">
        <v>1103</v>
      </c>
      <c r="B87" t="s">
        <v>9</v>
      </c>
      <c r="C87" t="s">
        <v>63</v>
      </c>
      <c r="D87" t="s">
        <v>63</v>
      </c>
      <c r="G87">
        <v>60101030</v>
      </c>
      <c r="H87" t="s">
        <v>33</v>
      </c>
      <c r="I87" s="1">
        <v>-266.2</v>
      </c>
      <c r="J87" t="str">
        <f>VLOOKUP(A88,a!A:B,2,FALSE)</f>
        <v>PERSONALE</v>
      </c>
      <c r="K87" t="str">
        <f t="shared" si="1"/>
        <v>1103 Competenze a favore del personale a tempo indeterminato, al netto degli arretrati attribuiti</v>
      </c>
    </row>
    <row r="88" spans="1:11" x14ac:dyDescent="0.25">
      <c r="A88">
        <v>1103</v>
      </c>
      <c r="B88" t="s">
        <v>9</v>
      </c>
      <c r="C88" t="s">
        <v>63</v>
      </c>
      <c r="D88" t="s">
        <v>63</v>
      </c>
      <c r="G88">
        <v>80300507</v>
      </c>
      <c r="H88" t="s">
        <v>39</v>
      </c>
      <c r="I88" s="1">
        <v>23531.34</v>
      </c>
      <c r="J88" t="str">
        <f>VLOOKUP(A89,a!A:B,2,FALSE)</f>
        <v>PERSONALE</v>
      </c>
      <c r="K88" t="str">
        <f t="shared" si="1"/>
        <v>1103 Competenze a favore del personale a tempo indeterminato, al netto degli arretrati attribuiti</v>
      </c>
    </row>
    <row r="89" spans="1:11" x14ac:dyDescent="0.25">
      <c r="A89">
        <v>1103</v>
      </c>
      <c r="B89" t="s">
        <v>9</v>
      </c>
      <c r="C89" t="s">
        <v>64</v>
      </c>
      <c r="D89" s="13" t="s">
        <v>1803</v>
      </c>
      <c r="E89">
        <v>10</v>
      </c>
      <c r="F89" t="s">
        <v>11</v>
      </c>
      <c r="G89">
        <v>60101009</v>
      </c>
      <c r="H89" t="s">
        <v>15</v>
      </c>
      <c r="I89" s="1">
        <v>45.44</v>
      </c>
      <c r="J89" t="str">
        <f>VLOOKUP(A90,a!A:B,2,FALSE)</f>
        <v>PERSONALE</v>
      </c>
      <c r="K89" t="str">
        <f t="shared" si="1"/>
        <v>1103 Competenze a favore del personale a tempo indeterminato, al netto degli arretrati attribuiti</v>
      </c>
    </row>
    <row r="90" spans="1:11" x14ac:dyDescent="0.25">
      <c r="A90">
        <v>1103</v>
      </c>
      <c r="B90" t="s">
        <v>9</v>
      </c>
      <c r="C90" t="s">
        <v>65</v>
      </c>
      <c r="D90" s="13" t="s">
        <v>1803</v>
      </c>
      <c r="E90">
        <v>10</v>
      </c>
      <c r="F90" t="s">
        <v>11</v>
      </c>
      <c r="G90">
        <v>60101009</v>
      </c>
      <c r="H90" t="s">
        <v>15</v>
      </c>
      <c r="I90" s="1">
        <v>202.36</v>
      </c>
      <c r="J90" t="str">
        <f>VLOOKUP(A91,a!A:B,2,FALSE)</f>
        <v>PERSONALE</v>
      </c>
      <c r="K90" t="str">
        <f t="shared" si="1"/>
        <v>1103 Competenze a favore del personale a tempo indeterminato, al netto degli arretrati attribuiti</v>
      </c>
    </row>
    <row r="91" spans="1:11" x14ac:dyDescent="0.25">
      <c r="A91">
        <v>1103</v>
      </c>
      <c r="B91" t="s">
        <v>9</v>
      </c>
      <c r="C91" t="s">
        <v>66</v>
      </c>
      <c r="D91" s="13" t="s">
        <v>1803</v>
      </c>
      <c r="E91">
        <v>10</v>
      </c>
      <c r="F91" t="s">
        <v>11</v>
      </c>
      <c r="G91">
        <v>60101009</v>
      </c>
      <c r="H91" t="s">
        <v>15</v>
      </c>
      <c r="I91" s="1">
        <v>51.07</v>
      </c>
      <c r="J91" t="str">
        <f>VLOOKUP(A92,a!A:B,2,FALSE)</f>
        <v>PERSONALE</v>
      </c>
      <c r="K91" t="str">
        <f t="shared" si="1"/>
        <v>1103 Competenze a favore del personale a tempo indeterminato, al netto degli arretrati attribuiti</v>
      </c>
    </row>
    <row r="92" spans="1:11" x14ac:dyDescent="0.25">
      <c r="A92">
        <v>1103</v>
      </c>
      <c r="B92" t="s">
        <v>9</v>
      </c>
      <c r="C92" t="s">
        <v>67</v>
      </c>
      <c r="D92" s="13" t="s">
        <v>1803</v>
      </c>
      <c r="E92">
        <v>10</v>
      </c>
      <c r="F92" t="s">
        <v>11</v>
      </c>
      <c r="G92">
        <v>55100102</v>
      </c>
      <c r="H92" t="s">
        <v>12</v>
      </c>
      <c r="I92" s="1">
        <v>716.85</v>
      </c>
      <c r="J92" t="str">
        <f>VLOOKUP(A93,a!A:B,2,FALSE)</f>
        <v>PERSONALE</v>
      </c>
      <c r="K92" t="str">
        <f t="shared" si="1"/>
        <v>1103 Competenze a favore del personale a tempo indeterminato, al netto degli arretrati attribuiti</v>
      </c>
    </row>
    <row r="93" spans="1:11" x14ac:dyDescent="0.25">
      <c r="A93">
        <v>1103</v>
      </c>
      <c r="B93" t="s">
        <v>9</v>
      </c>
      <c r="C93" t="s">
        <v>67</v>
      </c>
      <c r="D93" s="13" t="s">
        <v>1803</v>
      </c>
      <c r="E93">
        <v>10</v>
      </c>
      <c r="F93" t="s">
        <v>11</v>
      </c>
      <c r="G93">
        <v>60100816</v>
      </c>
      <c r="H93" t="s">
        <v>13</v>
      </c>
      <c r="I93" s="1">
        <v>-164.88</v>
      </c>
      <c r="J93" t="str">
        <f>VLOOKUP(A94,a!A:B,2,FALSE)</f>
        <v>PERSONALE</v>
      </c>
      <c r="K93" t="str">
        <f t="shared" si="1"/>
        <v>1103 Competenze a favore del personale a tempo indeterminato, al netto degli arretrati attribuiti</v>
      </c>
    </row>
    <row r="94" spans="1:11" x14ac:dyDescent="0.25">
      <c r="A94">
        <v>1103</v>
      </c>
      <c r="B94" t="s">
        <v>9</v>
      </c>
      <c r="C94" t="s">
        <v>68</v>
      </c>
      <c r="D94" s="13" t="s">
        <v>1803</v>
      </c>
      <c r="E94">
        <v>10</v>
      </c>
      <c r="F94" t="s">
        <v>11</v>
      </c>
      <c r="G94">
        <v>60101009</v>
      </c>
      <c r="H94" t="s">
        <v>15</v>
      </c>
      <c r="I94" s="1">
        <v>46</v>
      </c>
      <c r="J94" t="str">
        <f>VLOOKUP(A95,a!A:B,2,FALSE)</f>
        <v>PERSONALE</v>
      </c>
      <c r="K94" t="str">
        <f t="shared" si="1"/>
        <v>1103 Competenze a favore del personale a tempo indeterminato, al netto degli arretrati attribuiti</v>
      </c>
    </row>
    <row r="95" spans="1:11" x14ac:dyDescent="0.25">
      <c r="A95">
        <v>1103</v>
      </c>
      <c r="B95" t="s">
        <v>9</v>
      </c>
      <c r="C95" t="s">
        <v>69</v>
      </c>
      <c r="D95" s="13" t="s">
        <v>1803</v>
      </c>
      <c r="E95">
        <v>10</v>
      </c>
      <c r="F95" t="s">
        <v>11</v>
      </c>
      <c r="G95">
        <v>55100102</v>
      </c>
      <c r="H95" t="s">
        <v>12</v>
      </c>
      <c r="I95" s="1">
        <v>239.44</v>
      </c>
      <c r="J95" t="str">
        <f>VLOOKUP(A96,a!A:B,2,FALSE)</f>
        <v>PERSONALE</v>
      </c>
      <c r="K95" t="str">
        <f t="shared" si="1"/>
        <v>1103 Competenze a favore del personale a tempo indeterminato, al netto degli arretrati attribuiti</v>
      </c>
    </row>
    <row r="96" spans="1:11" x14ac:dyDescent="0.25">
      <c r="A96">
        <v>1103</v>
      </c>
      <c r="B96" t="s">
        <v>9</v>
      </c>
      <c r="C96" t="s">
        <v>69</v>
      </c>
      <c r="D96" s="13" t="s">
        <v>1803</v>
      </c>
      <c r="E96">
        <v>10</v>
      </c>
      <c r="F96" t="s">
        <v>11</v>
      </c>
      <c r="G96">
        <v>60100816</v>
      </c>
      <c r="H96" t="s">
        <v>13</v>
      </c>
      <c r="I96" s="1">
        <v>-55.07</v>
      </c>
      <c r="J96" t="str">
        <f>VLOOKUP(A97,a!A:B,2,FALSE)</f>
        <v>PERSONALE</v>
      </c>
      <c r="K96" t="str">
        <f t="shared" si="1"/>
        <v>1103 Competenze a favore del personale a tempo indeterminato, al netto degli arretrati attribuiti</v>
      </c>
    </row>
    <row r="97" spans="1:11" x14ac:dyDescent="0.25">
      <c r="A97">
        <v>1103</v>
      </c>
      <c r="B97" t="s">
        <v>9</v>
      </c>
      <c r="C97" t="s">
        <v>70</v>
      </c>
      <c r="D97" s="13" t="s">
        <v>1803</v>
      </c>
      <c r="E97">
        <v>10</v>
      </c>
      <c r="F97" t="s">
        <v>11</v>
      </c>
      <c r="G97">
        <v>60101009</v>
      </c>
      <c r="H97" t="s">
        <v>15</v>
      </c>
      <c r="I97" s="1">
        <v>25.45</v>
      </c>
      <c r="J97" t="str">
        <f>VLOOKUP(A98,a!A:B,2,FALSE)</f>
        <v>PERSONALE</v>
      </c>
      <c r="K97" t="str">
        <f t="shared" si="1"/>
        <v>1103 Competenze a favore del personale a tempo indeterminato, al netto degli arretrati attribuiti</v>
      </c>
    </row>
    <row r="98" spans="1:11" x14ac:dyDescent="0.25">
      <c r="A98">
        <v>1103</v>
      </c>
      <c r="B98" t="s">
        <v>9</v>
      </c>
      <c r="C98" t="s">
        <v>71</v>
      </c>
      <c r="D98" s="13" t="s">
        <v>1803</v>
      </c>
      <c r="E98">
        <v>10</v>
      </c>
      <c r="F98" t="s">
        <v>11</v>
      </c>
      <c r="G98">
        <v>55100102</v>
      </c>
      <c r="H98" t="s">
        <v>12</v>
      </c>
      <c r="I98" s="1">
        <v>85.01</v>
      </c>
      <c r="J98" t="str">
        <f>VLOOKUP(A99,a!A:B,2,FALSE)</f>
        <v>PERSONALE</v>
      </c>
      <c r="K98" t="str">
        <f t="shared" si="1"/>
        <v>1103 Competenze a favore del personale a tempo indeterminato, al netto degli arretrati attribuiti</v>
      </c>
    </row>
    <row r="99" spans="1:11" x14ac:dyDescent="0.25">
      <c r="A99">
        <v>1103</v>
      </c>
      <c r="B99" t="s">
        <v>9</v>
      </c>
      <c r="C99" t="s">
        <v>71</v>
      </c>
      <c r="D99" s="13" t="s">
        <v>1803</v>
      </c>
      <c r="E99">
        <v>10</v>
      </c>
      <c r="F99" t="s">
        <v>11</v>
      </c>
      <c r="G99">
        <v>60100816</v>
      </c>
      <c r="H99" t="s">
        <v>13</v>
      </c>
      <c r="I99" s="1">
        <v>-19.55</v>
      </c>
      <c r="J99" t="str">
        <f>VLOOKUP(A100,a!A:B,2,FALSE)</f>
        <v>PERSONALE</v>
      </c>
      <c r="K99" t="str">
        <f t="shared" si="1"/>
        <v>1103 Competenze a favore del personale a tempo indeterminato, al netto degli arretrati attribuiti</v>
      </c>
    </row>
    <row r="100" spans="1:11" x14ac:dyDescent="0.25">
      <c r="A100">
        <v>1103</v>
      </c>
      <c r="B100" t="s">
        <v>9</v>
      </c>
      <c r="C100" t="s">
        <v>72</v>
      </c>
      <c r="D100" s="13" t="s">
        <v>1803</v>
      </c>
      <c r="E100">
        <v>10</v>
      </c>
      <c r="F100" t="s">
        <v>11</v>
      </c>
      <c r="G100">
        <v>55100102</v>
      </c>
      <c r="H100" t="s">
        <v>12</v>
      </c>
      <c r="I100" s="1">
        <v>84.97</v>
      </c>
      <c r="J100" t="str">
        <f>VLOOKUP(A101,a!A:B,2,FALSE)</f>
        <v>PERSONALE</v>
      </c>
      <c r="K100" t="str">
        <f t="shared" si="1"/>
        <v>1103 Competenze a favore del personale a tempo indeterminato, al netto degli arretrati attribuiti</v>
      </c>
    </row>
    <row r="101" spans="1:11" x14ac:dyDescent="0.25">
      <c r="A101">
        <v>1103</v>
      </c>
      <c r="B101" t="s">
        <v>9</v>
      </c>
      <c r="C101" t="s">
        <v>72</v>
      </c>
      <c r="D101" s="13" t="s">
        <v>1803</v>
      </c>
      <c r="E101">
        <v>10</v>
      </c>
      <c r="F101" t="s">
        <v>11</v>
      </c>
      <c r="G101">
        <v>60100816</v>
      </c>
      <c r="H101" t="s">
        <v>13</v>
      </c>
      <c r="I101" s="1">
        <v>-19.54</v>
      </c>
      <c r="J101" t="str">
        <f>VLOOKUP(A102,a!A:B,2,FALSE)</f>
        <v>PERSONALE</v>
      </c>
      <c r="K101" t="str">
        <f t="shared" si="1"/>
        <v>1103 Competenze a favore del personale a tempo indeterminato, al netto degli arretrati attribuiti</v>
      </c>
    </row>
    <row r="102" spans="1:11" x14ac:dyDescent="0.25">
      <c r="A102">
        <v>1103</v>
      </c>
      <c r="B102" t="s">
        <v>9</v>
      </c>
      <c r="C102" t="s">
        <v>73</v>
      </c>
      <c r="D102" s="13" t="s">
        <v>1803</v>
      </c>
      <c r="E102">
        <v>10</v>
      </c>
      <c r="F102" t="s">
        <v>11</v>
      </c>
      <c r="G102">
        <v>55100102</v>
      </c>
      <c r="H102" t="s">
        <v>12</v>
      </c>
      <c r="I102" s="1">
        <v>84.97</v>
      </c>
      <c r="J102" t="str">
        <f>VLOOKUP(A103,a!A:B,2,FALSE)</f>
        <v>PERSONALE</v>
      </c>
      <c r="K102" t="str">
        <f t="shared" si="1"/>
        <v>1103 Competenze a favore del personale a tempo indeterminato, al netto degli arretrati attribuiti</v>
      </c>
    </row>
    <row r="103" spans="1:11" x14ac:dyDescent="0.25">
      <c r="A103">
        <v>1103</v>
      </c>
      <c r="B103" t="s">
        <v>9</v>
      </c>
      <c r="C103" t="s">
        <v>73</v>
      </c>
      <c r="D103" s="13" t="s">
        <v>1803</v>
      </c>
      <c r="E103">
        <v>10</v>
      </c>
      <c r="F103" t="s">
        <v>11</v>
      </c>
      <c r="G103">
        <v>60100816</v>
      </c>
      <c r="H103" t="s">
        <v>13</v>
      </c>
      <c r="I103" s="1">
        <v>-19.54</v>
      </c>
      <c r="J103" t="str">
        <f>VLOOKUP(A104,a!A:B,2,FALSE)</f>
        <v>PERSONALE</v>
      </c>
      <c r="K103" t="str">
        <f t="shared" si="1"/>
        <v>1103 Competenze a favore del personale a tempo indeterminato, al netto degli arretrati attribuiti</v>
      </c>
    </row>
    <row r="104" spans="1:11" x14ac:dyDescent="0.25">
      <c r="A104">
        <v>1103</v>
      </c>
      <c r="B104" t="s">
        <v>9</v>
      </c>
      <c r="C104" t="s">
        <v>74</v>
      </c>
      <c r="D104" s="13" t="s">
        <v>1803</v>
      </c>
      <c r="E104">
        <v>10</v>
      </c>
      <c r="F104" t="s">
        <v>11</v>
      </c>
      <c r="G104">
        <v>55100102</v>
      </c>
      <c r="H104" t="s">
        <v>12</v>
      </c>
      <c r="I104" s="1">
        <v>108.69</v>
      </c>
      <c r="J104" t="str">
        <f>VLOOKUP(A105,a!A:B,2,FALSE)</f>
        <v>PERSONALE</v>
      </c>
      <c r="K104" t="str">
        <f t="shared" si="1"/>
        <v>1103 Competenze a favore del personale a tempo indeterminato, al netto degli arretrati attribuiti</v>
      </c>
    </row>
    <row r="105" spans="1:11" x14ac:dyDescent="0.25">
      <c r="A105">
        <v>1103</v>
      </c>
      <c r="B105" t="s">
        <v>9</v>
      </c>
      <c r="C105" t="s">
        <v>74</v>
      </c>
      <c r="D105" s="13" t="s">
        <v>1803</v>
      </c>
      <c r="E105">
        <v>10</v>
      </c>
      <c r="F105" t="s">
        <v>11</v>
      </c>
      <c r="G105">
        <v>60100816</v>
      </c>
      <c r="H105" t="s">
        <v>13</v>
      </c>
      <c r="I105" s="1">
        <v>-25</v>
      </c>
      <c r="J105" t="str">
        <f>VLOOKUP(A106,a!A:B,2,FALSE)</f>
        <v>PERSONALE</v>
      </c>
      <c r="K105" t="str">
        <f t="shared" si="1"/>
        <v>1103 Competenze a favore del personale a tempo indeterminato, al netto degli arretrati attribuiti</v>
      </c>
    </row>
    <row r="106" spans="1:11" x14ac:dyDescent="0.25">
      <c r="A106">
        <v>1103</v>
      </c>
      <c r="B106" t="s">
        <v>9</v>
      </c>
      <c r="C106" t="s">
        <v>75</v>
      </c>
      <c r="D106" s="13" t="s">
        <v>1803</v>
      </c>
      <c r="E106">
        <v>10</v>
      </c>
      <c r="F106" t="s">
        <v>11</v>
      </c>
      <c r="G106">
        <v>55100102</v>
      </c>
      <c r="H106" t="s">
        <v>12</v>
      </c>
      <c r="I106" s="1">
        <v>108.69</v>
      </c>
      <c r="J106" t="str">
        <f>VLOOKUP(A107,a!A:B,2,FALSE)</f>
        <v>PERSONALE</v>
      </c>
      <c r="K106" t="str">
        <f t="shared" si="1"/>
        <v>1103 Competenze a favore del personale a tempo indeterminato, al netto degli arretrati attribuiti</v>
      </c>
    </row>
    <row r="107" spans="1:11" x14ac:dyDescent="0.25">
      <c r="A107">
        <v>1103</v>
      </c>
      <c r="B107" t="s">
        <v>9</v>
      </c>
      <c r="C107" t="s">
        <v>75</v>
      </c>
      <c r="D107" s="13" t="s">
        <v>1803</v>
      </c>
      <c r="E107">
        <v>10</v>
      </c>
      <c r="F107" t="s">
        <v>11</v>
      </c>
      <c r="G107">
        <v>60100816</v>
      </c>
      <c r="H107" t="s">
        <v>13</v>
      </c>
      <c r="I107" s="1">
        <v>-25</v>
      </c>
      <c r="J107" t="str">
        <f>VLOOKUP(A108,a!A:B,2,FALSE)</f>
        <v>PERSONALE</v>
      </c>
      <c r="K107" t="str">
        <f t="shared" si="1"/>
        <v>1103 Competenze a favore del personale a tempo indeterminato, al netto degli arretrati attribuiti</v>
      </c>
    </row>
    <row r="108" spans="1:11" x14ac:dyDescent="0.25">
      <c r="A108">
        <v>1103</v>
      </c>
      <c r="B108" t="s">
        <v>9</v>
      </c>
      <c r="C108" t="s">
        <v>76</v>
      </c>
      <c r="D108" s="13" t="s">
        <v>1803</v>
      </c>
      <c r="E108">
        <v>10</v>
      </c>
      <c r="F108" t="s">
        <v>11</v>
      </c>
      <c r="G108">
        <v>55100102</v>
      </c>
      <c r="H108" t="s">
        <v>12</v>
      </c>
      <c r="I108" s="1">
        <v>108.71</v>
      </c>
      <c r="J108" t="str">
        <f>VLOOKUP(A109,a!A:B,2,FALSE)</f>
        <v>PERSONALE</v>
      </c>
      <c r="K108" t="str">
        <f t="shared" si="1"/>
        <v>1103 Competenze a favore del personale a tempo indeterminato, al netto degli arretrati attribuiti</v>
      </c>
    </row>
    <row r="109" spans="1:11" x14ac:dyDescent="0.25">
      <c r="A109">
        <v>1103</v>
      </c>
      <c r="B109" t="s">
        <v>9</v>
      </c>
      <c r="C109" t="s">
        <v>76</v>
      </c>
      <c r="D109" s="13" t="s">
        <v>1803</v>
      </c>
      <c r="E109">
        <v>10</v>
      </c>
      <c r="F109" t="s">
        <v>11</v>
      </c>
      <c r="G109">
        <v>60100816</v>
      </c>
      <c r="H109" t="s">
        <v>13</v>
      </c>
      <c r="I109" s="1">
        <v>-25</v>
      </c>
      <c r="J109" t="str">
        <f>VLOOKUP(A110,a!A:B,2,FALSE)</f>
        <v>PERSONALE</v>
      </c>
      <c r="K109" t="str">
        <f t="shared" si="1"/>
        <v>1103 Competenze a favore del personale a tempo indeterminato, al netto degli arretrati attribuiti</v>
      </c>
    </row>
    <row r="110" spans="1:11" x14ac:dyDescent="0.25">
      <c r="A110">
        <v>1103</v>
      </c>
      <c r="B110" t="s">
        <v>9</v>
      </c>
      <c r="C110" t="s">
        <v>77</v>
      </c>
      <c r="D110" s="13" t="s">
        <v>1803</v>
      </c>
      <c r="E110">
        <v>10</v>
      </c>
      <c r="F110" t="s">
        <v>11</v>
      </c>
      <c r="G110">
        <v>60101009</v>
      </c>
      <c r="H110" t="s">
        <v>15</v>
      </c>
      <c r="I110" s="1">
        <v>190.47</v>
      </c>
      <c r="J110" t="str">
        <f>VLOOKUP(A111,a!A:B,2,FALSE)</f>
        <v>PERSONALE</v>
      </c>
      <c r="K110" t="str">
        <f t="shared" si="1"/>
        <v>1103 Competenze a favore del personale a tempo indeterminato, al netto degli arretrati attribuiti</v>
      </c>
    </row>
    <row r="111" spans="1:11" x14ac:dyDescent="0.25">
      <c r="A111">
        <v>1103</v>
      </c>
      <c r="B111" t="s">
        <v>9</v>
      </c>
      <c r="C111" t="s">
        <v>78</v>
      </c>
      <c r="D111" s="13" t="s">
        <v>1803</v>
      </c>
      <c r="E111">
        <v>10</v>
      </c>
      <c r="F111" t="s">
        <v>11</v>
      </c>
      <c r="G111">
        <v>55100102</v>
      </c>
      <c r="H111" t="s">
        <v>12</v>
      </c>
      <c r="I111" s="1">
        <v>87.98</v>
      </c>
      <c r="J111" t="str">
        <f>VLOOKUP(A112,a!A:B,2,FALSE)</f>
        <v>PERSONALE</v>
      </c>
      <c r="K111" t="str">
        <f t="shared" si="1"/>
        <v>1103 Competenze a favore del personale a tempo indeterminato, al netto degli arretrati attribuiti</v>
      </c>
    </row>
    <row r="112" spans="1:11" x14ac:dyDescent="0.25">
      <c r="A112">
        <v>1103</v>
      </c>
      <c r="B112" t="s">
        <v>9</v>
      </c>
      <c r="C112" t="s">
        <v>78</v>
      </c>
      <c r="D112" s="13" t="s">
        <v>1803</v>
      </c>
      <c r="E112">
        <v>10</v>
      </c>
      <c r="F112" t="s">
        <v>11</v>
      </c>
      <c r="G112">
        <v>60100816</v>
      </c>
      <c r="H112" t="s">
        <v>13</v>
      </c>
      <c r="I112" s="1">
        <v>-20.239999999999998</v>
      </c>
      <c r="J112" t="str">
        <f>VLOOKUP(A113,a!A:B,2,FALSE)</f>
        <v>PERSONALE</v>
      </c>
      <c r="K112" t="str">
        <f t="shared" si="1"/>
        <v>1103 Competenze a favore del personale a tempo indeterminato, al netto degli arretrati attribuiti</v>
      </c>
    </row>
    <row r="113" spans="1:11" x14ac:dyDescent="0.25">
      <c r="A113">
        <v>1103</v>
      </c>
      <c r="B113" t="s">
        <v>9</v>
      </c>
      <c r="C113" t="s">
        <v>79</v>
      </c>
      <c r="D113" s="13" t="s">
        <v>1803</v>
      </c>
      <c r="E113">
        <v>10</v>
      </c>
      <c r="F113" t="s">
        <v>11</v>
      </c>
      <c r="G113">
        <v>55100102</v>
      </c>
      <c r="H113" t="s">
        <v>12</v>
      </c>
      <c r="I113" s="1">
        <v>87.99</v>
      </c>
      <c r="J113" t="str">
        <f>VLOOKUP(A114,a!A:B,2,FALSE)</f>
        <v>PERSONALE</v>
      </c>
      <c r="K113" t="str">
        <f t="shared" si="1"/>
        <v>1103 Competenze a favore del personale a tempo indeterminato, al netto degli arretrati attribuiti</v>
      </c>
    </row>
    <row r="114" spans="1:11" x14ac:dyDescent="0.25">
      <c r="A114">
        <v>1103</v>
      </c>
      <c r="B114" t="s">
        <v>9</v>
      </c>
      <c r="C114" t="s">
        <v>79</v>
      </c>
      <c r="D114" s="13" t="s">
        <v>1803</v>
      </c>
      <c r="E114">
        <v>10</v>
      </c>
      <c r="F114" t="s">
        <v>11</v>
      </c>
      <c r="G114">
        <v>60100816</v>
      </c>
      <c r="H114" t="s">
        <v>13</v>
      </c>
      <c r="I114" s="1">
        <v>-20.239999999999998</v>
      </c>
      <c r="J114" t="str">
        <f>VLOOKUP(A115,a!A:B,2,FALSE)</f>
        <v>PERSONALE</v>
      </c>
      <c r="K114" t="str">
        <f t="shared" si="1"/>
        <v>1103 Competenze a favore del personale a tempo indeterminato, al netto degli arretrati attribuiti</v>
      </c>
    </row>
    <row r="115" spans="1:11" x14ac:dyDescent="0.25">
      <c r="A115">
        <v>1103</v>
      </c>
      <c r="B115" t="s">
        <v>9</v>
      </c>
      <c r="C115" t="s">
        <v>80</v>
      </c>
      <c r="D115" s="13" t="s">
        <v>1803</v>
      </c>
      <c r="E115">
        <v>10</v>
      </c>
      <c r="F115" t="s">
        <v>11</v>
      </c>
      <c r="G115">
        <v>60101009</v>
      </c>
      <c r="H115" t="s">
        <v>15</v>
      </c>
      <c r="I115" s="1">
        <v>38.6</v>
      </c>
      <c r="J115" t="str">
        <f>VLOOKUP(A116,a!A:B,2,FALSE)</f>
        <v>PERSONALE</v>
      </c>
      <c r="K115" t="str">
        <f t="shared" si="1"/>
        <v>1103 Competenze a favore del personale a tempo indeterminato, al netto degli arretrati attribuiti</v>
      </c>
    </row>
    <row r="116" spans="1:11" x14ac:dyDescent="0.25">
      <c r="A116">
        <v>1103</v>
      </c>
      <c r="B116" t="s">
        <v>9</v>
      </c>
      <c r="C116" t="s">
        <v>81</v>
      </c>
      <c r="D116" s="13" t="s">
        <v>1803</v>
      </c>
      <c r="E116">
        <v>10</v>
      </c>
      <c r="F116" t="s">
        <v>11</v>
      </c>
      <c r="G116">
        <v>55100102</v>
      </c>
      <c r="H116" t="s">
        <v>12</v>
      </c>
      <c r="I116" s="1">
        <v>49.2</v>
      </c>
      <c r="J116" t="str">
        <f>VLOOKUP(A117,a!A:B,2,FALSE)</f>
        <v>PERSONALE</v>
      </c>
      <c r="K116" t="str">
        <f t="shared" si="1"/>
        <v>1103 Competenze a favore del personale a tempo indeterminato, al netto degli arretrati attribuiti</v>
      </c>
    </row>
    <row r="117" spans="1:11" x14ac:dyDescent="0.25">
      <c r="A117">
        <v>1103</v>
      </c>
      <c r="B117" t="s">
        <v>9</v>
      </c>
      <c r="C117" t="s">
        <v>81</v>
      </c>
      <c r="D117" s="13" t="s">
        <v>1803</v>
      </c>
      <c r="E117">
        <v>10</v>
      </c>
      <c r="F117" t="s">
        <v>11</v>
      </c>
      <c r="G117">
        <v>60100816</v>
      </c>
      <c r="H117" t="s">
        <v>13</v>
      </c>
      <c r="I117" s="1">
        <v>-11.32</v>
      </c>
      <c r="J117" t="str">
        <f>VLOOKUP(A118,a!A:B,2,FALSE)</f>
        <v>PERSONALE</v>
      </c>
      <c r="K117" t="str">
        <f t="shared" si="1"/>
        <v>1103 Competenze a favore del personale a tempo indeterminato, al netto degli arretrati attribuiti</v>
      </c>
    </row>
    <row r="118" spans="1:11" x14ac:dyDescent="0.25">
      <c r="A118">
        <v>1103</v>
      </c>
      <c r="B118" t="s">
        <v>9</v>
      </c>
      <c r="C118" t="s">
        <v>82</v>
      </c>
      <c r="D118" s="13" t="s">
        <v>1803</v>
      </c>
      <c r="E118">
        <v>10</v>
      </c>
      <c r="F118" t="s">
        <v>11</v>
      </c>
      <c r="G118">
        <v>55100102</v>
      </c>
      <c r="H118" t="s">
        <v>12</v>
      </c>
      <c r="I118" s="1">
        <v>49.19</v>
      </c>
      <c r="J118" t="str">
        <f>VLOOKUP(A119,a!A:B,2,FALSE)</f>
        <v>PERSONALE</v>
      </c>
      <c r="K118" t="str">
        <f t="shared" si="1"/>
        <v>1103 Competenze a favore del personale a tempo indeterminato, al netto degli arretrati attribuiti</v>
      </c>
    </row>
    <row r="119" spans="1:11" x14ac:dyDescent="0.25">
      <c r="A119">
        <v>1103</v>
      </c>
      <c r="B119" t="s">
        <v>9</v>
      </c>
      <c r="C119" t="s">
        <v>82</v>
      </c>
      <c r="D119" s="13" t="s">
        <v>1803</v>
      </c>
      <c r="E119">
        <v>10</v>
      </c>
      <c r="F119" t="s">
        <v>11</v>
      </c>
      <c r="G119">
        <v>60100816</v>
      </c>
      <c r="H119" t="s">
        <v>13</v>
      </c>
      <c r="I119" s="1">
        <v>-11.31</v>
      </c>
      <c r="J119" t="str">
        <f>VLOOKUP(A120,a!A:B,2,FALSE)</f>
        <v>PERSONALE</v>
      </c>
      <c r="K119" t="str">
        <f t="shared" si="1"/>
        <v>1103 Competenze a favore del personale a tempo indeterminato, al netto degli arretrati attribuiti</v>
      </c>
    </row>
    <row r="120" spans="1:11" x14ac:dyDescent="0.25">
      <c r="A120">
        <v>1103</v>
      </c>
      <c r="B120" t="s">
        <v>9</v>
      </c>
      <c r="C120" t="s">
        <v>83</v>
      </c>
      <c r="D120" s="13" t="s">
        <v>1803</v>
      </c>
      <c r="E120">
        <v>10</v>
      </c>
      <c r="F120" t="s">
        <v>11</v>
      </c>
      <c r="G120">
        <v>55100102</v>
      </c>
      <c r="H120" t="s">
        <v>12</v>
      </c>
      <c r="I120" s="1">
        <v>49.19</v>
      </c>
      <c r="J120" t="str">
        <f>VLOOKUP(A121,a!A:B,2,FALSE)</f>
        <v>PERSONALE</v>
      </c>
      <c r="K120" t="str">
        <f t="shared" si="1"/>
        <v>1103 Competenze a favore del personale a tempo indeterminato, al netto degli arretrati attribuiti</v>
      </c>
    </row>
    <row r="121" spans="1:11" x14ac:dyDescent="0.25">
      <c r="A121">
        <v>1103</v>
      </c>
      <c r="B121" t="s">
        <v>9</v>
      </c>
      <c r="C121" t="s">
        <v>83</v>
      </c>
      <c r="D121" s="13" t="s">
        <v>1803</v>
      </c>
      <c r="E121">
        <v>10</v>
      </c>
      <c r="F121" t="s">
        <v>11</v>
      </c>
      <c r="G121">
        <v>60100816</v>
      </c>
      <c r="H121" t="s">
        <v>13</v>
      </c>
      <c r="I121" s="1">
        <v>-11.31</v>
      </c>
      <c r="J121" t="str">
        <f>VLOOKUP(A122,a!A:B,2,FALSE)</f>
        <v>PERSONALE</v>
      </c>
      <c r="K121" t="str">
        <f t="shared" si="1"/>
        <v>1103 Competenze a favore del personale a tempo indeterminato, al netto degli arretrati attribuiti</v>
      </c>
    </row>
    <row r="122" spans="1:11" x14ac:dyDescent="0.25">
      <c r="A122">
        <v>1103</v>
      </c>
      <c r="B122" t="s">
        <v>9</v>
      </c>
      <c r="C122" t="s">
        <v>84</v>
      </c>
      <c r="D122" s="13" t="s">
        <v>1803</v>
      </c>
      <c r="E122">
        <v>10</v>
      </c>
      <c r="F122" t="s">
        <v>11</v>
      </c>
      <c r="G122">
        <v>55100102</v>
      </c>
      <c r="H122" t="s">
        <v>12</v>
      </c>
      <c r="I122" s="1">
        <v>9.82</v>
      </c>
      <c r="J122" t="str">
        <f>VLOOKUP(A123,a!A:B,2,FALSE)</f>
        <v>PERSONALE</v>
      </c>
      <c r="K122" t="str">
        <f t="shared" si="1"/>
        <v>1103 Competenze a favore del personale a tempo indeterminato, al netto degli arretrati attribuiti</v>
      </c>
    </row>
    <row r="123" spans="1:11" x14ac:dyDescent="0.25">
      <c r="A123">
        <v>1103</v>
      </c>
      <c r="B123" t="s">
        <v>9</v>
      </c>
      <c r="C123" t="s">
        <v>84</v>
      </c>
      <c r="D123" s="13" t="s">
        <v>1803</v>
      </c>
      <c r="E123">
        <v>10</v>
      </c>
      <c r="F123" t="s">
        <v>11</v>
      </c>
      <c r="G123">
        <v>60100816</v>
      </c>
      <c r="H123" t="s">
        <v>13</v>
      </c>
      <c r="I123" s="1">
        <v>-2.2599999999999998</v>
      </c>
      <c r="J123" t="str">
        <f>VLOOKUP(A124,a!A:B,2,FALSE)</f>
        <v>PERSONALE</v>
      </c>
      <c r="K123" t="str">
        <f t="shared" si="1"/>
        <v>1103 Competenze a favore del personale a tempo indeterminato, al netto degli arretrati attribuiti</v>
      </c>
    </row>
    <row r="124" spans="1:11" x14ac:dyDescent="0.25">
      <c r="A124">
        <v>1103</v>
      </c>
      <c r="B124" t="s">
        <v>9</v>
      </c>
      <c r="C124" t="s">
        <v>85</v>
      </c>
      <c r="D124" s="13" t="s">
        <v>1803</v>
      </c>
      <c r="E124">
        <v>10</v>
      </c>
      <c r="F124" t="s">
        <v>11</v>
      </c>
      <c r="G124">
        <v>55100102</v>
      </c>
      <c r="H124" t="s">
        <v>12</v>
      </c>
      <c r="I124" s="1">
        <v>9.81</v>
      </c>
      <c r="J124" t="str">
        <f>VLOOKUP(A125,a!A:B,2,FALSE)</f>
        <v>PERSONALE</v>
      </c>
      <c r="K124" t="str">
        <f t="shared" si="1"/>
        <v>1103 Competenze a favore del personale a tempo indeterminato, al netto degli arretrati attribuiti</v>
      </c>
    </row>
    <row r="125" spans="1:11" x14ac:dyDescent="0.25">
      <c r="A125">
        <v>1103</v>
      </c>
      <c r="B125" t="s">
        <v>9</v>
      </c>
      <c r="C125" t="s">
        <v>85</v>
      </c>
      <c r="D125" s="13" t="s">
        <v>1803</v>
      </c>
      <c r="E125">
        <v>10</v>
      </c>
      <c r="F125" t="s">
        <v>11</v>
      </c>
      <c r="G125">
        <v>60100816</v>
      </c>
      <c r="H125" t="s">
        <v>13</v>
      </c>
      <c r="I125" s="1">
        <v>-2.2599999999999998</v>
      </c>
      <c r="J125" t="str">
        <f>VLOOKUP(A126,a!A:B,2,FALSE)</f>
        <v>PERSONALE</v>
      </c>
      <c r="K125" t="str">
        <f t="shared" si="1"/>
        <v>1103 Competenze a favore del personale a tempo indeterminato, al netto degli arretrati attribuiti</v>
      </c>
    </row>
    <row r="126" spans="1:11" x14ac:dyDescent="0.25">
      <c r="A126">
        <v>1103</v>
      </c>
      <c r="B126" t="s">
        <v>9</v>
      </c>
      <c r="C126" t="s">
        <v>86</v>
      </c>
      <c r="D126" s="13" t="s">
        <v>1803</v>
      </c>
      <c r="E126">
        <v>10</v>
      </c>
      <c r="F126" t="s">
        <v>11</v>
      </c>
      <c r="G126">
        <v>55100102</v>
      </c>
      <c r="H126" t="s">
        <v>12</v>
      </c>
      <c r="I126" s="1">
        <v>9.82</v>
      </c>
      <c r="J126" t="str">
        <f>VLOOKUP(A127,a!A:B,2,FALSE)</f>
        <v>PERSONALE</v>
      </c>
      <c r="K126" t="str">
        <f t="shared" si="1"/>
        <v>1103 Competenze a favore del personale a tempo indeterminato, al netto degli arretrati attribuiti</v>
      </c>
    </row>
    <row r="127" spans="1:11" x14ac:dyDescent="0.25">
      <c r="A127">
        <v>1103</v>
      </c>
      <c r="B127" t="s">
        <v>9</v>
      </c>
      <c r="C127" t="s">
        <v>86</v>
      </c>
      <c r="D127" s="13" t="s">
        <v>1803</v>
      </c>
      <c r="E127">
        <v>10</v>
      </c>
      <c r="F127" t="s">
        <v>11</v>
      </c>
      <c r="G127">
        <v>60100816</v>
      </c>
      <c r="H127" t="s">
        <v>13</v>
      </c>
      <c r="I127" s="1">
        <v>-2.2599999999999998</v>
      </c>
      <c r="J127" t="str">
        <f>VLOOKUP(A128,a!A:B,2,FALSE)</f>
        <v>PERSONALE</v>
      </c>
      <c r="K127" t="str">
        <f t="shared" si="1"/>
        <v>1103 Competenze a favore del personale a tempo indeterminato, al netto degli arretrati attribuiti</v>
      </c>
    </row>
    <row r="128" spans="1:11" x14ac:dyDescent="0.25">
      <c r="A128">
        <v>1103</v>
      </c>
      <c r="B128" t="s">
        <v>9</v>
      </c>
      <c r="C128" t="s">
        <v>87</v>
      </c>
      <c r="D128" t="s">
        <v>87</v>
      </c>
      <c r="E128">
        <v>10</v>
      </c>
      <c r="F128" t="s">
        <v>11</v>
      </c>
      <c r="G128">
        <v>80602216</v>
      </c>
      <c r="H128" t="s">
        <v>56</v>
      </c>
      <c r="I128" s="1">
        <v>3.95</v>
      </c>
      <c r="J128" t="str">
        <f>VLOOKUP(A129,a!A:B,2,FALSE)</f>
        <v>PERSONALE</v>
      </c>
      <c r="K128" t="str">
        <f t="shared" si="1"/>
        <v>1103 Competenze a favore del personale a tempo indeterminato, al netto degli arretrati attribuiti</v>
      </c>
    </row>
    <row r="129" spans="1:11" x14ac:dyDescent="0.25">
      <c r="A129">
        <v>1103</v>
      </c>
      <c r="B129" t="s">
        <v>9</v>
      </c>
      <c r="C129" t="s">
        <v>87</v>
      </c>
      <c r="D129" t="s">
        <v>87</v>
      </c>
      <c r="E129">
        <v>10</v>
      </c>
      <c r="F129" t="s">
        <v>11</v>
      </c>
      <c r="G129">
        <v>80603216</v>
      </c>
      <c r="H129" t="s">
        <v>56</v>
      </c>
      <c r="I129" s="1">
        <v>834.09</v>
      </c>
      <c r="J129" t="str">
        <f>VLOOKUP(A130,a!A:B,2,FALSE)</f>
        <v>PERSONALE</v>
      </c>
      <c r="K129" t="str">
        <f t="shared" si="1"/>
        <v>1103 Competenze a favore del personale a tempo indeterminato, al netto degli arretrati attribuiti</v>
      </c>
    </row>
    <row r="130" spans="1:11" x14ac:dyDescent="0.25">
      <c r="A130">
        <v>1103</v>
      </c>
      <c r="B130" t="s">
        <v>9</v>
      </c>
      <c r="C130" t="s">
        <v>87</v>
      </c>
      <c r="D130" t="s">
        <v>87</v>
      </c>
      <c r="E130">
        <v>10</v>
      </c>
      <c r="F130" t="s">
        <v>11</v>
      </c>
      <c r="G130">
        <v>80604116</v>
      </c>
      <c r="H130" t="s">
        <v>56</v>
      </c>
      <c r="I130" s="1">
        <v>19.29</v>
      </c>
      <c r="J130" t="str">
        <f>VLOOKUP(A131,a!A:B,2,FALSE)</f>
        <v>PERSONALE</v>
      </c>
      <c r="K130" t="str">
        <f t="shared" si="1"/>
        <v>1103 Competenze a favore del personale a tempo indeterminato, al netto degli arretrati attribuiti</v>
      </c>
    </row>
    <row r="131" spans="1:11" x14ac:dyDescent="0.25">
      <c r="A131">
        <v>1103</v>
      </c>
      <c r="B131" t="s">
        <v>9</v>
      </c>
      <c r="C131" t="s">
        <v>88</v>
      </c>
      <c r="D131" s="13" t="s">
        <v>1803</v>
      </c>
      <c r="E131">
        <v>10</v>
      </c>
      <c r="F131" t="s">
        <v>11</v>
      </c>
      <c r="G131">
        <v>55100102</v>
      </c>
      <c r="H131" t="s">
        <v>12</v>
      </c>
      <c r="I131" s="1">
        <v>25.07</v>
      </c>
      <c r="J131" t="str">
        <f>VLOOKUP(A132,a!A:B,2,FALSE)</f>
        <v>PERSONALE</v>
      </c>
      <c r="K131" t="str">
        <f t="shared" ref="K131:K194" si="2">CONCATENATE(A131," ",B131)</f>
        <v>1103 Competenze a favore del personale a tempo indeterminato, al netto degli arretrati attribuiti</v>
      </c>
    </row>
    <row r="132" spans="1:11" x14ac:dyDescent="0.25">
      <c r="A132">
        <v>1103</v>
      </c>
      <c r="B132" t="s">
        <v>9</v>
      </c>
      <c r="C132" t="s">
        <v>88</v>
      </c>
      <c r="D132" s="13" t="s">
        <v>1803</v>
      </c>
      <c r="E132">
        <v>10</v>
      </c>
      <c r="F132" t="s">
        <v>11</v>
      </c>
      <c r="G132">
        <v>60100816</v>
      </c>
      <c r="H132" t="s">
        <v>13</v>
      </c>
      <c r="I132" s="1">
        <v>-5.77</v>
      </c>
      <c r="J132" t="str">
        <f>VLOOKUP(A133,a!A:B,2,FALSE)</f>
        <v>PERSONALE</v>
      </c>
      <c r="K132" t="str">
        <f t="shared" si="2"/>
        <v>1103 Competenze a favore del personale a tempo indeterminato, al netto degli arretrati attribuiti</v>
      </c>
    </row>
    <row r="133" spans="1:11" x14ac:dyDescent="0.25">
      <c r="A133">
        <v>1103</v>
      </c>
      <c r="B133" t="s">
        <v>9</v>
      </c>
      <c r="C133" t="s">
        <v>89</v>
      </c>
      <c r="D133" s="13" t="s">
        <v>1803</v>
      </c>
      <c r="E133">
        <v>10</v>
      </c>
      <c r="F133" t="s">
        <v>11</v>
      </c>
      <c r="G133">
        <v>55100102</v>
      </c>
      <c r="H133" t="s">
        <v>12</v>
      </c>
      <c r="I133" s="1">
        <v>25.05</v>
      </c>
      <c r="J133" t="str">
        <f>VLOOKUP(A134,a!A:B,2,FALSE)</f>
        <v>PERSONALE</v>
      </c>
      <c r="K133" t="str">
        <f t="shared" si="2"/>
        <v>1103 Competenze a favore del personale a tempo indeterminato, al netto degli arretrati attribuiti</v>
      </c>
    </row>
    <row r="134" spans="1:11" x14ac:dyDescent="0.25">
      <c r="A134">
        <v>1103</v>
      </c>
      <c r="B134" t="s">
        <v>9</v>
      </c>
      <c r="C134" t="s">
        <v>89</v>
      </c>
      <c r="D134" s="13" t="s">
        <v>1803</v>
      </c>
      <c r="E134">
        <v>10</v>
      </c>
      <c r="F134" t="s">
        <v>11</v>
      </c>
      <c r="G134">
        <v>60100816</v>
      </c>
      <c r="H134" t="s">
        <v>13</v>
      </c>
      <c r="I134" s="1">
        <v>-5.76</v>
      </c>
      <c r="J134" t="str">
        <f>VLOOKUP(A135,a!A:B,2,FALSE)</f>
        <v>PERSONALE</v>
      </c>
      <c r="K134" t="str">
        <f t="shared" si="2"/>
        <v>1103 Competenze a favore del personale a tempo indeterminato, al netto degli arretrati attribuiti</v>
      </c>
    </row>
    <row r="135" spans="1:11" x14ac:dyDescent="0.25">
      <c r="A135">
        <v>1103</v>
      </c>
      <c r="B135" t="s">
        <v>9</v>
      </c>
      <c r="C135" t="s">
        <v>90</v>
      </c>
      <c r="D135" s="13" t="s">
        <v>1803</v>
      </c>
      <c r="E135">
        <v>10</v>
      </c>
      <c r="F135" t="s">
        <v>11</v>
      </c>
      <c r="G135">
        <v>55100102</v>
      </c>
      <c r="H135" t="s">
        <v>12</v>
      </c>
      <c r="I135" s="1">
        <v>25.05</v>
      </c>
      <c r="J135" t="str">
        <f>VLOOKUP(A136,a!A:B,2,FALSE)</f>
        <v>PERSONALE</v>
      </c>
      <c r="K135" t="str">
        <f t="shared" si="2"/>
        <v>1103 Competenze a favore del personale a tempo indeterminato, al netto degli arretrati attribuiti</v>
      </c>
    </row>
    <row r="136" spans="1:11" x14ac:dyDescent="0.25">
      <c r="A136">
        <v>1103</v>
      </c>
      <c r="B136" t="s">
        <v>9</v>
      </c>
      <c r="C136" t="s">
        <v>90</v>
      </c>
      <c r="D136" s="13" t="s">
        <v>1803</v>
      </c>
      <c r="E136">
        <v>10</v>
      </c>
      <c r="F136" t="s">
        <v>11</v>
      </c>
      <c r="G136">
        <v>60100816</v>
      </c>
      <c r="H136" t="s">
        <v>13</v>
      </c>
      <c r="I136" s="1">
        <v>-5.76</v>
      </c>
      <c r="J136" t="str">
        <f>VLOOKUP(A137,a!A:B,2,FALSE)</f>
        <v>PERSONALE</v>
      </c>
      <c r="K136" t="str">
        <f t="shared" si="2"/>
        <v>1103 Competenze a favore del personale a tempo indeterminato, al netto degli arretrati attribuiti</v>
      </c>
    </row>
    <row r="137" spans="1:11" x14ac:dyDescent="0.25">
      <c r="A137">
        <v>1103</v>
      </c>
      <c r="B137" t="s">
        <v>9</v>
      </c>
      <c r="C137" t="s">
        <v>91</v>
      </c>
      <c r="D137" s="13" t="s">
        <v>1803</v>
      </c>
      <c r="E137">
        <v>10</v>
      </c>
      <c r="F137" t="s">
        <v>11</v>
      </c>
      <c r="G137">
        <v>55100102</v>
      </c>
      <c r="H137" t="s">
        <v>12</v>
      </c>
      <c r="I137" s="1">
        <v>25.05</v>
      </c>
      <c r="J137" t="str">
        <f>VLOOKUP(A138,a!A:B,2,FALSE)</f>
        <v>PERSONALE</v>
      </c>
      <c r="K137" t="str">
        <f t="shared" si="2"/>
        <v>1103 Competenze a favore del personale a tempo indeterminato, al netto degli arretrati attribuiti</v>
      </c>
    </row>
    <row r="138" spans="1:11" x14ac:dyDescent="0.25">
      <c r="A138">
        <v>1103</v>
      </c>
      <c r="B138" t="s">
        <v>9</v>
      </c>
      <c r="C138" t="s">
        <v>91</v>
      </c>
      <c r="D138" s="13" t="s">
        <v>1803</v>
      </c>
      <c r="E138">
        <v>10</v>
      </c>
      <c r="F138" t="s">
        <v>11</v>
      </c>
      <c r="G138">
        <v>60100816</v>
      </c>
      <c r="H138" t="s">
        <v>13</v>
      </c>
      <c r="I138" s="1">
        <v>-5.76</v>
      </c>
      <c r="J138" t="str">
        <f>VLOOKUP(A139,a!A:B,2,FALSE)</f>
        <v>PERSONALE</v>
      </c>
      <c r="K138" t="str">
        <f t="shared" si="2"/>
        <v>1103 Competenze a favore del personale a tempo indeterminato, al netto degli arretrati attribuiti</v>
      </c>
    </row>
    <row r="139" spans="1:11" x14ac:dyDescent="0.25">
      <c r="A139">
        <v>1103</v>
      </c>
      <c r="B139" t="s">
        <v>9</v>
      </c>
      <c r="C139" t="s">
        <v>92</v>
      </c>
      <c r="D139" t="s">
        <v>92</v>
      </c>
      <c r="E139">
        <v>20</v>
      </c>
      <c r="F139" t="s">
        <v>93</v>
      </c>
      <c r="G139">
        <v>60101009</v>
      </c>
      <c r="H139" t="s">
        <v>15</v>
      </c>
      <c r="I139" s="1">
        <v>14024.52</v>
      </c>
      <c r="J139" t="str">
        <f>VLOOKUP(A140,a!A:B,2,FALSE)</f>
        <v>PERSONALE</v>
      </c>
      <c r="K139" t="str">
        <f t="shared" si="2"/>
        <v>1103 Competenze a favore del personale a tempo indeterminato, al netto degli arretrati attribuiti</v>
      </c>
    </row>
    <row r="140" spans="1:11" x14ac:dyDescent="0.25">
      <c r="A140">
        <v>1103</v>
      </c>
      <c r="B140" t="s">
        <v>9</v>
      </c>
      <c r="C140" t="s">
        <v>92</v>
      </c>
      <c r="D140" t="s">
        <v>92</v>
      </c>
      <c r="E140">
        <v>20</v>
      </c>
      <c r="F140" t="s">
        <v>93</v>
      </c>
      <c r="G140">
        <v>80300502</v>
      </c>
      <c r="H140" t="s">
        <v>37</v>
      </c>
      <c r="I140" s="1">
        <v>31079.85</v>
      </c>
      <c r="J140" t="str">
        <f>VLOOKUP(A141,a!A:B,2,FALSE)</f>
        <v>PERSONALE</v>
      </c>
      <c r="K140" t="str">
        <f t="shared" si="2"/>
        <v>1103 Competenze a favore del personale a tempo indeterminato, al netto degli arretrati attribuiti</v>
      </c>
    </row>
    <row r="141" spans="1:11" x14ac:dyDescent="0.25">
      <c r="A141">
        <v>1103</v>
      </c>
      <c r="B141" t="s">
        <v>9</v>
      </c>
      <c r="C141" t="s">
        <v>92</v>
      </c>
      <c r="D141" t="s">
        <v>92</v>
      </c>
      <c r="E141">
        <v>20</v>
      </c>
      <c r="F141" t="s">
        <v>93</v>
      </c>
      <c r="G141">
        <v>80300506</v>
      </c>
      <c r="H141" t="s">
        <v>38</v>
      </c>
      <c r="I141" s="1">
        <v>43727.1</v>
      </c>
      <c r="J141" t="str">
        <f>VLOOKUP(A142,a!A:B,2,FALSE)</f>
        <v>PERSONALE</v>
      </c>
      <c r="K141" t="str">
        <f t="shared" si="2"/>
        <v>1103 Competenze a favore del personale a tempo indeterminato, al netto degli arretrati attribuiti</v>
      </c>
    </row>
    <row r="142" spans="1:11" x14ac:dyDescent="0.25">
      <c r="A142">
        <v>1103</v>
      </c>
      <c r="B142" t="s">
        <v>9</v>
      </c>
      <c r="C142" t="s">
        <v>92</v>
      </c>
      <c r="D142" t="s">
        <v>92</v>
      </c>
      <c r="E142">
        <v>20</v>
      </c>
      <c r="F142" t="s">
        <v>93</v>
      </c>
      <c r="G142">
        <v>80300507</v>
      </c>
      <c r="H142" t="s">
        <v>39</v>
      </c>
      <c r="I142" s="1">
        <v>98468.84</v>
      </c>
      <c r="J142" t="str">
        <f>VLOOKUP(A143,a!A:B,2,FALSE)</f>
        <v>PERSONALE</v>
      </c>
      <c r="K142" t="str">
        <f t="shared" si="2"/>
        <v>1103 Competenze a favore del personale a tempo indeterminato, al netto degli arretrati attribuiti</v>
      </c>
    </row>
    <row r="143" spans="1:11" x14ac:dyDescent="0.25">
      <c r="A143">
        <v>1103</v>
      </c>
      <c r="B143" t="s">
        <v>9</v>
      </c>
      <c r="C143" t="s">
        <v>92</v>
      </c>
      <c r="D143" t="s">
        <v>92</v>
      </c>
      <c r="E143">
        <v>20</v>
      </c>
      <c r="F143" t="s">
        <v>93</v>
      </c>
      <c r="G143">
        <v>80300508</v>
      </c>
      <c r="H143" t="s">
        <v>40</v>
      </c>
      <c r="I143" s="1">
        <v>32867.269999999997</v>
      </c>
      <c r="J143" t="str">
        <f>VLOOKUP(A144,a!A:B,2,FALSE)</f>
        <v>PERSONALE</v>
      </c>
      <c r="K143" t="str">
        <f t="shared" si="2"/>
        <v>1103 Competenze a favore del personale a tempo indeterminato, al netto degli arretrati attribuiti</v>
      </c>
    </row>
    <row r="144" spans="1:11" x14ac:dyDescent="0.25">
      <c r="A144">
        <v>1103</v>
      </c>
      <c r="B144" t="s">
        <v>9</v>
      </c>
      <c r="C144" t="s">
        <v>94</v>
      </c>
      <c r="D144" s="13" t="s">
        <v>1803</v>
      </c>
      <c r="E144">
        <v>10</v>
      </c>
      <c r="F144" t="s">
        <v>11</v>
      </c>
      <c r="G144">
        <v>60101009</v>
      </c>
      <c r="H144" t="s">
        <v>15</v>
      </c>
      <c r="I144" s="1">
        <v>27.18</v>
      </c>
      <c r="J144" t="str">
        <f>VLOOKUP(A145,a!A:B,2,FALSE)</f>
        <v>PERSONALE</v>
      </c>
      <c r="K144" t="str">
        <f t="shared" si="2"/>
        <v>1103 Competenze a favore del personale a tempo indeterminato, al netto degli arretrati attribuiti</v>
      </c>
    </row>
    <row r="145" spans="1:11" x14ac:dyDescent="0.25">
      <c r="A145">
        <v>1103</v>
      </c>
      <c r="B145" t="s">
        <v>9</v>
      </c>
      <c r="C145" t="s">
        <v>95</v>
      </c>
      <c r="D145" s="13" t="s">
        <v>1803</v>
      </c>
      <c r="E145">
        <v>10</v>
      </c>
      <c r="F145" t="s">
        <v>11</v>
      </c>
      <c r="G145">
        <v>55100102</v>
      </c>
      <c r="H145" t="s">
        <v>12</v>
      </c>
      <c r="I145" s="1">
        <v>25.05</v>
      </c>
      <c r="J145" t="str">
        <f>VLOOKUP(A146,a!A:B,2,FALSE)</f>
        <v>PERSONALE</v>
      </c>
      <c r="K145" t="str">
        <f t="shared" si="2"/>
        <v>1103 Competenze a favore del personale a tempo indeterminato, al netto degli arretrati attribuiti</v>
      </c>
    </row>
    <row r="146" spans="1:11" x14ac:dyDescent="0.25">
      <c r="A146">
        <v>1103</v>
      </c>
      <c r="B146" t="s">
        <v>9</v>
      </c>
      <c r="C146" t="s">
        <v>95</v>
      </c>
      <c r="D146" s="13" t="s">
        <v>1803</v>
      </c>
      <c r="E146">
        <v>10</v>
      </c>
      <c r="F146" t="s">
        <v>11</v>
      </c>
      <c r="G146">
        <v>60100816</v>
      </c>
      <c r="H146" t="s">
        <v>13</v>
      </c>
      <c r="I146" s="1">
        <v>-5.76</v>
      </c>
      <c r="J146" t="str">
        <f>VLOOKUP(A147,a!A:B,2,FALSE)</f>
        <v>PERSONALE</v>
      </c>
      <c r="K146" t="str">
        <f t="shared" si="2"/>
        <v>1103 Competenze a favore del personale a tempo indeterminato, al netto degli arretrati attribuiti</v>
      </c>
    </row>
    <row r="147" spans="1:11" x14ac:dyDescent="0.25">
      <c r="A147">
        <v>1105</v>
      </c>
      <c r="B147" t="s">
        <v>96</v>
      </c>
      <c r="C147" t="s">
        <v>24</v>
      </c>
      <c r="D147" t="s">
        <v>24</v>
      </c>
      <c r="G147">
        <v>80601121</v>
      </c>
      <c r="H147" t="s">
        <v>97</v>
      </c>
      <c r="I147" s="1">
        <v>737450.22</v>
      </c>
      <c r="J147" t="str">
        <f>VLOOKUP(A148,a!A:B,2,FALSE)</f>
        <v>PERSONALE</v>
      </c>
      <c r="K147" t="str">
        <f t="shared" si="2"/>
        <v>1105 Competenze a favore del personale a tempo determinato, al netto degli arretrati attribuiti</v>
      </c>
    </row>
    <row r="148" spans="1:11" x14ac:dyDescent="0.25">
      <c r="A148">
        <v>1105</v>
      </c>
      <c r="B148" t="s">
        <v>96</v>
      </c>
      <c r="C148" t="s">
        <v>24</v>
      </c>
      <c r="D148" t="s">
        <v>24</v>
      </c>
      <c r="G148">
        <v>80601123</v>
      </c>
      <c r="H148" t="s">
        <v>98</v>
      </c>
      <c r="I148" s="1">
        <v>44782.36</v>
      </c>
      <c r="J148" t="str">
        <f>VLOOKUP(A149,a!A:B,2,FALSE)</f>
        <v>PERSONALE</v>
      </c>
      <c r="K148" t="str">
        <f t="shared" si="2"/>
        <v>1105 Competenze a favore del personale a tempo determinato, al netto degli arretrati attribuiti</v>
      </c>
    </row>
    <row r="149" spans="1:11" x14ac:dyDescent="0.25">
      <c r="A149">
        <v>1105</v>
      </c>
      <c r="B149" t="s">
        <v>96</v>
      </c>
      <c r="C149" t="s">
        <v>24</v>
      </c>
      <c r="D149" t="s">
        <v>24</v>
      </c>
      <c r="G149">
        <v>80601130</v>
      </c>
      <c r="H149" t="s">
        <v>99</v>
      </c>
      <c r="I149" s="1">
        <v>6908.36</v>
      </c>
      <c r="J149" t="str">
        <f>VLOOKUP(A150,a!A:B,2,FALSE)</f>
        <v>PERSONALE</v>
      </c>
      <c r="K149" t="str">
        <f t="shared" si="2"/>
        <v>1105 Competenze a favore del personale a tempo determinato, al netto degli arretrati attribuiti</v>
      </c>
    </row>
    <row r="150" spans="1:11" x14ac:dyDescent="0.25">
      <c r="A150">
        <v>1105</v>
      </c>
      <c r="B150" t="s">
        <v>96</v>
      </c>
      <c r="C150" t="s">
        <v>24</v>
      </c>
      <c r="D150" t="s">
        <v>24</v>
      </c>
      <c r="G150">
        <v>80601137</v>
      </c>
      <c r="H150" t="s">
        <v>100</v>
      </c>
      <c r="I150" s="1">
        <v>136839.37</v>
      </c>
      <c r="J150" t="str">
        <f>VLOOKUP(A151,a!A:B,2,FALSE)</f>
        <v>PERSONALE</v>
      </c>
      <c r="K150" t="str">
        <f t="shared" si="2"/>
        <v>1105 Competenze a favore del personale a tempo determinato, al netto degli arretrati attribuiti</v>
      </c>
    </row>
    <row r="151" spans="1:11" x14ac:dyDescent="0.25">
      <c r="A151">
        <v>1105</v>
      </c>
      <c r="B151" t="s">
        <v>96</v>
      </c>
      <c r="C151" t="s">
        <v>24</v>
      </c>
      <c r="D151" t="s">
        <v>24</v>
      </c>
      <c r="G151">
        <v>80601221</v>
      </c>
      <c r="H151" t="s">
        <v>97</v>
      </c>
      <c r="I151" s="1">
        <v>65958.789999999994</v>
      </c>
      <c r="J151" t="str">
        <f>VLOOKUP(A152,a!A:B,2,FALSE)</f>
        <v>PERSONALE</v>
      </c>
      <c r="K151" t="str">
        <f t="shared" si="2"/>
        <v>1105 Competenze a favore del personale a tempo determinato, al netto degli arretrati attribuiti</v>
      </c>
    </row>
    <row r="152" spans="1:11" x14ac:dyDescent="0.25">
      <c r="A152">
        <v>1105</v>
      </c>
      <c r="B152" t="s">
        <v>96</v>
      </c>
      <c r="C152" t="s">
        <v>24</v>
      </c>
      <c r="D152" t="s">
        <v>24</v>
      </c>
      <c r="G152">
        <v>80601223</v>
      </c>
      <c r="H152" t="s">
        <v>98</v>
      </c>
      <c r="I152" s="1">
        <v>593.51</v>
      </c>
      <c r="J152" t="str">
        <f>VLOOKUP(A153,a!A:B,2,FALSE)</f>
        <v>PERSONALE</v>
      </c>
      <c r="K152" t="str">
        <f t="shared" si="2"/>
        <v>1105 Competenze a favore del personale a tempo determinato, al netto degli arretrati attribuiti</v>
      </c>
    </row>
    <row r="153" spans="1:11" x14ac:dyDescent="0.25">
      <c r="A153">
        <v>1105</v>
      </c>
      <c r="B153" t="s">
        <v>96</v>
      </c>
      <c r="C153" t="s">
        <v>24</v>
      </c>
      <c r="D153" t="s">
        <v>24</v>
      </c>
      <c r="G153">
        <v>80601237</v>
      </c>
      <c r="H153" t="s">
        <v>101</v>
      </c>
      <c r="I153" s="1">
        <v>874.97</v>
      </c>
      <c r="J153" t="str">
        <f>VLOOKUP(A154,a!A:B,2,FALSE)</f>
        <v>PERSONALE</v>
      </c>
      <c r="K153" t="str">
        <f t="shared" si="2"/>
        <v>1105 Competenze a favore del personale a tempo determinato, al netto degli arretrati attribuiti</v>
      </c>
    </row>
    <row r="154" spans="1:11" x14ac:dyDescent="0.25">
      <c r="A154">
        <v>1105</v>
      </c>
      <c r="B154" t="s">
        <v>96</v>
      </c>
      <c r="C154" t="s">
        <v>24</v>
      </c>
      <c r="D154" t="s">
        <v>24</v>
      </c>
      <c r="G154">
        <v>80601321</v>
      </c>
      <c r="H154" t="s">
        <v>97</v>
      </c>
      <c r="I154" s="1">
        <v>132635.54999999999</v>
      </c>
      <c r="J154" t="str">
        <f>VLOOKUP(A155,a!A:B,2,FALSE)</f>
        <v>PERSONALE</v>
      </c>
      <c r="K154" t="str">
        <f t="shared" si="2"/>
        <v>1105 Competenze a favore del personale a tempo determinato, al netto degli arretrati attribuiti</v>
      </c>
    </row>
    <row r="155" spans="1:11" x14ac:dyDescent="0.25">
      <c r="A155">
        <v>1105</v>
      </c>
      <c r="B155" t="s">
        <v>96</v>
      </c>
      <c r="C155" t="s">
        <v>24</v>
      </c>
      <c r="D155" t="s">
        <v>24</v>
      </c>
      <c r="G155">
        <v>80601322</v>
      </c>
      <c r="H155" t="s">
        <v>102</v>
      </c>
      <c r="I155" s="1">
        <v>2891.43</v>
      </c>
      <c r="J155" t="str">
        <f>VLOOKUP(A156,a!A:B,2,FALSE)</f>
        <v>PERSONALE</v>
      </c>
      <c r="K155" t="str">
        <f t="shared" si="2"/>
        <v>1105 Competenze a favore del personale a tempo determinato, al netto degli arretrati attribuiti</v>
      </c>
    </row>
    <row r="156" spans="1:11" x14ac:dyDescent="0.25">
      <c r="A156">
        <v>1105</v>
      </c>
      <c r="B156" t="s">
        <v>96</v>
      </c>
      <c r="C156" t="s">
        <v>24</v>
      </c>
      <c r="D156" t="s">
        <v>24</v>
      </c>
      <c r="G156">
        <v>80601323</v>
      </c>
      <c r="H156" t="s">
        <v>103</v>
      </c>
      <c r="I156" s="1">
        <v>2611.21</v>
      </c>
      <c r="J156" t="str">
        <f>VLOOKUP(A157,a!A:B,2,FALSE)</f>
        <v>PERSONALE</v>
      </c>
      <c r="K156" t="str">
        <f t="shared" si="2"/>
        <v>1105 Competenze a favore del personale a tempo determinato, al netto degli arretrati attribuiti</v>
      </c>
    </row>
    <row r="157" spans="1:11" x14ac:dyDescent="0.25">
      <c r="A157">
        <v>1105</v>
      </c>
      <c r="B157" t="s">
        <v>96</v>
      </c>
      <c r="C157" t="s">
        <v>24</v>
      </c>
      <c r="D157" t="s">
        <v>24</v>
      </c>
      <c r="G157">
        <v>80601324</v>
      </c>
      <c r="H157" t="s">
        <v>104</v>
      </c>
      <c r="I157" s="1">
        <v>2735.26</v>
      </c>
      <c r="J157" t="str">
        <f>VLOOKUP(A158,a!A:B,2,FALSE)</f>
        <v>PERSONALE</v>
      </c>
      <c r="K157" t="str">
        <f t="shared" si="2"/>
        <v>1105 Competenze a favore del personale a tempo determinato, al netto degli arretrati attribuiti</v>
      </c>
    </row>
    <row r="158" spans="1:11" x14ac:dyDescent="0.25">
      <c r="A158">
        <v>1105</v>
      </c>
      <c r="B158" t="s">
        <v>96</v>
      </c>
      <c r="C158" t="s">
        <v>24</v>
      </c>
      <c r="D158" t="s">
        <v>24</v>
      </c>
      <c r="G158">
        <v>80601330</v>
      </c>
      <c r="H158" t="s">
        <v>105</v>
      </c>
      <c r="I158" s="1">
        <v>2461.65</v>
      </c>
      <c r="J158" t="str">
        <f>VLOOKUP(A159,a!A:B,2,FALSE)</f>
        <v>PERSONALE</v>
      </c>
      <c r="K158" t="str">
        <f t="shared" si="2"/>
        <v>1105 Competenze a favore del personale a tempo determinato, al netto degli arretrati attribuiti</v>
      </c>
    </row>
    <row r="159" spans="1:11" x14ac:dyDescent="0.25">
      <c r="A159">
        <v>1105</v>
      </c>
      <c r="B159" t="s">
        <v>96</v>
      </c>
      <c r="C159" t="s">
        <v>24</v>
      </c>
      <c r="D159" t="s">
        <v>24</v>
      </c>
      <c r="G159">
        <v>80603221</v>
      </c>
      <c r="H159" t="s">
        <v>106</v>
      </c>
      <c r="I159" s="1">
        <v>28710.21</v>
      </c>
      <c r="J159" t="str">
        <f>VLOOKUP(A160,a!A:B,2,FALSE)</f>
        <v>PERSONALE</v>
      </c>
      <c r="K159" t="str">
        <f t="shared" si="2"/>
        <v>1105 Competenze a favore del personale a tempo determinato, al netto degli arretrati attribuiti</v>
      </c>
    </row>
    <row r="160" spans="1:11" x14ac:dyDescent="0.25">
      <c r="A160">
        <v>1105</v>
      </c>
      <c r="B160" t="s">
        <v>96</v>
      </c>
      <c r="C160" t="s">
        <v>24</v>
      </c>
      <c r="D160" t="s">
        <v>24</v>
      </c>
      <c r="G160">
        <v>80603223</v>
      </c>
      <c r="H160" t="s">
        <v>103</v>
      </c>
      <c r="I160" s="1">
        <v>258.23</v>
      </c>
      <c r="J160" t="str">
        <f>VLOOKUP(A161,a!A:B,2,FALSE)</f>
        <v>PERSONALE</v>
      </c>
      <c r="K160" t="str">
        <f t="shared" si="2"/>
        <v>1105 Competenze a favore del personale a tempo determinato, al netto degli arretrati attribuiti</v>
      </c>
    </row>
    <row r="161" spans="1:11" x14ac:dyDescent="0.25">
      <c r="A161">
        <v>1105</v>
      </c>
      <c r="B161" t="s">
        <v>96</v>
      </c>
      <c r="C161" t="s">
        <v>24</v>
      </c>
      <c r="D161" t="s">
        <v>24</v>
      </c>
      <c r="G161">
        <v>80603224</v>
      </c>
      <c r="H161" t="s">
        <v>107</v>
      </c>
      <c r="I161" s="1">
        <v>497.02</v>
      </c>
      <c r="J161" t="str">
        <f>VLOOKUP(A162,a!A:B,2,FALSE)</f>
        <v>PERSONALE</v>
      </c>
      <c r="K161" t="str">
        <f t="shared" si="2"/>
        <v>1105 Competenze a favore del personale a tempo determinato, al netto degli arretrati attribuiti</v>
      </c>
    </row>
    <row r="162" spans="1:11" x14ac:dyDescent="0.25">
      <c r="A162">
        <v>1105</v>
      </c>
      <c r="B162" t="s">
        <v>96</v>
      </c>
      <c r="C162" t="s">
        <v>24</v>
      </c>
      <c r="D162" t="s">
        <v>24</v>
      </c>
      <c r="G162">
        <v>80604221</v>
      </c>
      <c r="H162" t="s">
        <v>97</v>
      </c>
      <c r="I162" s="1">
        <v>15936.25</v>
      </c>
      <c r="J162" t="str">
        <f>VLOOKUP(A163,a!A:B,2,FALSE)</f>
        <v>PERSONALE</v>
      </c>
      <c r="K162" t="str">
        <f t="shared" si="2"/>
        <v>1105 Competenze a favore del personale a tempo determinato, al netto degli arretrati attribuiti</v>
      </c>
    </row>
    <row r="163" spans="1:11" x14ac:dyDescent="0.25">
      <c r="A163">
        <v>1105</v>
      </c>
      <c r="B163" t="s">
        <v>96</v>
      </c>
      <c r="C163" t="s">
        <v>24</v>
      </c>
      <c r="D163" t="s">
        <v>24</v>
      </c>
      <c r="G163">
        <v>80604222</v>
      </c>
      <c r="H163" t="s">
        <v>108</v>
      </c>
      <c r="I163" s="1">
        <v>135.71</v>
      </c>
      <c r="J163" t="str">
        <f>VLOOKUP(A164,a!A:B,2,FALSE)</f>
        <v>PERSONALE</v>
      </c>
      <c r="K163" t="str">
        <f t="shared" si="2"/>
        <v>1105 Competenze a favore del personale a tempo determinato, al netto degli arretrati attribuiti</v>
      </c>
    </row>
    <row r="164" spans="1:11" x14ac:dyDescent="0.25">
      <c r="A164">
        <v>1105</v>
      </c>
      <c r="B164" t="s">
        <v>96</v>
      </c>
      <c r="C164" t="s">
        <v>24</v>
      </c>
      <c r="D164" t="s">
        <v>24</v>
      </c>
      <c r="G164">
        <v>80604224</v>
      </c>
      <c r="H164" t="s">
        <v>104</v>
      </c>
      <c r="I164" s="1">
        <v>459.92</v>
      </c>
      <c r="J164" t="str">
        <f>VLOOKUP(A165,a!A:B,2,FALSE)</f>
        <v>PERSONALE</v>
      </c>
      <c r="K164" t="str">
        <f t="shared" si="2"/>
        <v>1105 Competenze a favore del personale a tempo determinato, al netto degli arretrati attribuiti</v>
      </c>
    </row>
    <row r="165" spans="1:11" x14ac:dyDescent="0.25">
      <c r="A165">
        <v>1203</v>
      </c>
      <c r="B165" t="s">
        <v>109</v>
      </c>
      <c r="C165" t="s">
        <v>110</v>
      </c>
      <c r="D165" t="s">
        <v>110</v>
      </c>
      <c r="E165">
        <v>10</v>
      </c>
      <c r="F165" t="s">
        <v>11</v>
      </c>
      <c r="G165">
        <v>60101030</v>
      </c>
      <c r="H165" t="s">
        <v>33</v>
      </c>
      <c r="I165" s="1">
        <v>9088</v>
      </c>
      <c r="J165" t="str">
        <f>VLOOKUP(A166,a!A:B,2,FALSE)</f>
        <v>PERSONALE</v>
      </c>
      <c r="K165" t="str">
        <f t="shared" si="2"/>
        <v>1203 Altre ritenute al personale per conto di terzi</v>
      </c>
    </row>
    <row r="166" spans="1:11" x14ac:dyDescent="0.25">
      <c r="A166">
        <v>1203</v>
      </c>
      <c r="B166" t="s">
        <v>109</v>
      </c>
      <c r="C166" t="s">
        <v>111</v>
      </c>
      <c r="D166" t="s">
        <v>111</v>
      </c>
      <c r="E166">
        <v>10</v>
      </c>
      <c r="F166" t="s">
        <v>11</v>
      </c>
      <c r="G166">
        <v>60101030</v>
      </c>
      <c r="H166" t="s">
        <v>33</v>
      </c>
      <c r="I166" s="1">
        <v>375</v>
      </c>
      <c r="J166" t="str">
        <f>VLOOKUP(A167,a!A:B,2,FALSE)</f>
        <v>PERSONALE</v>
      </c>
      <c r="K166" t="str">
        <f t="shared" si="2"/>
        <v>1203 Altre ritenute al personale per conto di terzi</v>
      </c>
    </row>
    <row r="167" spans="1:11" x14ac:dyDescent="0.25">
      <c r="A167">
        <v>1203</v>
      </c>
      <c r="B167" t="s">
        <v>109</v>
      </c>
      <c r="C167" t="s">
        <v>112</v>
      </c>
      <c r="D167" t="s">
        <v>112</v>
      </c>
      <c r="E167">
        <v>10</v>
      </c>
      <c r="F167" t="s">
        <v>11</v>
      </c>
      <c r="G167">
        <v>60101029</v>
      </c>
      <c r="H167" t="s">
        <v>32</v>
      </c>
      <c r="I167" s="1">
        <v>2952</v>
      </c>
      <c r="J167" t="str">
        <f>VLOOKUP(A168,a!A:B,2,FALSE)</f>
        <v>PERSONALE</v>
      </c>
      <c r="K167" t="str">
        <f t="shared" si="2"/>
        <v>1203 Altre ritenute al personale per conto di terzi</v>
      </c>
    </row>
    <row r="168" spans="1:11" x14ac:dyDescent="0.25">
      <c r="A168">
        <v>1203</v>
      </c>
      <c r="B168" t="s">
        <v>109</v>
      </c>
      <c r="C168" t="s">
        <v>113</v>
      </c>
      <c r="D168" t="s">
        <v>113</v>
      </c>
      <c r="E168">
        <v>20</v>
      </c>
      <c r="F168" t="s">
        <v>93</v>
      </c>
      <c r="G168">
        <v>60101026</v>
      </c>
      <c r="H168" t="s">
        <v>29</v>
      </c>
      <c r="I168" s="1">
        <v>4047</v>
      </c>
      <c r="J168" t="str">
        <f>VLOOKUP(A169,a!A:B,2,FALSE)</f>
        <v>PERSONALE</v>
      </c>
      <c r="K168" t="str">
        <f t="shared" si="2"/>
        <v>1203 Altre ritenute al personale per conto di terzi</v>
      </c>
    </row>
    <row r="169" spans="1:11" x14ac:dyDescent="0.25">
      <c r="A169">
        <v>1203</v>
      </c>
      <c r="B169" t="s">
        <v>109</v>
      </c>
      <c r="C169" t="s">
        <v>114</v>
      </c>
      <c r="D169" t="s">
        <v>114</v>
      </c>
      <c r="E169">
        <v>10</v>
      </c>
      <c r="F169" t="s">
        <v>11</v>
      </c>
      <c r="G169">
        <v>60101026</v>
      </c>
      <c r="H169" t="s">
        <v>29</v>
      </c>
      <c r="I169" s="1">
        <v>904.35</v>
      </c>
      <c r="J169" t="str">
        <f>VLOOKUP(A170,a!A:B,2,FALSE)</f>
        <v>PERSONALE</v>
      </c>
      <c r="K169" t="str">
        <f t="shared" si="2"/>
        <v>1203 Altre ritenute al personale per conto di terzi</v>
      </c>
    </row>
    <row r="170" spans="1:11" x14ac:dyDescent="0.25">
      <c r="A170">
        <v>1203</v>
      </c>
      <c r="B170" t="s">
        <v>109</v>
      </c>
      <c r="C170" t="s">
        <v>114</v>
      </c>
      <c r="D170" t="s">
        <v>114</v>
      </c>
      <c r="E170">
        <v>10</v>
      </c>
      <c r="F170" t="s">
        <v>11</v>
      </c>
      <c r="G170">
        <v>60101029</v>
      </c>
      <c r="H170" t="s">
        <v>32</v>
      </c>
      <c r="I170" s="1">
        <v>3124</v>
      </c>
      <c r="J170" t="str">
        <f>VLOOKUP(A171,a!A:B,2,FALSE)</f>
        <v>PERSONALE</v>
      </c>
      <c r="K170" t="str">
        <f t="shared" si="2"/>
        <v>1203 Altre ritenute al personale per conto di terzi</v>
      </c>
    </row>
    <row r="171" spans="1:11" x14ac:dyDescent="0.25">
      <c r="A171">
        <v>1203</v>
      </c>
      <c r="B171" t="s">
        <v>109</v>
      </c>
      <c r="C171" t="s">
        <v>115</v>
      </c>
      <c r="D171" t="s">
        <v>115</v>
      </c>
      <c r="E171">
        <v>10</v>
      </c>
      <c r="F171" t="s">
        <v>11</v>
      </c>
      <c r="G171">
        <v>60101030</v>
      </c>
      <c r="H171" t="s">
        <v>33</v>
      </c>
      <c r="I171" s="1">
        <v>405</v>
      </c>
      <c r="J171" t="str">
        <f>VLOOKUP(A172,a!A:B,2,FALSE)</f>
        <v>PERSONALE</v>
      </c>
      <c r="K171" t="str">
        <f t="shared" si="2"/>
        <v>1203 Altre ritenute al personale per conto di terzi</v>
      </c>
    </row>
    <row r="172" spans="1:11" x14ac:dyDescent="0.25">
      <c r="A172">
        <v>1203</v>
      </c>
      <c r="B172" t="s">
        <v>109</v>
      </c>
      <c r="C172" t="s">
        <v>116</v>
      </c>
      <c r="D172" t="s">
        <v>116</v>
      </c>
      <c r="E172">
        <v>10</v>
      </c>
      <c r="F172" t="s">
        <v>11</v>
      </c>
      <c r="G172">
        <v>60101030</v>
      </c>
      <c r="H172" t="s">
        <v>33</v>
      </c>
      <c r="I172" s="1">
        <v>1561.42</v>
      </c>
      <c r="J172" t="str">
        <f>VLOOKUP(A173,a!A:B,2,FALSE)</f>
        <v>PERSONALE</v>
      </c>
      <c r="K172" t="str">
        <f t="shared" si="2"/>
        <v>1203 Altre ritenute al personale per conto di terzi</v>
      </c>
    </row>
    <row r="173" spans="1:11" x14ac:dyDescent="0.25">
      <c r="A173">
        <v>1203</v>
      </c>
      <c r="B173" t="s">
        <v>109</v>
      </c>
      <c r="C173" t="s">
        <v>117</v>
      </c>
      <c r="D173" t="s">
        <v>117</v>
      </c>
      <c r="E173">
        <v>10</v>
      </c>
      <c r="F173" t="s">
        <v>11</v>
      </c>
      <c r="G173">
        <v>60101030</v>
      </c>
      <c r="H173" t="s">
        <v>33</v>
      </c>
      <c r="I173" s="1">
        <v>125</v>
      </c>
      <c r="J173" t="str">
        <f>VLOOKUP(A174,a!A:B,2,FALSE)</f>
        <v>PERSONALE</v>
      </c>
      <c r="K173" t="str">
        <f t="shared" si="2"/>
        <v>1203 Altre ritenute al personale per conto di terzi</v>
      </c>
    </row>
    <row r="174" spans="1:11" x14ac:dyDescent="0.25">
      <c r="A174">
        <v>1203</v>
      </c>
      <c r="B174" t="s">
        <v>109</v>
      </c>
      <c r="C174" t="s">
        <v>118</v>
      </c>
      <c r="D174" t="s">
        <v>118</v>
      </c>
      <c r="E174">
        <v>10</v>
      </c>
      <c r="F174" t="s">
        <v>11</v>
      </c>
      <c r="G174">
        <v>60101030</v>
      </c>
      <c r="H174" t="s">
        <v>33</v>
      </c>
      <c r="I174" s="1">
        <v>61.6</v>
      </c>
      <c r="J174" t="str">
        <f>VLOOKUP(A175,a!A:B,2,FALSE)</f>
        <v>PERSONALE</v>
      </c>
      <c r="K174" t="str">
        <f t="shared" si="2"/>
        <v>1203 Altre ritenute al personale per conto di terzi</v>
      </c>
    </row>
    <row r="175" spans="1:11" x14ac:dyDescent="0.25">
      <c r="A175">
        <v>1203</v>
      </c>
      <c r="B175" t="s">
        <v>109</v>
      </c>
      <c r="C175" t="s">
        <v>119</v>
      </c>
      <c r="D175" t="s">
        <v>119</v>
      </c>
      <c r="E175">
        <v>10</v>
      </c>
      <c r="F175" t="s">
        <v>11</v>
      </c>
      <c r="G175">
        <v>60101030</v>
      </c>
      <c r="H175" t="s">
        <v>33</v>
      </c>
      <c r="I175" s="1">
        <v>360.88</v>
      </c>
      <c r="J175" t="str">
        <f>VLOOKUP(A176,a!A:B,2,FALSE)</f>
        <v>PERSONALE</v>
      </c>
      <c r="K175" t="str">
        <f t="shared" si="2"/>
        <v>1203 Altre ritenute al personale per conto di terzi</v>
      </c>
    </row>
    <row r="176" spans="1:11" x14ac:dyDescent="0.25">
      <c r="A176">
        <v>1203</v>
      </c>
      <c r="B176" t="s">
        <v>109</v>
      </c>
      <c r="C176" t="s">
        <v>120</v>
      </c>
      <c r="D176" t="s">
        <v>120</v>
      </c>
      <c r="E176">
        <v>10</v>
      </c>
      <c r="F176" t="s">
        <v>11</v>
      </c>
      <c r="G176">
        <v>60101029</v>
      </c>
      <c r="H176" t="s">
        <v>32</v>
      </c>
      <c r="I176" s="1">
        <v>6646</v>
      </c>
      <c r="J176" t="str">
        <f>VLOOKUP(A177,a!A:B,2,FALSE)</f>
        <v>PERSONALE</v>
      </c>
      <c r="K176" t="str">
        <f t="shared" si="2"/>
        <v>1203 Altre ritenute al personale per conto di terzi</v>
      </c>
    </row>
    <row r="177" spans="1:11" x14ac:dyDescent="0.25">
      <c r="A177">
        <v>1203</v>
      </c>
      <c r="B177" t="s">
        <v>109</v>
      </c>
      <c r="C177" t="s">
        <v>121</v>
      </c>
      <c r="D177" t="s">
        <v>121</v>
      </c>
      <c r="E177">
        <v>10</v>
      </c>
      <c r="F177" t="s">
        <v>11</v>
      </c>
      <c r="G177">
        <v>60101029</v>
      </c>
      <c r="H177" t="s">
        <v>32</v>
      </c>
      <c r="I177" s="1">
        <v>14740</v>
      </c>
      <c r="J177" t="str">
        <f>VLOOKUP(A178,a!A:B,2,FALSE)</f>
        <v>PERSONALE</v>
      </c>
      <c r="K177" t="str">
        <f t="shared" si="2"/>
        <v>1203 Altre ritenute al personale per conto di terzi</v>
      </c>
    </row>
    <row r="178" spans="1:11" x14ac:dyDescent="0.25">
      <c r="A178">
        <v>1203</v>
      </c>
      <c r="B178" t="s">
        <v>109</v>
      </c>
      <c r="C178" t="s">
        <v>122</v>
      </c>
      <c r="D178" t="s">
        <v>122</v>
      </c>
      <c r="E178">
        <v>10</v>
      </c>
      <c r="F178" t="s">
        <v>11</v>
      </c>
      <c r="G178">
        <v>60101029</v>
      </c>
      <c r="H178" t="s">
        <v>32</v>
      </c>
      <c r="I178" s="1">
        <v>1038.56</v>
      </c>
      <c r="J178" t="str">
        <f>VLOOKUP(A179,a!A:B,2,FALSE)</f>
        <v>PERSONALE</v>
      </c>
      <c r="K178" t="str">
        <f t="shared" si="2"/>
        <v>1203 Altre ritenute al personale per conto di terzi</v>
      </c>
    </row>
    <row r="179" spans="1:11" x14ac:dyDescent="0.25">
      <c r="A179">
        <v>1203</v>
      </c>
      <c r="B179" t="s">
        <v>109</v>
      </c>
      <c r="C179" t="s">
        <v>123</v>
      </c>
      <c r="D179" t="s">
        <v>123</v>
      </c>
      <c r="E179">
        <v>10</v>
      </c>
      <c r="F179" t="s">
        <v>11</v>
      </c>
      <c r="G179">
        <v>60101029</v>
      </c>
      <c r="H179" t="s">
        <v>32</v>
      </c>
      <c r="I179" s="1">
        <v>2298</v>
      </c>
      <c r="J179" t="str">
        <f>VLOOKUP(A180,a!A:B,2,FALSE)</f>
        <v>PERSONALE</v>
      </c>
      <c r="K179" t="str">
        <f t="shared" si="2"/>
        <v>1203 Altre ritenute al personale per conto di terzi</v>
      </c>
    </row>
    <row r="180" spans="1:11" x14ac:dyDescent="0.25">
      <c r="A180">
        <v>1203</v>
      </c>
      <c r="B180" t="s">
        <v>109</v>
      </c>
      <c r="C180" t="s">
        <v>124</v>
      </c>
      <c r="D180" t="s">
        <v>124</v>
      </c>
      <c r="E180">
        <v>9</v>
      </c>
      <c r="F180" t="s">
        <v>125</v>
      </c>
      <c r="G180">
        <v>60101029</v>
      </c>
      <c r="H180" t="s">
        <v>32</v>
      </c>
      <c r="I180" s="1">
        <v>14246</v>
      </c>
      <c r="J180" t="str">
        <f>VLOOKUP(A181,a!A:B,2,FALSE)</f>
        <v>PERSONALE</v>
      </c>
      <c r="K180" t="str">
        <f t="shared" si="2"/>
        <v>1203 Altre ritenute al personale per conto di terzi</v>
      </c>
    </row>
    <row r="181" spans="1:11" x14ac:dyDescent="0.25">
      <c r="A181">
        <v>1203</v>
      </c>
      <c r="B181" t="s">
        <v>109</v>
      </c>
      <c r="C181" t="s">
        <v>126</v>
      </c>
      <c r="D181" t="s">
        <v>126</v>
      </c>
      <c r="E181">
        <v>10</v>
      </c>
      <c r="F181" t="s">
        <v>11</v>
      </c>
      <c r="G181">
        <v>60101029</v>
      </c>
      <c r="H181" t="s">
        <v>32</v>
      </c>
      <c r="I181" s="1">
        <v>5084</v>
      </c>
      <c r="J181" t="str">
        <f>VLOOKUP(A182,a!A:B,2,FALSE)</f>
        <v>PERSONALE</v>
      </c>
      <c r="K181" t="str">
        <f t="shared" si="2"/>
        <v>1203 Altre ritenute al personale per conto di terzi</v>
      </c>
    </row>
    <row r="182" spans="1:11" x14ac:dyDescent="0.25">
      <c r="A182">
        <v>1203</v>
      </c>
      <c r="B182" t="s">
        <v>109</v>
      </c>
      <c r="C182" t="s">
        <v>127</v>
      </c>
      <c r="D182" t="s">
        <v>127</v>
      </c>
      <c r="E182">
        <v>10</v>
      </c>
      <c r="F182" t="s">
        <v>11</v>
      </c>
      <c r="G182">
        <v>60101029</v>
      </c>
      <c r="H182" t="s">
        <v>32</v>
      </c>
      <c r="I182" s="1">
        <v>940</v>
      </c>
      <c r="J182" t="str">
        <f>VLOOKUP(A183,a!A:B,2,FALSE)</f>
        <v>PERSONALE</v>
      </c>
      <c r="K182" t="str">
        <f t="shared" si="2"/>
        <v>1203 Altre ritenute al personale per conto di terzi</v>
      </c>
    </row>
    <row r="183" spans="1:11" x14ac:dyDescent="0.25">
      <c r="A183">
        <v>1203</v>
      </c>
      <c r="B183" t="s">
        <v>109</v>
      </c>
      <c r="C183" t="s">
        <v>128</v>
      </c>
      <c r="D183" t="s">
        <v>128</v>
      </c>
      <c r="E183">
        <v>10</v>
      </c>
      <c r="F183" t="s">
        <v>11</v>
      </c>
      <c r="G183">
        <v>60101029</v>
      </c>
      <c r="H183" t="s">
        <v>32</v>
      </c>
      <c r="I183" s="1">
        <v>4872</v>
      </c>
      <c r="J183" t="str">
        <f>VLOOKUP(A184,a!A:B,2,FALSE)</f>
        <v>PERSONALE</v>
      </c>
      <c r="K183" t="str">
        <f t="shared" si="2"/>
        <v>1203 Altre ritenute al personale per conto di terzi</v>
      </c>
    </row>
    <row r="184" spans="1:11" x14ac:dyDescent="0.25">
      <c r="A184">
        <v>1203</v>
      </c>
      <c r="B184" t="s">
        <v>109</v>
      </c>
      <c r="C184" t="s">
        <v>129</v>
      </c>
      <c r="D184" t="s">
        <v>129</v>
      </c>
      <c r="E184">
        <v>10</v>
      </c>
      <c r="F184" t="s">
        <v>11</v>
      </c>
      <c r="G184">
        <v>60101030</v>
      </c>
      <c r="H184" t="s">
        <v>33</v>
      </c>
      <c r="I184" s="1">
        <v>9605.08</v>
      </c>
      <c r="J184" t="str">
        <f>VLOOKUP(A185,a!A:B,2,FALSE)</f>
        <v>PERSONALE</v>
      </c>
      <c r="K184" t="str">
        <f t="shared" si="2"/>
        <v>1203 Altre ritenute al personale per conto di terzi</v>
      </c>
    </row>
    <row r="185" spans="1:11" x14ac:dyDescent="0.25">
      <c r="A185">
        <v>1203</v>
      </c>
      <c r="B185" t="s">
        <v>109</v>
      </c>
      <c r="C185" t="s">
        <v>130</v>
      </c>
      <c r="D185" t="s">
        <v>130</v>
      </c>
      <c r="E185">
        <v>10</v>
      </c>
      <c r="F185" t="s">
        <v>11</v>
      </c>
      <c r="G185">
        <v>60101030</v>
      </c>
      <c r="H185" t="s">
        <v>33</v>
      </c>
      <c r="I185" s="1">
        <v>3764.05</v>
      </c>
      <c r="J185" t="str">
        <f>VLOOKUP(A186,a!A:B,2,FALSE)</f>
        <v>PERSONALE</v>
      </c>
      <c r="K185" t="str">
        <f t="shared" si="2"/>
        <v>1203 Altre ritenute al personale per conto di terzi</v>
      </c>
    </row>
    <row r="186" spans="1:11" x14ac:dyDescent="0.25">
      <c r="A186">
        <v>1203</v>
      </c>
      <c r="B186" t="s">
        <v>109</v>
      </c>
      <c r="C186" t="s">
        <v>131</v>
      </c>
      <c r="D186" t="s">
        <v>131</v>
      </c>
      <c r="E186">
        <v>10</v>
      </c>
      <c r="F186" t="s">
        <v>11</v>
      </c>
      <c r="G186">
        <v>60101029</v>
      </c>
      <c r="H186" t="s">
        <v>32</v>
      </c>
      <c r="I186" s="1">
        <v>8568</v>
      </c>
      <c r="J186" t="str">
        <f>VLOOKUP(A187,a!A:B,2,FALSE)</f>
        <v>PERSONALE</v>
      </c>
      <c r="K186" t="str">
        <f t="shared" si="2"/>
        <v>1203 Altre ritenute al personale per conto di terzi</v>
      </c>
    </row>
    <row r="187" spans="1:11" x14ac:dyDescent="0.25">
      <c r="A187">
        <v>1203</v>
      </c>
      <c r="B187" t="s">
        <v>109</v>
      </c>
      <c r="C187" t="s">
        <v>132</v>
      </c>
      <c r="D187" t="s">
        <v>132</v>
      </c>
      <c r="E187">
        <v>10</v>
      </c>
      <c r="F187" t="s">
        <v>11</v>
      </c>
      <c r="G187">
        <v>60101029</v>
      </c>
      <c r="H187" t="s">
        <v>32</v>
      </c>
      <c r="I187" s="1">
        <v>820</v>
      </c>
      <c r="J187" t="str">
        <f>VLOOKUP(A188,a!A:B,2,FALSE)</f>
        <v>PERSONALE</v>
      </c>
      <c r="K187" t="str">
        <f t="shared" si="2"/>
        <v>1203 Altre ritenute al personale per conto di terzi</v>
      </c>
    </row>
    <row r="188" spans="1:11" x14ac:dyDescent="0.25">
      <c r="A188">
        <v>1203</v>
      </c>
      <c r="B188" t="s">
        <v>109</v>
      </c>
      <c r="C188" t="s">
        <v>133</v>
      </c>
      <c r="D188" t="s">
        <v>133</v>
      </c>
      <c r="E188">
        <v>10</v>
      </c>
      <c r="F188" t="s">
        <v>11</v>
      </c>
      <c r="G188">
        <v>60101029</v>
      </c>
      <c r="H188" t="s">
        <v>32</v>
      </c>
      <c r="I188" s="1">
        <v>696</v>
      </c>
      <c r="J188" t="str">
        <f>VLOOKUP(A189,a!A:B,2,FALSE)</f>
        <v>PERSONALE</v>
      </c>
      <c r="K188" t="str">
        <f t="shared" si="2"/>
        <v>1203 Altre ritenute al personale per conto di terzi</v>
      </c>
    </row>
    <row r="189" spans="1:11" x14ac:dyDescent="0.25">
      <c r="A189">
        <v>1203</v>
      </c>
      <c r="B189" t="s">
        <v>109</v>
      </c>
      <c r="C189" t="s">
        <v>134</v>
      </c>
      <c r="D189" t="s">
        <v>134</v>
      </c>
      <c r="E189">
        <v>10</v>
      </c>
      <c r="F189" t="s">
        <v>11</v>
      </c>
      <c r="G189">
        <v>60101030</v>
      </c>
      <c r="H189" t="s">
        <v>33</v>
      </c>
      <c r="I189" s="1">
        <v>11.11</v>
      </c>
      <c r="J189" t="str">
        <f>VLOOKUP(A190,a!A:B,2,FALSE)</f>
        <v>PERSONALE</v>
      </c>
      <c r="K189" t="str">
        <f t="shared" si="2"/>
        <v>1203 Altre ritenute al personale per conto di terzi</v>
      </c>
    </row>
    <row r="190" spans="1:11" x14ac:dyDescent="0.25">
      <c r="A190">
        <v>1203</v>
      </c>
      <c r="B190" t="s">
        <v>109</v>
      </c>
      <c r="C190" t="s">
        <v>135</v>
      </c>
      <c r="D190" t="s">
        <v>135</v>
      </c>
      <c r="E190">
        <v>10</v>
      </c>
      <c r="F190" t="s">
        <v>11</v>
      </c>
      <c r="G190">
        <v>60101030</v>
      </c>
      <c r="H190" t="s">
        <v>33</v>
      </c>
      <c r="I190" s="1">
        <v>460.04</v>
      </c>
      <c r="J190" t="str">
        <f>VLOOKUP(A191,a!A:B,2,FALSE)</f>
        <v>PERSONALE</v>
      </c>
      <c r="K190" t="str">
        <f t="shared" si="2"/>
        <v>1203 Altre ritenute al personale per conto di terzi</v>
      </c>
    </row>
    <row r="191" spans="1:11" x14ac:dyDescent="0.25">
      <c r="A191">
        <v>1203</v>
      </c>
      <c r="B191" t="s">
        <v>109</v>
      </c>
      <c r="C191" t="s">
        <v>136</v>
      </c>
      <c r="D191" t="s">
        <v>136</v>
      </c>
      <c r="G191">
        <v>60101026</v>
      </c>
      <c r="H191" t="s">
        <v>29</v>
      </c>
      <c r="I191" s="1">
        <v>1350</v>
      </c>
      <c r="J191" t="str">
        <f>VLOOKUP(A192,a!A:B,2,FALSE)</f>
        <v>PERSONALE</v>
      </c>
      <c r="K191" t="str">
        <f t="shared" si="2"/>
        <v>1203 Altre ritenute al personale per conto di terzi</v>
      </c>
    </row>
    <row r="192" spans="1:11" x14ac:dyDescent="0.25">
      <c r="A192">
        <v>1203</v>
      </c>
      <c r="B192" t="s">
        <v>109</v>
      </c>
      <c r="C192" t="s">
        <v>24</v>
      </c>
      <c r="D192" t="s">
        <v>24</v>
      </c>
      <c r="G192">
        <v>60101034</v>
      </c>
      <c r="H192" t="s">
        <v>137</v>
      </c>
      <c r="I192" s="1">
        <v>57594.239999999998</v>
      </c>
      <c r="J192" t="str">
        <f>VLOOKUP(A193,a!A:B,2,FALSE)</f>
        <v>PERSONALE</v>
      </c>
      <c r="K192" t="str">
        <f t="shared" si="2"/>
        <v>1203 Altre ritenute al personale per conto di terzi</v>
      </c>
    </row>
    <row r="193" spans="1:11" x14ac:dyDescent="0.25">
      <c r="A193">
        <v>1203</v>
      </c>
      <c r="B193" t="s">
        <v>109</v>
      </c>
      <c r="C193" t="s">
        <v>138</v>
      </c>
      <c r="D193" t="s">
        <v>138</v>
      </c>
      <c r="E193">
        <v>10</v>
      </c>
      <c r="F193" t="s">
        <v>11</v>
      </c>
      <c r="G193">
        <v>60101026</v>
      </c>
      <c r="H193" t="s">
        <v>29</v>
      </c>
      <c r="I193" s="1">
        <v>1698</v>
      </c>
      <c r="J193" t="str">
        <f>VLOOKUP(A194,a!A:B,2,FALSE)</f>
        <v>PERSONALE</v>
      </c>
      <c r="K193" t="str">
        <f t="shared" si="2"/>
        <v>1203 Altre ritenute al personale per conto di terzi</v>
      </c>
    </row>
    <row r="194" spans="1:11" x14ac:dyDescent="0.25">
      <c r="A194">
        <v>1203</v>
      </c>
      <c r="B194" t="s">
        <v>109</v>
      </c>
      <c r="C194" t="s">
        <v>139</v>
      </c>
      <c r="D194" t="s">
        <v>139</v>
      </c>
      <c r="E194">
        <v>10</v>
      </c>
      <c r="F194" t="s">
        <v>11</v>
      </c>
      <c r="G194">
        <v>60101029</v>
      </c>
      <c r="H194" t="s">
        <v>32</v>
      </c>
      <c r="I194" s="1">
        <v>1000</v>
      </c>
      <c r="J194" t="str">
        <f>VLOOKUP(A195,a!A:B,2,FALSE)</f>
        <v>PERSONALE</v>
      </c>
      <c r="K194" t="str">
        <f t="shared" si="2"/>
        <v>1203 Altre ritenute al personale per conto di terzi</v>
      </c>
    </row>
    <row r="195" spans="1:11" x14ac:dyDescent="0.25">
      <c r="A195">
        <v>1203</v>
      </c>
      <c r="B195" t="s">
        <v>109</v>
      </c>
      <c r="C195" t="s">
        <v>140</v>
      </c>
      <c r="D195" t="s">
        <v>140</v>
      </c>
      <c r="E195">
        <v>10</v>
      </c>
      <c r="F195" t="s">
        <v>11</v>
      </c>
      <c r="G195">
        <v>60101026</v>
      </c>
      <c r="H195" t="s">
        <v>29</v>
      </c>
      <c r="I195" s="1">
        <v>840</v>
      </c>
      <c r="J195" t="str">
        <f>VLOOKUP(A196,a!A:B,2,FALSE)</f>
        <v>PERSONALE</v>
      </c>
      <c r="K195" t="str">
        <f t="shared" ref="K195:K258" si="3">CONCATENATE(A195," ",B195)</f>
        <v>1203 Altre ritenute al personale per conto di terzi</v>
      </c>
    </row>
    <row r="196" spans="1:11" x14ac:dyDescent="0.25">
      <c r="A196">
        <v>1203</v>
      </c>
      <c r="B196" t="s">
        <v>109</v>
      </c>
      <c r="C196" t="s">
        <v>141</v>
      </c>
      <c r="D196" t="s">
        <v>141</v>
      </c>
      <c r="E196">
        <v>10</v>
      </c>
      <c r="F196" t="s">
        <v>11</v>
      </c>
      <c r="G196">
        <v>60101030</v>
      </c>
      <c r="H196" t="s">
        <v>33</v>
      </c>
      <c r="I196" s="1">
        <v>780</v>
      </c>
      <c r="J196" t="str">
        <f>VLOOKUP(A197,a!A:B,2,FALSE)</f>
        <v>PERSONALE</v>
      </c>
      <c r="K196" t="str">
        <f t="shared" si="3"/>
        <v>1203 Altre ritenute al personale per conto di terzi</v>
      </c>
    </row>
    <row r="197" spans="1:11" x14ac:dyDescent="0.25">
      <c r="A197">
        <v>1203</v>
      </c>
      <c r="B197" t="s">
        <v>109</v>
      </c>
      <c r="C197" t="s">
        <v>142</v>
      </c>
      <c r="D197" t="s">
        <v>142</v>
      </c>
      <c r="E197">
        <v>10</v>
      </c>
      <c r="F197" t="s">
        <v>11</v>
      </c>
      <c r="G197">
        <v>60101030</v>
      </c>
      <c r="H197" t="s">
        <v>33</v>
      </c>
      <c r="I197" s="1">
        <v>120</v>
      </c>
      <c r="J197" t="str">
        <f>VLOOKUP(A198,a!A:B,2,FALSE)</f>
        <v>PERSONALE</v>
      </c>
      <c r="K197" t="str">
        <f t="shared" si="3"/>
        <v>1203 Altre ritenute al personale per conto di terzi</v>
      </c>
    </row>
    <row r="198" spans="1:11" x14ac:dyDescent="0.25">
      <c r="A198">
        <v>1203</v>
      </c>
      <c r="B198" t="s">
        <v>109</v>
      </c>
      <c r="C198" t="s">
        <v>143</v>
      </c>
      <c r="D198" t="s">
        <v>143</v>
      </c>
      <c r="E198">
        <v>10</v>
      </c>
      <c r="F198" t="s">
        <v>11</v>
      </c>
      <c r="G198">
        <v>60101030</v>
      </c>
      <c r="H198" t="s">
        <v>33</v>
      </c>
      <c r="I198" s="1">
        <v>1612.17</v>
      </c>
      <c r="J198" t="str">
        <f>VLOOKUP(A199,a!A:B,2,FALSE)</f>
        <v>PERSONALE</v>
      </c>
      <c r="K198" t="str">
        <f t="shared" si="3"/>
        <v>1203 Altre ritenute al personale per conto di terzi</v>
      </c>
    </row>
    <row r="199" spans="1:11" x14ac:dyDescent="0.25">
      <c r="A199">
        <v>1203</v>
      </c>
      <c r="B199" t="s">
        <v>109</v>
      </c>
      <c r="C199" t="s">
        <v>144</v>
      </c>
      <c r="D199" t="s">
        <v>144</v>
      </c>
      <c r="E199">
        <v>10</v>
      </c>
      <c r="F199" t="s">
        <v>11</v>
      </c>
      <c r="G199">
        <v>60101030</v>
      </c>
      <c r="H199" t="s">
        <v>33</v>
      </c>
      <c r="I199" s="1">
        <v>264</v>
      </c>
      <c r="J199" t="str">
        <f>VLOOKUP(A200,a!A:B,2,FALSE)</f>
        <v>PERSONALE</v>
      </c>
      <c r="K199" t="str">
        <f t="shared" si="3"/>
        <v>1203 Altre ritenute al personale per conto di terzi</v>
      </c>
    </row>
    <row r="200" spans="1:11" x14ac:dyDescent="0.25">
      <c r="A200">
        <v>1203</v>
      </c>
      <c r="B200" t="s">
        <v>109</v>
      </c>
      <c r="C200" t="s">
        <v>145</v>
      </c>
      <c r="D200" t="s">
        <v>145</v>
      </c>
      <c r="E200">
        <v>10</v>
      </c>
      <c r="F200" t="s">
        <v>11</v>
      </c>
      <c r="G200">
        <v>60101030</v>
      </c>
      <c r="H200" t="s">
        <v>33</v>
      </c>
      <c r="I200" s="1">
        <v>160</v>
      </c>
      <c r="J200" t="str">
        <f>VLOOKUP(A201,a!A:B,2,FALSE)</f>
        <v>PERSONALE</v>
      </c>
      <c r="K200" t="str">
        <f t="shared" si="3"/>
        <v>1203 Altre ritenute al personale per conto di terzi</v>
      </c>
    </row>
    <row r="201" spans="1:11" x14ac:dyDescent="0.25">
      <c r="A201">
        <v>1203</v>
      </c>
      <c r="B201" t="s">
        <v>109</v>
      </c>
      <c r="C201" t="s">
        <v>146</v>
      </c>
      <c r="D201" t="s">
        <v>146</v>
      </c>
      <c r="E201">
        <v>10</v>
      </c>
      <c r="F201" t="s">
        <v>11</v>
      </c>
      <c r="G201">
        <v>60101030</v>
      </c>
      <c r="H201" t="s">
        <v>33</v>
      </c>
      <c r="I201" s="1">
        <v>668.32</v>
      </c>
      <c r="J201" t="str">
        <f>VLOOKUP(A202,a!A:B,2,FALSE)</f>
        <v>PERSONALE</v>
      </c>
      <c r="K201" t="str">
        <f t="shared" si="3"/>
        <v>1203 Altre ritenute al personale per conto di terzi</v>
      </c>
    </row>
    <row r="202" spans="1:11" x14ac:dyDescent="0.25">
      <c r="A202">
        <v>1203</v>
      </c>
      <c r="B202" t="s">
        <v>109</v>
      </c>
      <c r="C202" t="s">
        <v>147</v>
      </c>
      <c r="D202" t="s">
        <v>147</v>
      </c>
      <c r="E202">
        <v>10</v>
      </c>
      <c r="F202" t="s">
        <v>11</v>
      </c>
      <c r="G202">
        <v>60101030</v>
      </c>
      <c r="H202" t="s">
        <v>33</v>
      </c>
      <c r="I202" s="1">
        <v>933.09</v>
      </c>
      <c r="J202" t="str">
        <f>VLOOKUP(A203,a!A:B,2,FALSE)</f>
        <v>PERSONALE</v>
      </c>
      <c r="K202" t="str">
        <f t="shared" si="3"/>
        <v>1203 Altre ritenute al personale per conto di terzi</v>
      </c>
    </row>
    <row r="203" spans="1:11" x14ac:dyDescent="0.25">
      <c r="A203">
        <v>1203</v>
      </c>
      <c r="B203" t="s">
        <v>109</v>
      </c>
      <c r="C203" t="s">
        <v>148</v>
      </c>
      <c r="D203" t="s">
        <v>148</v>
      </c>
      <c r="E203">
        <v>10</v>
      </c>
      <c r="F203" t="s">
        <v>11</v>
      </c>
      <c r="G203">
        <v>60101030</v>
      </c>
      <c r="H203" t="s">
        <v>33</v>
      </c>
      <c r="I203" s="1">
        <v>48</v>
      </c>
      <c r="J203" t="str">
        <f>VLOOKUP(A204,a!A:B,2,FALSE)</f>
        <v>PERSONALE</v>
      </c>
      <c r="K203" t="str">
        <f t="shared" si="3"/>
        <v>1203 Altre ritenute al personale per conto di terzi</v>
      </c>
    </row>
    <row r="204" spans="1:11" x14ac:dyDescent="0.25">
      <c r="A204">
        <v>1203</v>
      </c>
      <c r="B204" t="s">
        <v>109</v>
      </c>
      <c r="C204" t="s">
        <v>149</v>
      </c>
      <c r="D204" t="s">
        <v>149</v>
      </c>
      <c r="E204">
        <v>10</v>
      </c>
      <c r="F204" t="s">
        <v>11</v>
      </c>
      <c r="G204">
        <v>60101030</v>
      </c>
      <c r="H204" t="s">
        <v>33</v>
      </c>
      <c r="I204" s="1">
        <v>438</v>
      </c>
      <c r="J204" t="str">
        <f>VLOOKUP(A205,a!A:B,2,FALSE)</f>
        <v>PERSONALE</v>
      </c>
      <c r="K204" t="str">
        <f t="shared" si="3"/>
        <v>1203 Altre ritenute al personale per conto di terzi</v>
      </c>
    </row>
    <row r="205" spans="1:11" x14ac:dyDescent="0.25">
      <c r="A205">
        <v>1203</v>
      </c>
      <c r="B205" t="s">
        <v>109</v>
      </c>
      <c r="C205" t="s">
        <v>150</v>
      </c>
      <c r="D205" t="s">
        <v>150</v>
      </c>
      <c r="E205">
        <v>10</v>
      </c>
      <c r="F205" t="s">
        <v>11</v>
      </c>
      <c r="G205">
        <v>60101030</v>
      </c>
      <c r="H205" t="s">
        <v>33</v>
      </c>
      <c r="I205" s="1">
        <v>1362.71</v>
      </c>
      <c r="J205" t="str">
        <f>VLOOKUP(A206,a!A:B,2,FALSE)</f>
        <v>PERSONALE</v>
      </c>
      <c r="K205" t="str">
        <f t="shared" si="3"/>
        <v>1203 Altre ritenute al personale per conto di terzi</v>
      </c>
    </row>
    <row r="206" spans="1:11" x14ac:dyDescent="0.25">
      <c r="A206">
        <v>1203</v>
      </c>
      <c r="B206" t="s">
        <v>109</v>
      </c>
      <c r="C206" t="s">
        <v>151</v>
      </c>
      <c r="D206" t="s">
        <v>151</v>
      </c>
      <c r="E206">
        <v>10</v>
      </c>
      <c r="F206" t="s">
        <v>11</v>
      </c>
      <c r="G206">
        <v>60101029</v>
      </c>
      <c r="H206" t="s">
        <v>32</v>
      </c>
      <c r="I206" s="1">
        <v>6294</v>
      </c>
      <c r="J206" t="str">
        <f>VLOOKUP(A207,a!A:B,2,FALSE)</f>
        <v>PERSONALE</v>
      </c>
      <c r="K206" t="str">
        <f t="shared" si="3"/>
        <v>1203 Altre ritenute al personale per conto di terzi</v>
      </c>
    </row>
    <row r="207" spans="1:11" x14ac:dyDescent="0.25">
      <c r="A207">
        <v>1203</v>
      </c>
      <c r="B207" t="s">
        <v>109</v>
      </c>
      <c r="C207" t="s">
        <v>152</v>
      </c>
      <c r="D207" t="s">
        <v>152</v>
      </c>
      <c r="E207">
        <v>10</v>
      </c>
      <c r="F207" t="s">
        <v>11</v>
      </c>
      <c r="G207">
        <v>60101029</v>
      </c>
      <c r="H207" t="s">
        <v>32</v>
      </c>
      <c r="I207" s="1">
        <v>6492</v>
      </c>
      <c r="J207" t="str">
        <f>VLOOKUP(A208,a!A:B,2,FALSE)</f>
        <v>PERSONALE</v>
      </c>
      <c r="K207" t="str">
        <f t="shared" si="3"/>
        <v>1203 Altre ritenute al personale per conto di terzi</v>
      </c>
    </row>
    <row r="208" spans="1:11" x14ac:dyDescent="0.25">
      <c r="A208">
        <v>1203</v>
      </c>
      <c r="B208" t="s">
        <v>109</v>
      </c>
      <c r="C208" t="s">
        <v>153</v>
      </c>
      <c r="D208" t="s">
        <v>153</v>
      </c>
      <c r="E208">
        <v>10</v>
      </c>
      <c r="F208" t="s">
        <v>11</v>
      </c>
      <c r="G208">
        <v>60101029</v>
      </c>
      <c r="H208" t="s">
        <v>32</v>
      </c>
      <c r="I208" s="1">
        <v>4190</v>
      </c>
      <c r="J208" t="str">
        <f>VLOOKUP(A209,a!A:B,2,FALSE)</f>
        <v>PERSONALE</v>
      </c>
      <c r="K208" t="str">
        <f t="shared" si="3"/>
        <v>1203 Altre ritenute al personale per conto di terzi</v>
      </c>
    </row>
    <row r="209" spans="1:11" x14ac:dyDescent="0.25">
      <c r="A209">
        <v>1203</v>
      </c>
      <c r="B209" t="s">
        <v>109</v>
      </c>
      <c r="C209" t="s">
        <v>154</v>
      </c>
      <c r="D209" t="s">
        <v>154</v>
      </c>
      <c r="E209">
        <v>10</v>
      </c>
      <c r="F209" t="s">
        <v>11</v>
      </c>
      <c r="G209">
        <v>60101029</v>
      </c>
      <c r="H209" t="s">
        <v>32</v>
      </c>
      <c r="I209" s="1">
        <v>1430</v>
      </c>
      <c r="J209" t="str">
        <f>VLOOKUP(A210,a!A:B,2,FALSE)</f>
        <v>PERSONALE</v>
      </c>
      <c r="K209" t="str">
        <f t="shared" si="3"/>
        <v>1203 Altre ritenute al personale per conto di terzi</v>
      </c>
    </row>
    <row r="210" spans="1:11" x14ac:dyDescent="0.25">
      <c r="A210">
        <v>1203</v>
      </c>
      <c r="B210" t="s">
        <v>109</v>
      </c>
      <c r="C210" t="s">
        <v>155</v>
      </c>
      <c r="D210" t="s">
        <v>155</v>
      </c>
      <c r="E210">
        <v>10</v>
      </c>
      <c r="F210" t="s">
        <v>11</v>
      </c>
      <c r="G210">
        <v>60101029</v>
      </c>
      <c r="H210" t="s">
        <v>32</v>
      </c>
      <c r="I210" s="1">
        <v>6610</v>
      </c>
      <c r="J210" t="str">
        <f>VLOOKUP(A211,a!A:B,2,FALSE)</f>
        <v>PERSONALE</v>
      </c>
      <c r="K210" t="str">
        <f t="shared" si="3"/>
        <v>1203 Altre ritenute al personale per conto di terzi</v>
      </c>
    </row>
    <row r="211" spans="1:11" x14ac:dyDescent="0.25">
      <c r="A211">
        <v>1203</v>
      </c>
      <c r="B211" t="s">
        <v>109</v>
      </c>
      <c r="C211" t="s">
        <v>156</v>
      </c>
      <c r="D211" t="s">
        <v>156</v>
      </c>
      <c r="E211">
        <v>10</v>
      </c>
      <c r="F211" t="s">
        <v>11</v>
      </c>
      <c r="G211">
        <v>60101029</v>
      </c>
      <c r="H211" t="s">
        <v>32</v>
      </c>
      <c r="I211" s="1">
        <v>11068</v>
      </c>
      <c r="J211" t="str">
        <f>VLOOKUP(A212,a!A:B,2,FALSE)</f>
        <v>PERSONALE</v>
      </c>
      <c r="K211" t="str">
        <f t="shared" si="3"/>
        <v>1203 Altre ritenute al personale per conto di terzi</v>
      </c>
    </row>
    <row r="212" spans="1:11" x14ac:dyDescent="0.25">
      <c r="A212">
        <v>1203</v>
      </c>
      <c r="B212" t="s">
        <v>109</v>
      </c>
      <c r="C212" t="s">
        <v>157</v>
      </c>
      <c r="D212" t="s">
        <v>157</v>
      </c>
      <c r="E212">
        <v>10</v>
      </c>
      <c r="F212" t="s">
        <v>11</v>
      </c>
      <c r="G212">
        <v>60101030</v>
      </c>
      <c r="H212" t="s">
        <v>33</v>
      </c>
      <c r="I212" s="1">
        <v>75.69</v>
      </c>
      <c r="J212" t="str">
        <f>VLOOKUP(A213,a!A:B,2,FALSE)</f>
        <v>PERSONALE</v>
      </c>
      <c r="K212" t="str">
        <f t="shared" si="3"/>
        <v>1203 Altre ritenute al personale per conto di terzi</v>
      </c>
    </row>
    <row r="213" spans="1:11" x14ac:dyDescent="0.25">
      <c r="A213">
        <v>1203</v>
      </c>
      <c r="B213" t="s">
        <v>109</v>
      </c>
      <c r="C213" t="s">
        <v>158</v>
      </c>
      <c r="D213" t="s">
        <v>158</v>
      </c>
      <c r="E213">
        <v>10</v>
      </c>
      <c r="F213" t="s">
        <v>11</v>
      </c>
      <c r="G213">
        <v>60101030</v>
      </c>
      <c r="H213" t="s">
        <v>33</v>
      </c>
      <c r="I213" s="1">
        <v>112.63</v>
      </c>
      <c r="J213" t="str">
        <f>VLOOKUP(A214,a!A:B,2,FALSE)</f>
        <v>PERSONALE</v>
      </c>
      <c r="K213" t="str">
        <f t="shared" si="3"/>
        <v>1203 Altre ritenute al personale per conto di terzi</v>
      </c>
    </row>
    <row r="214" spans="1:11" x14ac:dyDescent="0.25">
      <c r="A214">
        <v>1203</v>
      </c>
      <c r="B214" t="s">
        <v>109</v>
      </c>
      <c r="C214" t="s">
        <v>159</v>
      </c>
      <c r="D214" s="13" t="s">
        <v>1803</v>
      </c>
      <c r="E214">
        <v>10</v>
      </c>
      <c r="F214" t="s">
        <v>11</v>
      </c>
      <c r="G214">
        <v>60101026</v>
      </c>
      <c r="H214" t="s">
        <v>29</v>
      </c>
      <c r="I214" s="1">
        <v>504.15</v>
      </c>
      <c r="J214" t="str">
        <f>VLOOKUP(A215,a!A:B,2,FALSE)</f>
        <v>PERSONALE</v>
      </c>
      <c r="K214" t="str">
        <f t="shared" si="3"/>
        <v>1203 Altre ritenute al personale per conto di terzi</v>
      </c>
    </row>
    <row r="215" spans="1:11" x14ac:dyDescent="0.25">
      <c r="A215">
        <v>1203</v>
      </c>
      <c r="B215" t="s">
        <v>109</v>
      </c>
      <c r="C215" t="s">
        <v>160</v>
      </c>
      <c r="D215" t="s">
        <v>160</v>
      </c>
      <c r="E215">
        <v>10</v>
      </c>
      <c r="F215" t="s">
        <v>11</v>
      </c>
      <c r="G215">
        <v>60101026</v>
      </c>
      <c r="H215" t="s">
        <v>29</v>
      </c>
      <c r="I215" s="1">
        <v>768</v>
      </c>
      <c r="J215" t="str">
        <f>VLOOKUP(A216,a!A:B,2,FALSE)</f>
        <v>PERSONALE</v>
      </c>
      <c r="K215" t="str">
        <f t="shared" si="3"/>
        <v>1203 Altre ritenute al personale per conto di terzi</v>
      </c>
    </row>
    <row r="216" spans="1:11" x14ac:dyDescent="0.25">
      <c r="A216">
        <v>1203</v>
      </c>
      <c r="B216" t="s">
        <v>109</v>
      </c>
      <c r="C216" t="s">
        <v>161</v>
      </c>
      <c r="D216" t="s">
        <v>161</v>
      </c>
      <c r="E216">
        <v>10</v>
      </c>
      <c r="F216" t="s">
        <v>11</v>
      </c>
      <c r="G216">
        <v>60101029</v>
      </c>
      <c r="H216" t="s">
        <v>32</v>
      </c>
      <c r="I216" s="1">
        <v>29450.48</v>
      </c>
      <c r="J216" t="str">
        <f>VLOOKUP(A217,a!A:B,2,FALSE)</f>
        <v>PERSONALE</v>
      </c>
      <c r="K216" t="str">
        <f t="shared" si="3"/>
        <v>1203 Altre ritenute al personale per conto di terzi</v>
      </c>
    </row>
    <row r="217" spans="1:11" x14ac:dyDescent="0.25">
      <c r="A217">
        <v>1203</v>
      </c>
      <c r="B217" t="s">
        <v>109</v>
      </c>
      <c r="C217" t="s">
        <v>162</v>
      </c>
      <c r="D217" t="s">
        <v>162</v>
      </c>
      <c r="E217">
        <v>10</v>
      </c>
      <c r="F217" t="s">
        <v>11</v>
      </c>
      <c r="G217">
        <v>60101029</v>
      </c>
      <c r="H217" t="s">
        <v>32</v>
      </c>
      <c r="I217" s="1">
        <v>4036</v>
      </c>
      <c r="J217" t="str">
        <f>VLOOKUP(A218,a!A:B,2,FALSE)</f>
        <v>PERSONALE</v>
      </c>
      <c r="K217" t="str">
        <f t="shared" si="3"/>
        <v>1203 Altre ritenute al personale per conto di terzi</v>
      </c>
    </row>
    <row r="218" spans="1:11" x14ac:dyDescent="0.25">
      <c r="A218">
        <v>1203</v>
      </c>
      <c r="B218" t="s">
        <v>109</v>
      </c>
      <c r="C218" t="s">
        <v>163</v>
      </c>
      <c r="D218" t="s">
        <v>163</v>
      </c>
      <c r="E218">
        <v>10</v>
      </c>
      <c r="F218" t="s">
        <v>11</v>
      </c>
      <c r="G218">
        <v>60101026</v>
      </c>
      <c r="H218" t="s">
        <v>29</v>
      </c>
      <c r="I218" s="1">
        <v>780</v>
      </c>
      <c r="J218" t="str">
        <f>VLOOKUP(A219,a!A:B,2,FALSE)</f>
        <v>PERSONALE</v>
      </c>
      <c r="K218" t="str">
        <f t="shared" si="3"/>
        <v>1203 Altre ritenute al personale per conto di terzi</v>
      </c>
    </row>
    <row r="219" spans="1:11" x14ac:dyDescent="0.25">
      <c r="A219">
        <v>1203</v>
      </c>
      <c r="B219" t="s">
        <v>109</v>
      </c>
      <c r="C219" t="s">
        <v>164</v>
      </c>
      <c r="D219" t="s">
        <v>164</v>
      </c>
      <c r="E219">
        <v>10</v>
      </c>
      <c r="F219" t="s">
        <v>11</v>
      </c>
      <c r="G219">
        <v>60101029</v>
      </c>
      <c r="H219" t="s">
        <v>32</v>
      </c>
      <c r="I219" s="1">
        <v>2572</v>
      </c>
      <c r="J219" t="str">
        <f>VLOOKUP(A220,a!A:B,2,FALSE)</f>
        <v>PERSONALE</v>
      </c>
      <c r="K219" t="str">
        <f t="shared" si="3"/>
        <v>1203 Altre ritenute al personale per conto di terzi</v>
      </c>
    </row>
    <row r="220" spans="1:11" x14ac:dyDescent="0.25">
      <c r="A220">
        <v>1203</v>
      </c>
      <c r="B220" t="s">
        <v>109</v>
      </c>
      <c r="C220" t="s">
        <v>165</v>
      </c>
      <c r="D220" t="s">
        <v>165</v>
      </c>
      <c r="E220">
        <v>10</v>
      </c>
      <c r="F220" t="s">
        <v>11</v>
      </c>
      <c r="G220">
        <v>60101031</v>
      </c>
      <c r="H220" t="s">
        <v>34</v>
      </c>
      <c r="I220" s="1">
        <v>4749.76</v>
      </c>
      <c r="J220" t="str">
        <f>VLOOKUP(A221,a!A:B,2,FALSE)</f>
        <v>PERSONALE</v>
      </c>
      <c r="K220" t="str">
        <f t="shared" si="3"/>
        <v>1203 Altre ritenute al personale per conto di terzi</v>
      </c>
    </row>
    <row r="221" spans="1:11" x14ac:dyDescent="0.25">
      <c r="A221">
        <v>1203</v>
      </c>
      <c r="B221" t="s">
        <v>109</v>
      </c>
      <c r="C221" t="s">
        <v>166</v>
      </c>
      <c r="D221" t="s">
        <v>166</v>
      </c>
      <c r="E221">
        <v>10</v>
      </c>
      <c r="F221" t="s">
        <v>11</v>
      </c>
      <c r="G221">
        <v>60101029</v>
      </c>
      <c r="H221" t="s">
        <v>32</v>
      </c>
      <c r="I221" s="1">
        <v>97098.62</v>
      </c>
      <c r="J221" t="str">
        <f>VLOOKUP(A222,a!A:B,2,FALSE)</f>
        <v>PERSONALE</v>
      </c>
      <c r="K221" t="str">
        <f t="shared" si="3"/>
        <v>1203 Altre ritenute al personale per conto di terzi</v>
      </c>
    </row>
    <row r="222" spans="1:11" x14ac:dyDescent="0.25">
      <c r="A222">
        <v>1203</v>
      </c>
      <c r="B222" t="s">
        <v>109</v>
      </c>
      <c r="C222" t="s">
        <v>167</v>
      </c>
      <c r="D222" t="s">
        <v>167</v>
      </c>
      <c r="E222">
        <v>10</v>
      </c>
      <c r="F222" t="s">
        <v>11</v>
      </c>
      <c r="G222">
        <v>60101029</v>
      </c>
      <c r="H222" t="s">
        <v>32</v>
      </c>
      <c r="I222" s="1">
        <v>1600</v>
      </c>
      <c r="J222" t="str">
        <f>VLOOKUP(A223,a!A:B,2,FALSE)</f>
        <v>PERSONALE</v>
      </c>
      <c r="K222" t="str">
        <f t="shared" si="3"/>
        <v>1203 Altre ritenute al personale per conto di terzi</v>
      </c>
    </row>
    <row r="223" spans="1:11" x14ac:dyDescent="0.25">
      <c r="A223">
        <v>1203</v>
      </c>
      <c r="B223" t="s">
        <v>109</v>
      </c>
      <c r="C223" t="s">
        <v>168</v>
      </c>
      <c r="D223" t="s">
        <v>168</v>
      </c>
      <c r="E223">
        <v>9</v>
      </c>
      <c r="F223" t="s">
        <v>125</v>
      </c>
      <c r="G223">
        <v>60101026</v>
      </c>
      <c r="H223" t="s">
        <v>29</v>
      </c>
      <c r="I223" s="1">
        <v>1270.3800000000001</v>
      </c>
      <c r="J223" t="str">
        <f>VLOOKUP(A224,a!A:B,2,FALSE)</f>
        <v>PERSONALE</v>
      </c>
      <c r="K223" t="str">
        <f t="shared" si="3"/>
        <v>1203 Altre ritenute al personale per conto di terzi</v>
      </c>
    </row>
    <row r="224" spans="1:11" x14ac:dyDescent="0.25">
      <c r="A224">
        <v>1203</v>
      </c>
      <c r="B224" t="s">
        <v>109</v>
      </c>
      <c r="C224" t="s">
        <v>168</v>
      </c>
      <c r="D224" t="s">
        <v>168</v>
      </c>
      <c r="E224">
        <v>9</v>
      </c>
      <c r="F224" t="s">
        <v>125</v>
      </c>
      <c r="G224">
        <v>60101029</v>
      </c>
      <c r="H224" t="s">
        <v>32</v>
      </c>
      <c r="I224" s="1">
        <v>3022</v>
      </c>
      <c r="J224" t="str">
        <f>VLOOKUP(A225,a!A:B,2,FALSE)</f>
        <v>PERSONALE</v>
      </c>
      <c r="K224" t="str">
        <f t="shared" si="3"/>
        <v>1203 Altre ritenute al personale per conto di terzi</v>
      </c>
    </row>
    <row r="225" spans="1:11" x14ac:dyDescent="0.25">
      <c r="A225">
        <v>1203</v>
      </c>
      <c r="B225" t="s">
        <v>109</v>
      </c>
      <c r="C225" t="s">
        <v>169</v>
      </c>
      <c r="D225" t="s">
        <v>169</v>
      </c>
      <c r="E225">
        <v>10</v>
      </c>
      <c r="F225" t="s">
        <v>11</v>
      </c>
      <c r="G225">
        <v>60101026</v>
      </c>
      <c r="H225" t="s">
        <v>29</v>
      </c>
      <c r="I225" s="1">
        <v>1292.53</v>
      </c>
      <c r="J225" t="str">
        <f>VLOOKUP(A226,a!A:B,2,FALSE)</f>
        <v>PERSONALE</v>
      </c>
      <c r="K225" t="str">
        <f t="shared" si="3"/>
        <v>1203 Altre ritenute al personale per conto di terzi</v>
      </c>
    </row>
    <row r="226" spans="1:11" x14ac:dyDescent="0.25">
      <c r="A226">
        <v>1203</v>
      </c>
      <c r="B226" t="s">
        <v>109</v>
      </c>
      <c r="C226" t="s">
        <v>170</v>
      </c>
      <c r="D226" t="s">
        <v>170</v>
      </c>
      <c r="E226">
        <v>10</v>
      </c>
      <c r="F226" t="s">
        <v>11</v>
      </c>
      <c r="G226">
        <v>60101029</v>
      </c>
      <c r="H226" t="s">
        <v>32</v>
      </c>
      <c r="I226" s="1">
        <v>1828</v>
      </c>
      <c r="J226" t="str">
        <f>VLOOKUP(A227,a!A:B,2,FALSE)</f>
        <v>PERSONALE</v>
      </c>
      <c r="K226" t="str">
        <f t="shared" si="3"/>
        <v>1203 Altre ritenute al personale per conto di terzi</v>
      </c>
    </row>
    <row r="227" spans="1:11" x14ac:dyDescent="0.25">
      <c r="A227">
        <v>1203</v>
      </c>
      <c r="B227" t="s">
        <v>109</v>
      </c>
      <c r="C227" t="s">
        <v>171</v>
      </c>
      <c r="D227" s="13" t="s">
        <v>1803</v>
      </c>
      <c r="E227">
        <v>10</v>
      </c>
      <c r="F227" t="s">
        <v>11</v>
      </c>
      <c r="G227">
        <v>60101026</v>
      </c>
      <c r="H227" t="s">
        <v>29</v>
      </c>
      <c r="I227" s="1">
        <v>850.2</v>
      </c>
      <c r="J227" t="str">
        <f>VLOOKUP(A228,a!A:B,2,FALSE)</f>
        <v>PERSONALE</v>
      </c>
      <c r="K227" t="str">
        <f t="shared" si="3"/>
        <v>1203 Altre ritenute al personale per conto di terzi</v>
      </c>
    </row>
    <row r="228" spans="1:11" x14ac:dyDescent="0.25">
      <c r="A228">
        <v>1203</v>
      </c>
      <c r="B228" t="s">
        <v>109</v>
      </c>
      <c r="C228" t="s">
        <v>172</v>
      </c>
      <c r="D228" t="s">
        <v>172</v>
      </c>
      <c r="E228">
        <v>10</v>
      </c>
      <c r="F228" t="s">
        <v>11</v>
      </c>
      <c r="G228">
        <v>60101026</v>
      </c>
      <c r="H228" t="s">
        <v>29</v>
      </c>
      <c r="I228" s="1">
        <v>981.36</v>
      </c>
      <c r="J228" t="str">
        <f>VLOOKUP(A229,a!A:B,2,FALSE)</f>
        <v>PERSONALE</v>
      </c>
      <c r="K228" t="str">
        <f t="shared" si="3"/>
        <v>1203 Altre ritenute al personale per conto di terzi</v>
      </c>
    </row>
    <row r="229" spans="1:11" x14ac:dyDescent="0.25">
      <c r="A229">
        <v>1203</v>
      </c>
      <c r="B229" t="s">
        <v>109</v>
      </c>
      <c r="C229" t="s">
        <v>173</v>
      </c>
      <c r="D229" s="13" t="s">
        <v>1803</v>
      </c>
      <c r="E229">
        <v>10</v>
      </c>
      <c r="F229" t="s">
        <v>11</v>
      </c>
      <c r="G229">
        <v>60101026</v>
      </c>
      <c r="H229" t="s">
        <v>29</v>
      </c>
      <c r="I229" s="1">
        <v>758.79</v>
      </c>
      <c r="J229" t="str">
        <f>VLOOKUP(A230,a!A:B,2,FALSE)</f>
        <v>PERSONALE</v>
      </c>
      <c r="K229" t="str">
        <f t="shared" si="3"/>
        <v>1203 Altre ritenute al personale per conto di terzi</v>
      </c>
    </row>
    <row r="230" spans="1:11" x14ac:dyDescent="0.25">
      <c r="A230">
        <v>1203</v>
      </c>
      <c r="B230" t="s">
        <v>109</v>
      </c>
      <c r="C230" t="s">
        <v>174</v>
      </c>
      <c r="D230" s="13" t="s">
        <v>1803</v>
      </c>
      <c r="E230">
        <v>10</v>
      </c>
      <c r="F230" t="s">
        <v>11</v>
      </c>
      <c r="G230">
        <v>60101026</v>
      </c>
      <c r="H230" t="s">
        <v>29</v>
      </c>
      <c r="I230" s="1">
        <v>921</v>
      </c>
      <c r="J230" t="str">
        <f>VLOOKUP(A231,a!A:B,2,FALSE)</f>
        <v>PERSONALE</v>
      </c>
      <c r="K230" t="str">
        <f t="shared" si="3"/>
        <v>1203 Altre ritenute al personale per conto di terzi</v>
      </c>
    </row>
    <row r="231" spans="1:11" x14ac:dyDescent="0.25">
      <c r="A231">
        <v>1203</v>
      </c>
      <c r="B231" t="s">
        <v>109</v>
      </c>
      <c r="C231" t="s">
        <v>175</v>
      </c>
      <c r="D231" s="13" t="s">
        <v>1803</v>
      </c>
      <c r="E231">
        <v>10</v>
      </c>
      <c r="F231" t="s">
        <v>11</v>
      </c>
      <c r="G231">
        <v>60101026</v>
      </c>
      <c r="H231" t="s">
        <v>29</v>
      </c>
      <c r="I231" s="1">
        <v>99.51</v>
      </c>
      <c r="J231" t="str">
        <f>VLOOKUP(A232,a!A:B,2,FALSE)</f>
        <v>PERSONALE</v>
      </c>
      <c r="K231" t="str">
        <f t="shared" si="3"/>
        <v>1203 Altre ritenute al personale per conto di terzi</v>
      </c>
    </row>
    <row r="232" spans="1:11" x14ac:dyDescent="0.25">
      <c r="A232">
        <v>1203</v>
      </c>
      <c r="B232" t="s">
        <v>109</v>
      </c>
      <c r="C232" t="s">
        <v>176</v>
      </c>
      <c r="D232" t="s">
        <v>176</v>
      </c>
      <c r="E232">
        <v>10</v>
      </c>
      <c r="F232" t="s">
        <v>11</v>
      </c>
      <c r="G232">
        <v>60101030</v>
      </c>
      <c r="H232" t="s">
        <v>33</v>
      </c>
      <c r="I232" s="1">
        <v>11117.4</v>
      </c>
      <c r="J232" t="str">
        <f>VLOOKUP(A233,a!A:B,2,FALSE)</f>
        <v>PERSONALE</v>
      </c>
      <c r="K232" t="str">
        <f t="shared" si="3"/>
        <v>1203 Altre ritenute al personale per conto di terzi</v>
      </c>
    </row>
    <row r="233" spans="1:11" x14ac:dyDescent="0.25">
      <c r="A233">
        <v>1203</v>
      </c>
      <c r="B233" t="s">
        <v>109</v>
      </c>
      <c r="C233" t="s">
        <v>177</v>
      </c>
      <c r="D233" t="s">
        <v>177</v>
      </c>
      <c r="E233">
        <v>10</v>
      </c>
      <c r="F233" t="s">
        <v>11</v>
      </c>
      <c r="G233">
        <v>60101030</v>
      </c>
      <c r="H233" t="s">
        <v>33</v>
      </c>
      <c r="I233" s="1">
        <v>15505.6</v>
      </c>
      <c r="J233" t="str">
        <f>VLOOKUP(A234,a!A:B,2,FALSE)</f>
        <v>PERSONALE</v>
      </c>
      <c r="K233" t="str">
        <f t="shared" si="3"/>
        <v>1203 Altre ritenute al personale per conto di terzi</v>
      </c>
    </row>
    <row r="234" spans="1:11" x14ac:dyDescent="0.25">
      <c r="A234">
        <v>1203</v>
      </c>
      <c r="B234" t="s">
        <v>109</v>
      </c>
      <c r="C234" t="s">
        <v>178</v>
      </c>
      <c r="D234" t="s">
        <v>178</v>
      </c>
      <c r="E234">
        <v>10</v>
      </c>
      <c r="F234" t="s">
        <v>11</v>
      </c>
      <c r="G234">
        <v>60101030</v>
      </c>
      <c r="H234" t="s">
        <v>33</v>
      </c>
      <c r="I234" s="1">
        <v>1081.0899999999999</v>
      </c>
      <c r="J234" t="str">
        <f>VLOOKUP(A235,a!A:B,2,FALSE)</f>
        <v>PERSONALE</v>
      </c>
      <c r="K234" t="str">
        <f t="shared" si="3"/>
        <v>1203 Altre ritenute al personale per conto di terzi</v>
      </c>
    </row>
    <row r="235" spans="1:11" x14ac:dyDescent="0.25">
      <c r="A235">
        <v>1203</v>
      </c>
      <c r="B235" t="s">
        <v>109</v>
      </c>
      <c r="C235" t="s">
        <v>179</v>
      </c>
      <c r="D235" t="s">
        <v>179</v>
      </c>
      <c r="E235">
        <v>10</v>
      </c>
      <c r="F235" t="s">
        <v>11</v>
      </c>
      <c r="G235">
        <v>60101029</v>
      </c>
      <c r="H235" t="s">
        <v>32</v>
      </c>
      <c r="I235" s="1">
        <v>16345</v>
      </c>
      <c r="J235" t="str">
        <f>VLOOKUP(A236,a!A:B,2,FALSE)</f>
        <v>PERSONALE</v>
      </c>
      <c r="K235" t="str">
        <f t="shared" si="3"/>
        <v>1203 Altre ritenute al personale per conto di terzi</v>
      </c>
    </row>
    <row r="236" spans="1:11" x14ac:dyDescent="0.25">
      <c r="A236">
        <v>1203</v>
      </c>
      <c r="B236" t="s">
        <v>109</v>
      </c>
      <c r="C236" t="s">
        <v>180</v>
      </c>
      <c r="D236" t="s">
        <v>180</v>
      </c>
      <c r="E236">
        <v>10</v>
      </c>
      <c r="F236" t="s">
        <v>11</v>
      </c>
      <c r="G236">
        <v>60101029</v>
      </c>
      <c r="H236" t="s">
        <v>32</v>
      </c>
      <c r="I236" s="1">
        <v>42293.72</v>
      </c>
      <c r="J236" t="str">
        <f>VLOOKUP(A237,a!A:B,2,FALSE)</f>
        <v>PERSONALE</v>
      </c>
      <c r="K236" t="str">
        <f t="shared" si="3"/>
        <v>1203 Altre ritenute al personale per conto di terzi</v>
      </c>
    </row>
    <row r="237" spans="1:11" x14ac:dyDescent="0.25">
      <c r="A237">
        <v>1203</v>
      </c>
      <c r="B237" t="s">
        <v>109</v>
      </c>
      <c r="C237" t="s">
        <v>181</v>
      </c>
      <c r="D237" t="s">
        <v>181</v>
      </c>
      <c r="E237">
        <v>10</v>
      </c>
      <c r="F237" t="s">
        <v>11</v>
      </c>
      <c r="G237">
        <v>60101029</v>
      </c>
      <c r="H237" t="s">
        <v>32</v>
      </c>
      <c r="I237" s="1">
        <v>10496</v>
      </c>
      <c r="J237" t="str">
        <f>VLOOKUP(A238,a!A:B,2,FALSE)</f>
        <v>PERSONALE</v>
      </c>
      <c r="K237" t="str">
        <f t="shared" si="3"/>
        <v>1203 Altre ritenute al personale per conto di terzi</v>
      </c>
    </row>
    <row r="238" spans="1:11" x14ac:dyDescent="0.25">
      <c r="A238">
        <v>1203</v>
      </c>
      <c r="B238" t="s">
        <v>109</v>
      </c>
      <c r="C238" t="s">
        <v>182</v>
      </c>
      <c r="D238" t="s">
        <v>182</v>
      </c>
      <c r="E238">
        <v>10</v>
      </c>
      <c r="F238" t="s">
        <v>11</v>
      </c>
      <c r="G238">
        <v>60101029</v>
      </c>
      <c r="H238" t="s">
        <v>32</v>
      </c>
      <c r="I238" s="1">
        <v>12626</v>
      </c>
      <c r="J238" t="str">
        <f>VLOOKUP(A239,a!A:B,2,FALSE)</f>
        <v>PERSONALE</v>
      </c>
      <c r="K238" t="str">
        <f t="shared" si="3"/>
        <v>1203 Altre ritenute al personale per conto di terzi</v>
      </c>
    </row>
    <row r="239" spans="1:11" x14ac:dyDescent="0.25">
      <c r="A239">
        <v>1203</v>
      </c>
      <c r="B239" t="s">
        <v>109</v>
      </c>
      <c r="C239" t="s">
        <v>183</v>
      </c>
      <c r="D239" t="s">
        <v>183</v>
      </c>
      <c r="E239">
        <v>10</v>
      </c>
      <c r="F239" t="s">
        <v>11</v>
      </c>
      <c r="G239">
        <v>60101030</v>
      </c>
      <c r="H239" t="s">
        <v>33</v>
      </c>
      <c r="I239" s="1">
        <v>322.8</v>
      </c>
      <c r="J239" t="str">
        <f>VLOOKUP(A240,a!A:B,2,FALSE)</f>
        <v>PERSONALE</v>
      </c>
      <c r="K239" t="str">
        <f t="shared" si="3"/>
        <v>1203 Altre ritenute al personale per conto di terzi</v>
      </c>
    </row>
    <row r="240" spans="1:11" x14ac:dyDescent="0.25">
      <c r="A240">
        <v>1203</v>
      </c>
      <c r="B240" t="s">
        <v>109</v>
      </c>
      <c r="C240" t="s">
        <v>184</v>
      </c>
      <c r="D240" t="s">
        <v>184</v>
      </c>
      <c r="E240">
        <v>10</v>
      </c>
      <c r="F240" t="s">
        <v>11</v>
      </c>
      <c r="G240">
        <v>60101029</v>
      </c>
      <c r="H240" t="s">
        <v>32</v>
      </c>
      <c r="I240" s="1">
        <v>6724</v>
      </c>
      <c r="J240" t="str">
        <f>VLOOKUP(A241,a!A:B,2,FALSE)</f>
        <v>PERSONALE</v>
      </c>
      <c r="K240" t="str">
        <f t="shared" si="3"/>
        <v>1203 Altre ritenute al personale per conto di terzi</v>
      </c>
    </row>
    <row r="241" spans="1:11" x14ac:dyDescent="0.25">
      <c r="A241">
        <v>1203</v>
      </c>
      <c r="B241" t="s">
        <v>109</v>
      </c>
      <c r="C241" t="s">
        <v>185</v>
      </c>
      <c r="D241" t="s">
        <v>185</v>
      </c>
      <c r="E241">
        <v>10</v>
      </c>
      <c r="F241" t="s">
        <v>11</v>
      </c>
      <c r="G241">
        <v>60101030</v>
      </c>
      <c r="H241" t="s">
        <v>33</v>
      </c>
      <c r="I241" s="1">
        <v>140</v>
      </c>
      <c r="J241" t="str">
        <f>VLOOKUP(A242,a!A:B,2,FALSE)</f>
        <v>PERSONALE</v>
      </c>
      <c r="K241" t="str">
        <f t="shared" si="3"/>
        <v>1203 Altre ritenute al personale per conto di terzi</v>
      </c>
    </row>
    <row r="242" spans="1:11" x14ac:dyDescent="0.25">
      <c r="A242">
        <v>1203</v>
      </c>
      <c r="B242" t="s">
        <v>109</v>
      </c>
      <c r="C242" t="s">
        <v>186</v>
      </c>
      <c r="D242" t="s">
        <v>186</v>
      </c>
      <c r="E242">
        <v>10</v>
      </c>
      <c r="F242" t="s">
        <v>11</v>
      </c>
      <c r="G242">
        <v>60101030</v>
      </c>
      <c r="H242" t="s">
        <v>33</v>
      </c>
      <c r="I242" s="1">
        <v>2286</v>
      </c>
      <c r="J242" t="str">
        <f>VLOOKUP(A243,a!A:B,2,FALSE)</f>
        <v>PERSONALE</v>
      </c>
      <c r="K242" t="str">
        <f t="shared" si="3"/>
        <v>1203 Altre ritenute al personale per conto di terzi</v>
      </c>
    </row>
    <row r="243" spans="1:11" x14ac:dyDescent="0.25">
      <c r="A243">
        <v>1203</v>
      </c>
      <c r="B243" t="s">
        <v>109</v>
      </c>
      <c r="C243" t="s">
        <v>187</v>
      </c>
      <c r="D243" t="s">
        <v>187</v>
      </c>
      <c r="E243">
        <v>10</v>
      </c>
      <c r="F243" t="s">
        <v>11</v>
      </c>
      <c r="G243">
        <v>60101030</v>
      </c>
      <c r="H243" t="s">
        <v>33</v>
      </c>
      <c r="I243" s="1">
        <v>348.2</v>
      </c>
      <c r="J243" t="str">
        <f>VLOOKUP(A244,a!A:B,2,FALSE)</f>
        <v>PERSONALE</v>
      </c>
      <c r="K243" t="str">
        <f t="shared" si="3"/>
        <v>1203 Altre ritenute al personale per conto di terzi</v>
      </c>
    </row>
    <row r="244" spans="1:11" x14ac:dyDescent="0.25">
      <c r="A244">
        <v>1203</v>
      </c>
      <c r="B244" t="s">
        <v>109</v>
      </c>
      <c r="C244" t="s">
        <v>188</v>
      </c>
      <c r="D244" t="s">
        <v>188</v>
      </c>
      <c r="E244">
        <v>10</v>
      </c>
      <c r="F244" t="s">
        <v>11</v>
      </c>
      <c r="G244">
        <v>60101030</v>
      </c>
      <c r="H244" t="s">
        <v>33</v>
      </c>
      <c r="I244" s="1">
        <v>1929.29</v>
      </c>
      <c r="J244" t="str">
        <f>VLOOKUP(A245,a!A:B,2,FALSE)</f>
        <v>PERSONALE</v>
      </c>
      <c r="K244" t="str">
        <f t="shared" si="3"/>
        <v>1203 Altre ritenute al personale per conto di terzi</v>
      </c>
    </row>
    <row r="245" spans="1:11" x14ac:dyDescent="0.25">
      <c r="A245">
        <v>1203</v>
      </c>
      <c r="B245" t="s">
        <v>109</v>
      </c>
      <c r="C245" t="s">
        <v>189</v>
      </c>
      <c r="D245" t="s">
        <v>189</v>
      </c>
      <c r="E245">
        <v>10</v>
      </c>
      <c r="F245" t="s">
        <v>11</v>
      </c>
      <c r="G245">
        <v>60101029</v>
      </c>
      <c r="H245" t="s">
        <v>32</v>
      </c>
      <c r="I245" s="1">
        <v>1076</v>
      </c>
      <c r="J245" t="str">
        <f>VLOOKUP(A246,a!A:B,2,FALSE)</f>
        <v>PERSONALE</v>
      </c>
      <c r="K245" t="str">
        <f t="shared" si="3"/>
        <v>1203 Altre ritenute al personale per conto di terzi</v>
      </c>
    </row>
    <row r="246" spans="1:11" x14ac:dyDescent="0.25">
      <c r="A246">
        <v>1203</v>
      </c>
      <c r="B246" t="s">
        <v>109</v>
      </c>
      <c r="C246" t="s">
        <v>190</v>
      </c>
      <c r="D246" t="s">
        <v>190</v>
      </c>
      <c r="E246">
        <v>10</v>
      </c>
      <c r="F246" t="s">
        <v>11</v>
      </c>
      <c r="G246">
        <v>60101030</v>
      </c>
      <c r="H246" t="s">
        <v>33</v>
      </c>
      <c r="I246" s="1">
        <v>360</v>
      </c>
      <c r="J246" t="str">
        <f>VLOOKUP(A247,a!A:B,2,FALSE)</f>
        <v>PERSONALE</v>
      </c>
      <c r="K246" t="str">
        <f t="shared" si="3"/>
        <v>1203 Altre ritenute al personale per conto di terzi</v>
      </c>
    </row>
    <row r="247" spans="1:11" x14ac:dyDescent="0.25">
      <c r="A247">
        <v>1203</v>
      </c>
      <c r="B247" t="s">
        <v>109</v>
      </c>
      <c r="C247" t="s">
        <v>191</v>
      </c>
      <c r="D247" t="s">
        <v>191</v>
      </c>
      <c r="E247">
        <v>10</v>
      </c>
      <c r="F247" t="s">
        <v>11</v>
      </c>
      <c r="G247">
        <v>60101026</v>
      </c>
      <c r="H247" t="s">
        <v>29</v>
      </c>
      <c r="I247" s="1">
        <v>601.78</v>
      </c>
      <c r="J247" t="str">
        <f>VLOOKUP(A248,a!A:B,2,FALSE)</f>
        <v>PERSONALE</v>
      </c>
      <c r="K247" t="str">
        <f t="shared" si="3"/>
        <v>1203 Altre ritenute al personale per conto di terzi</v>
      </c>
    </row>
    <row r="248" spans="1:11" x14ac:dyDescent="0.25">
      <c r="A248">
        <v>1203</v>
      </c>
      <c r="B248" t="s">
        <v>109</v>
      </c>
      <c r="C248" t="s">
        <v>192</v>
      </c>
      <c r="D248" t="s">
        <v>192</v>
      </c>
      <c r="E248">
        <v>10</v>
      </c>
      <c r="F248" t="s">
        <v>11</v>
      </c>
      <c r="G248">
        <v>60101029</v>
      </c>
      <c r="H248" t="s">
        <v>32</v>
      </c>
      <c r="I248" s="1">
        <v>1120</v>
      </c>
      <c r="J248" t="str">
        <f>VLOOKUP(A249,a!A:B,2,FALSE)</f>
        <v>PERSONALE</v>
      </c>
      <c r="K248" t="str">
        <f t="shared" si="3"/>
        <v>1203 Altre ritenute al personale per conto di terzi</v>
      </c>
    </row>
    <row r="249" spans="1:11" x14ac:dyDescent="0.25">
      <c r="A249">
        <v>1203</v>
      </c>
      <c r="B249" t="s">
        <v>109</v>
      </c>
      <c r="C249" t="s">
        <v>193</v>
      </c>
      <c r="D249" s="13" t="s">
        <v>1803</v>
      </c>
      <c r="E249">
        <v>10</v>
      </c>
      <c r="F249" t="s">
        <v>11</v>
      </c>
      <c r="G249">
        <v>60101026</v>
      </c>
      <c r="H249" t="s">
        <v>29</v>
      </c>
      <c r="I249" s="1">
        <v>1062</v>
      </c>
      <c r="J249" t="str">
        <f>VLOOKUP(A250,a!A:B,2,FALSE)</f>
        <v>PERSONALE</v>
      </c>
      <c r="K249" t="str">
        <f t="shared" si="3"/>
        <v>1203 Altre ritenute al personale per conto di terzi</v>
      </c>
    </row>
    <row r="250" spans="1:11" x14ac:dyDescent="0.25">
      <c r="A250">
        <v>1203</v>
      </c>
      <c r="B250" t="s">
        <v>109</v>
      </c>
      <c r="C250" t="s">
        <v>194</v>
      </c>
      <c r="D250" s="13" t="s">
        <v>1803</v>
      </c>
      <c r="E250">
        <v>10</v>
      </c>
      <c r="F250" t="s">
        <v>11</v>
      </c>
      <c r="G250">
        <v>60101026</v>
      </c>
      <c r="H250" t="s">
        <v>29</v>
      </c>
      <c r="I250" s="1">
        <v>719.1</v>
      </c>
      <c r="J250" t="str">
        <f>VLOOKUP(A251,a!A:B,2,FALSE)</f>
        <v>PERSONALE</v>
      </c>
      <c r="K250" t="str">
        <f t="shared" si="3"/>
        <v>1203 Altre ritenute al personale per conto di terzi</v>
      </c>
    </row>
    <row r="251" spans="1:11" x14ac:dyDescent="0.25">
      <c r="A251">
        <v>1203</v>
      </c>
      <c r="B251" t="s">
        <v>109</v>
      </c>
      <c r="C251" t="s">
        <v>195</v>
      </c>
      <c r="D251" t="s">
        <v>195</v>
      </c>
      <c r="E251">
        <v>10</v>
      </c>
      <c r="F251" t="s">
        <v>11</v>
      </c>
      <c r="G251">
        <v>60101026</v>
      </c>
      <c r="H251" t="s">
        <v>29</v>
      </c>
      <c r="I251" s="1">
        <v>759.99</v>
      </c>
      <c r="J251" t="str">
        <f>VLOOKUP(A252,a!A:B,2,FALSE)</f>
        <v>PERSONALE</v>
      </c>
      <c r="K251" t="str">
        <f t="shared" si="3"/>
        <v>1203 Altre ritenute al personale per conto di terzi</v>
      </c>
    </row>
    <row r="252" spans="1:11" x14ac:dyDescent="0.25">
      <c r="A252">
        <v>1203</v>
      </c>
      <c r="B252" t="s">
        <v>109</v>
      </c>
      <c r="C252" t="s">
        <v>196</v>
      </c>
      <c r="D252" t="s">
        <v>196</v>
      </c>
      <c r="E252">
        <v>10</v>
      </c>
      <c r="F252" t="s">
        <v>11</v>
      </c>
      <c r="G252">
        <v>60101029</v>
      </c>
      <c r="H252" t="s">
        <v>32</v>
      </c>
      <c r="I252" s="1">
        <v>536</v>
      </c>
      <c r="J252" t="str">
        <f>VLOOKUP(A253,a!A:B,2,FALSE)</f>
        <v>PERSONALE</v>
      </c>
      <c r="K252" t="str">
        <f t="shared" si="3"/>
        <v>1203 Altre ritenute al personale per conto di terzi</v>
      </c>
    </row>
    <row r="253" spans="1:11" x14ac:dyDescent="0.25">
      <c r="A253">
        <v>1203</v>
      </c>
      <c r="B253" t="s">
        <v>109</v>
      </c>
      <c r="C253" t="s">
        <v>197</v>
      </c>
      <c r="D253" t="s">
        <v>197</v>
      </c>
      <c r="E253">
        <v>10</v>
      </c>
      <c r="F253" t="s">
        <v>11</v>
      </c>
      <c r="G253">
        <v>60101026</v>
      </c>
      <c r="H253" t="s">
        <v>29</v>
      </c>
      <c r="I253" s="1">
        <v>191.16</v>
      </c>
      <c r="J253" t="str">
        <f>VLOOKUP(A254,a!A:B,2,FALSE)</f>
        <v>PERSONALE</v>
      </c>
      <c r="K253" t="str">
        <f t="shared" si="3"/>
        <v>1203 Altre ritenute al personale per conto di terzi</v>
      </c>
    </row>
    <row r="254" spans="1:11" x14ac:dyDescent="0.25">
      <c r="A254">
        <v>1203</v>
      </c>
      <c r="B254" t="s">
        <v>109</v>
      </c>
      <c r="C254" t="s">
        <v>87</v>
      </c>
      <c r="D254" t="s">
        <v>87</v>
      </c>
      <c r="E254">
        <v>10</v>
      </c>
      <c r="F254" t="s">
        <v>11</v>
      </c>
      <c r="G254">
        <v>60101026</v>
      </c>
      <c r="H254" t="s">
        <v>29</v>
      </c>
      <c r="I254" s="1">
        <v>119.34</v>
      </c>
      <c r="J254" t="str">
        <f>VLOOKUP(A255,a!A:B,2,FALSE)</f>
        <v>PERSONALE</v>
      </c>
      <c r="K254" t="str">
        <f t="shared" si="3"/>
        <v>1203 Altre ritenute al personale per conto di terzi</v>
      </c>
    </row>
    <row r="255" spans="1:11" x14ac:dyDescent="0.25">
      <c r="A255">
        <v>1203</v>
      </c>
      <c r="B255" t="s">
        <v>109</v>
      </c>
      <c r="C255" t="s">
        <v>87</v>
      </c>
      <c r="D255" t="s">
        <v>87</v>
      </c>
      <c r="E255">
        <v>10</v>
      </c>
      <c r="F255" t="s">
        <v>11</v>
      </c>
      <c r="G255">
        <v>60101027</v>
      </c>
      <c r="H255" t="s">
        <v>30</v>
      </c>
      <c r="I255" s="1">
        <v>36254.89</v>
      </c>
      <c r="J255" t="str">
        <f>VLOOKUP(A256,a!A:B,2,FALSE)</f>
        <v>PERSONALE</v>
      </c>
      <c r="K255" t="str">
        <f t="shared" si="3"/>
        <v>1203 Altre ritenute al personale per conto di terzi</v>
      </c>
    </row>
    <row r="256" spans="1:11" x14ac:dyDescent="0.25">
      <c r="A256">
        <v>1203</v>
      </c>
      <c r="B256" t="s">
        <v>109</v>
      </c>
      <c r="C256" t="s">
        <v>198</v>
      </c>
      <c r="D256" t="s">
        <v>198</v>
      </c>
      <c r="E256">
        <v>10</v>
      </c>
      <c r="F256" t="s">
        <v>11</v>
      </c>
      <c r="G256">
        <v>60101029</v>
      </c>
      <c r="H256" t="s">
        <v>32</v>
      </c>
      <c r="I256" s="1">
        <v>1632</v>
      </c>
      <c r="J256" t="str">
        <f>VLOOKUP(A257,a!A:B,2,FALSE)</f>
        <v>PERSONALE</v>
      </c>
      <c r="K256" t="str">
        <f t="shared" si="3"/>
        <v>1203 Altre ritenute al personale per conto di terzi</v>
      </c>
    </row>
    <row r="257" spans="1:11" x14ac:dyDescent="0.25">
      <c r="A257">
        <v>1203</v>
      </c>
      <c r="B257" t="s">
        <v>109</v>
      </c>
      <c r="C257" t="s">
        <v>199</v>
      </c>
      <c r="D257" t="s">
        <v>199</v>
      </c>
      <c r="E257">
        <v>10</v>
      </c>
      <c r="F257" t="s">
        <v>11</v>
      </c>
      <c r="G257">
        <v>60101030</v>
      </c>
      <c r="H257" t="s">
        <v>33</v>
      </c>
      <c r="I257" s="1">
        <v>3989.87</v>
      </c>
      <c r="J257" t="str">
        <f>VLOOKUP(A258,a!A:B,2,FALSE)</f>
        <v>PERSONALE</v>
      </c>
      <c r="K257" t="str">
        <f t="shared" si="3"/>
        <v>1203 Altre ritenute al personale per conto di terzi</v>
      </c>
    </row>
    <row r="258" spans="1:11" x14ac:dyDescent="0.25">
      <c r="A258">
        <v>1203</v>
      </c>
      <c r="B258" t="s">
        <v>109</v>
      </c>
      <c r="C258" t="s">
        <v>200</v>
      </c>
      <c r="D258" t="s">
        <v>200</v>
      </c>
      <c r="E258">
        <v>10</v>
      </c>
      <c r="F258" t="s">
        <v>11</v>
      </c>
      <c r="G258">
        <v>60101029</v>
      </c>
      <c r="H258" t="s">
        <v>32</v>
      </c>
      <c r="I258" s="1">
        <v>37453</v>
      </c>
      <c r="J258" t="str">
        <f>VLOOKUP(A259,a!A:B,2,FALSE)</f>
        <v>PERSONALE</v>
      </c>
      <c r="K258" t="str">
        <f t="shared" si="3"/>
        <v>1203 Altre ritenute al personale per conto di terzi</v>
      </c>
    </row>
    <row r="259" spans="1:11" x14ac:dyDescent="0.25">
      <c r="A259">
        <v>1203</v>
      </c>
      <c r="B259" t="s">
        <v>109</v>
      </c>
      <c r="C259" t="s">
        <v>201</v>
      </c>
      <c r="D259" t="s">
        <v>201</v>
      </c>
      <c r="E259">
        <v>10</v>
      </c>
      <c r="F259" t="s">
        <v>11</v>
      </c>
      <c r="G259">
        <v>60101029</v>
      </c>
      <c r="H259" t="s">
        <v>32</v>
      </c>
      <c r="I259" s="1">
        <v>3701</v>
      </c>
      <c r="J259" t="str">
        <f>VLOOKUP(A260,a!A:B,2,FALSE)</f>
        <v>PERSONALE</v>
      </c>
      <c r="K259" t="str">
        <f t="shared" ref="K259:K322" si="4">CONCATENATE(A259," ",B259)</f>
        <v>1203 Altre ritenute al personale per conto di terzi</v>
      </c>
    </row>
    <row r="260" spans="1:11" x14ac:dyDescent="0.25">
      <c r="A260">
        <v>1203</v>
      </c>
      <c r="B260" t="s">
        <v>109</v>
      </c>
      <c r="C260" t="s">
        <v>202</v>
      </c>
      <c r="D260" t="s">
        <v>202</v>
      </c>
      <c r="E260">
        <v>10</v>
      </c>
      <c r="F260" t="s">
        <v>11</v>
      </c>
      <c r="G260">
        <v>60101030</v>
      </c>
      <c r="H260" t="s">
        <v>33</v>
      </c>
      <c r="I260" s="1">
        <v>168.13</v>
      </c>
      <c r="J260" t="str">
        <f>VLOOKUP(A261,a!A:B,2,FALSE)</f>
        <v>PERSONALE</v>
      </c>
      <c r="K260" t="str">
        <f t="shared" si="4"/>
        <v>1203 Altre ritenute al personale per conto di terzi</v>
      </c>
    </row>
    <row r="261" spans="1:11" x14ac:dyDescent="0.25">
      <c r="A261">
        <v>1203</v>
      </c>
      <c r="B261" t="s">
        <v>109</v>
      </c>
      <c r="C261" t="s">
        <v>203</v>
      </c>
      <c r="D261" t="s">
        <v>203</v>
      </c>
      <c r="E261">
        <v>10</v>
      </c>
      <c r="F261" t="s">
        <v>11</v>
      </c>
      <c r="G261">
        <v>60101026</v>
      </c>
      <c r="H261" t="s">
        <v>29</v>
      </c>
      <c r="I261" s="1">
        <v>678</v>
      </c>
      <c r="J261" t="str">
        <f>VLOOKUP(A262,a!A:B,2,FALSE)</f>
        <v>PERSONALE</v>
      </c>
      <c r="K261" t="str">
        <f t="shared" si="4"/>
        <v>1203 Altre ritenute al personale per conto di terzi</v>
      </c>
    </row>
    <row r="262" spans="1:11" x14ac:dyDescent="0.25">
      <c r="A262">
        <v>1203</v>
      </c>
      <c r="B262" t="s">
        <v>109</v>
      </c>
      <c r="C262" t="s">
        <v>204</v>
      </c>
      <c r="D262" t="s">
        <v>204</v>
      </c>
      <c r="E262">
        <v>10</v>
      </c>
      <c r="F262" t="s">
        <v>11</v>
      </c>
      <c r="G262">
        <v>60101029</v>
      </c>
      <c r="H262" t="s">
        <v>32</v>
      </c>
      <c r="I262" s="1">
        <v>3196</v>
      </c>
      <c r="J262" t="str">
        <f>VLOOKUP(A263,a!A:B,2,FALSE)</f>
        <v>PERSONALE</v>
      </c>
      <c r="K262" t="str">
        <f t="shared" si="4"/>
        <v>1203 Altre ritenute al personale per conto di terzi</v>
      </c>
    </row>
    <row r="263" spans="1:11" x14ac:dyDescent="0.25">
      <c r="A263">
        <v>1204</v>
      </c>
      <c r="B263" t="s">
        <v>205</v>
      </c>
      <c r="C263" t="s">
        <v>87</v>
      </c>
      <c r="D263" t="s">
        <v>87</v>
      </c>
      <c r="E263">
        <v>10</v>
      </c>
      <c r="F263" t="s">
        <v>11</v>
      </c>
      <c r="G263">
        <v>60100906</v>
      </c>
      <c r="H263" t="s">
        <v>206</v>
      </c>
      <c r="I263" s="1">
        <v>144</v>
      </c>
      <c r="J263" t="str">
        <f>VLOOKUP(A264,a!A:B,2,FALSE)</f>
        <v>PERSONALE</v>
      </c>
      <c r="K263" t="str">
        <f t="shared" si="4"/>
        <v>1204 Ritenute previdenziali e assistenziali al personale a tempo indeterminato</v>
      </c>
    </row>
    <row r="264" spans="1:11" x14ac:dyDescent="0.25">
      <c r="A264">
        <v>1204</v>
      </c>
      <c r="B264" t="s">
        <v>205</v>
      </c>
      <c r="C264" t="s">
        <v>87</v>
      </c>
      <c r="D264" t="s">
        <v>87</v>
      </c>
      <c r="E264">
        <v>10</v>
      </c>
      <c r="F264" t="s">
        <v>11</v>
      </c>
      <c r="G264">
        <v>60100908</v>
      </c>
      <c r="H264" t="s">
        <v>25</v>
      </c>
      <c r="I264" s="1">
        <v>5689124.0300000003</v>
      </c>
      <c r="J264" t="str">
        <f>VLOOKUP(A265,a!A:B,2,FALSE)</f>
        <v>PERSONALE</v>
      </c>
      <c r="K264" t="str">
        <f t="shared" si="4"/>
        <v>1204 Ritenute previdenziali e assistenziali al personale a tempo indeterminato</v>
      </c>
    </row>
    <row r="265" spans="1:11" x14ac:dyDescent="0.25">
      <c r="A265">
        <v>1204</v>
      </c>
      <c r="B265" t="s">
        <v>205</v>
      </c>
      <c r="C265" t="s">
        <v>87</v>
      </c>
      <c r="D265" t="s">
        <v>87</v>
      </c>
      <c r="E265">
        <v>10</v>
      </c>
      <c r="F265" t="s">
        <v>11</v>
      </c>
      <c r="G265">
        <v>60100909</v>
      </c>
      <c r="H265" t="s">
        <v>26</v>
      </c>
      <c r="I265" s="1">
        <v>2969.2</v>
      </c>
      <c r="J265" t="str">
        <f>VLOOKUP(A266,a!A:B,2,FALSE)</f>
        <v>PERSONALE</v>
      </c>
      <c r="K265" t="str">
        <f t="shared" si="4"/>
        <v>1204 Ritenute previdenziali e assistenziali al personale a tempo indeterminato</v>
      </c>
    </row>
    <row r="266" spans="1:11" x14ac:dyDescent="0.25">
      <c r="A266">
        <v>1205</v>
      </c>
      <c r="B266" t="s">
        <v>207</v>
      </c>
      <c r="C266" t="s">
        <v>87</v>
      </c>
      <c r="D266" t="s">
        <v>87</v>
      </c>
      <c r="E266">
        <v>10</v>
      </c>
      <c r="F266" t="s">
        <v>11</v>
      </c>
      <c r="G266">
        <v>60100816</v>
      </c>
      <c r="H266" t="s">
        <v>13</v>
      </c>
      <c r="I266" s="1">
        <v>13631804.890000001</v>
      </c>
      <c r="J266" t="str">
        <f>VLOOKUP(A267,a!A:B,2,FALSE)</f>
        <v>PERSONALE</v>
      </c>
      <c r="K266" t="str">
        <f t="shared" si="4"/>
        <v>1205 Ritenute erariali a carico del personale a tempo indeterminato</v>
      </c>
    </row>
    <row r="267" spans="1:11" x14ac:dyDescent="0.25">
      <c r="A267">
        <v>1304</v>
      </c>
      <c r="B267" t="s">
        <v>208</v>
      </c>
      <c r="C267" t="s">
        <v>24</v>
      </c>
      <c r="D267" t="s">
        <v>24</v>
      </c>
      <c r="G267">
        <v>80601108</v>
      </c>
      <c r="H267" t="s">
        <v>209</v>
      </c>
      <c r="I267" s="1">
        <v>695790.69</v>
      </c>
      <c r="J267" t="str">
        <f>VLOOKUP(A268,a!A:B,2,FALSE)</f>
        <v>PERSONALE</v>
      </c>
      <c r="K267" t="str">
        <f t="shared" si="4"/>
        <v>1304 Contributi obbligatori per il personale a tempo indeterminato</v>
      </c>
    </row>
    <row r="268" spans="1:11" x14ac:dyDescent="0.25">
      <c r="A268">
        <v>1304</v>
      </c>
      <c r="B268" t="s">
        <v>208</v>
      </c>
      <c r="C268" t="s">
        <v>24</v>
      </c>
      <c r="D268" t="s">
        <v>24</v>
      </c>
      <c r="G268">
        <v>80601208</v>
      </c>
      <c r="H268" t="s">
        <v>209</v>
      </c>
      <c r="I268" s="1">
        <v>42089.03</v>
      </c>
      <c r="J268" t="str">
        <f>VLOOKUP(A269,a!A:B,2,FALSE)</f>
        <v>PERSONALE</v>
      </c>
      <c r="K268" t="str">
        <f t="shared" si="4"/>
        <v>1304 Contributi obbligatori per il personale a tempo indeterminato</v>
      </c>
    </row>
    <row r="269" spans="1:11" x14ac:dyDescent="0.25">
      <c r="A269">
        <v>1304</v>
      </c>
      <c r="B269" t="s">
        <v>208</v>
      </c>
      <c r="C269" t="s">
        <v>24</v>
      </c>
      <c r="D269" t="s">
        <v>24</v>
      </c>
      <c r="G269">
        <v>80603208</v>
      </c>
      <c r="H269" t="s">
        <v>209</v>
      </c>
      <c r="I269" s="1">
        <v>146205.89000000001</v>
      </c>
      <c r="J269" t="str">
        <f>VLOOKUP(A270,a!A:B,2,FALSE)</f>
        <v>PERSONALE</v>
      </c>
      <c r="K269" t="str">
        <f t="shared" si="4"/>
        <v>1304 Contributi obbligatori per il personale a tempo indeterminato</v>
      </c>
    </row>
    <row r="270" spans="1:11" x14ac:dyDescent="0.25">
      <c r="A270">
        <v>1304</v>
      </c>
      <c r="B270" t="s">
        <v>208</v>
      </c>
      <c r="C270" t="s">
        <v>87</v>
      </c>
      <c r="D270" t="s">
        <v>87</v>
      </c>
      <c r="E270">
        <v>10</v>
      </c>
      <c r="F270" t="s">
        <v>11</v>
      </c>
      <c r="G270">
        <v>55100102</v>
      </c>
      <c r="H270" t="s">
        <v>12</v>
      </c>
      <c r="I270" s="1">
        <v>1132585.8999999999</v>
      </c>
      <c r="J270" t="str">
        <f>VLOOKUP(A271,a!A:B,2,FALSE)</f>
        <v>PERSONALE</v>
      </c>
      <c r="K270" t="str">
        <f t="shared" si="4"/>
        <v>1304 Contributi obbligatori per il personale a tempo indeterminato</v>
      </c>
    </row>
    <row r="271" spans="1:11" x14ac:dyDescent="0.25">
      <c r="A271">
        <v>1304</v>
      </c>
      <c r="B271" t="s">
        <v>208</v>
      </c>
      <c r="C271" t="s">
        <v>87</v>
      </c>
      <c r="D271" t="s">
        <v>87</v>
      </c>
      <c r="E271">
        <v>10</v>
      </c>
      <c r="F271" t="s">
        <v>11</v>
      </c>
      <c r="G271">
        <v>80601108</v>
      </c>
      <c r="H271" t="s">
        <v>209</v>
      </c>
      <c r="I271" s="1">
        <v>4047457.17</v>
      </c>
      <c r="J271" t="str">
        <f>VLOOKUP(A272,a!A:B,2,FALSE)</f>
        <v>PERSONALE</v>
      </c>
      <c r="K271" t="str">
        <f t="shared" si="4"/>
        <v>1304 Contributi obbligatori per il personale a tempo indeterminato</v>
      </c>
    </row>
    <row r="272" spans="1:11" x14ac:dyDescent="0.25">
      <c r="A272">
        <v>1304</v>
      </c>
      <c r="B272" t="s">
        <v>208</v>
      </c>
      <c r="C272" t="s">
        <v>87</v>
      </c>
      <c r="D272" t="s">
        <v>87</v>
      </c>
      <c r="E272">
        <v>10</v>
      </c>
      <c r="F272" t="s">
        <v>11</v>
      </c>
      <c r="G272">
        <v>80601208</v>
      </c>
      <c r="H272" t="s">
        <v>209</v>
      </c>
      <c r="I272" s="1">
        <v>329806.12</v>
      </c>
      <c r="J272" t="str">
        <f>VLOOKUP(A273,a!A:B,2,FALSE)</f>
        <v>PERSONALE</v>
      </c>
      <c r="K272" t="str">
        <f t="shared" si="4"/>
        <v>1304 Contributi obbligatori per il personale a tempo indeterminato</v>
      </c>
    </row>
    <row r="273" spans="1:11" x14ac:dyDescent="0.25">
      <c r="A273">
        <v>1304</v>
      </c>
      <c r="B273" t="s">
        <v>208</v>
      </c>
      <c r="C273" t="s">
        <v>87</v>
      </c>
      <c r="D273" t="s">
        <v>87</v>
      </c>
      <c r="E273">
        <v>10</v>
      </c>
      <c r="F273" t="s">
        <v>11</v>
      </c>
      <c r="G273">
        <v>80601308</v>
      </c>
      <c r="H273" t="s">
        <v>209</v>
      </c>
      <c r="I273" s="1">
        <v>5885215.5999999996</v>
      </c>
      <c r="J273" t="str">
        <f>VLOOKUP(A274,a!A:B,2,FALSE)</f>
        <v>PERSONALE</v>
      </c>
      <c r="K273" t="str">
        <f t="shared" si="4"/>
        <v>1304 Contributi obbligatori per il personale a tempo indeterminato</v>
      </c>
    </row>
    <row r="274" spans="1:11" x14ac:dyDescent="0.25">
      <c r="A274">
        <v>1304</v>
      </c>
      <c r="B274" t="s">
        <v>208</v>
      </c>
      <c r="C274" t="s">
        <v>87</v>
      </c>
      <c r="D274" t="s">
        <v>87</v>
      </c>
      <c r="E274">
        <v>10</v>
      </c>
      <c r="F274" t="s">
        <v>11</v>
      </c>
      <c r="G274">
        <v>80602108</v>
      </c>
      <c r="H274" t="s">
        <v>209</v>
      </c>
      <c r="I274" s="1">
        <v>22617.87</v>
      </c>
      <c r="J274" t="str">
        <f>VLOOKUP(A275,a!A:B,2,FALSE)</f>
        <v>PERSONALE</v>
      </c>
      <c r="K274" t="str">
        <f t="shared" si="4"/>
        <v>1304 Contributi obbligatori per il personale a tempo indeterminato</v>
      </c>
    </row>
    <row r="275" spans="1:11" x14ac:dyDescent="0.25">
      <c r="A275">
        <v>1304</v>
      </c>
      <c r="B275" t="s">
        <v>208</v>
      </c>
      <c r="C275" t="s">
        <v>87</v>
      </c>
      <c r="D275" t="s">
        <v>87</v>
      </c>
      <c r="E275">
        <v>10</v>
      </c>
      <c r="F275" t="s">
        <v>11</v>
      </c>
      <c r="G275">
        <v>80602208</v>
      </c>
      <c r="H275" t="s">
        <v>209</v>
      </c>
      <c r="I275" s="1">
        <v>9520.69</v>
      </c>
      <c r="J275" t="str">
        <f>VLOOKUP(A276,a!A:B,2,FALSE)</f>
        <v>PERSONALE</v>
      </c>
      <c r="K275" t="str">
        <f t="shared" si="4"/>
        <v>1304 Contributi obbligatori per il personale a tempo indeterminato</v>
      </c>
    </row>
    <row r="276" spans="1:11" x14ac:dyDescent="0.25">
      <c r="A276">
        <v>1304</v>
      </c>
      <c r="B276" t="s">
        <v>208</v>
      </c>
      <c r="C276" t="s">
        <v>87</v>
      </c>
      <c r="D276" t="s">
        <v>87</v>
      </c>
      <c r="E276">
        <v>10</v>
      </c>
      <c r="F276" t="s">
        <v>11</v>
      </c>
      <c r="G276">
        <v>80603208</v>
      </c>
      <c r="H276" t="s">
        <v>209</v>
      </c>
      <c r="I276" s="1">
        <v>1564838.01</v>
      </c>
      <c r="J276" t="str">
        <f>VLOOKUP(A277,a!A:B,2,FALSE)</f>
        <v>PERSONALE</v>
      </c>
      <c r="K276" t="str">
        <f t="shared" si="4"/>
        <v>1304 Contributi obbligatori per il personale a tempo indeterminato</v>
      </c>
    </row>
    <row r="277" spans="1:11" x14ac:dyDescent="0.25">
      <c r="A277">
        <v>1304</v>
      </c>
      <c r="B277" t="s">
        <v>208</v>
      </c>
      <c r="C277" t="s">
        <v>87</v>
      </c>
      <c r="D277" t="s">
        <v>87</v>
      </c>
      <c r="E277">
        <v>10</v>
      </c>
      <c r="F277" t="s">
        <v>11</v>
      </c>
      <c r="G277">
        <v>80604108</v>
      </c>
      <c r="H277" t="s">
        <v>209</v>
      </c>
      <c r="I277" s="1">
        <v>94634.22</v>
      </c>
      <c r="J277" t="str">
        <f>VLOOKUP(A278,a!A:B,2,FALSE)</f>
        <v>PERSONALE</v>
      </c>
      <c r="K277" t="str">
        <f t="shared" si="4"/>
        <v>1304 Contributi obbligatori per il personale a tempo indeterminato</v>
      </c>
    </row>
    <row r="278" spans="1:11" x14ac:dyDescent="0.25">
      <c r="A278">
        <v>1304</v>
      </c>
      <c r="B278" t="s">
        <v>208</v>
      </c>
      <c r="C278" t="s">
        <v>87</v>
      </c>
      <c r="D278" t="s">
        <v>87</v>
      </c>
      <c r="E278">
        <v>10</v>
      </c>
      <c r="F278" t="s">
        <v>11</v>
      </c>
      <c r="G278">
        <v>80604208</v>
      </c>
      <c r="H278" t="s">
        <v>209</v>
      </c>
      <c r="I278" s="1">
        <v>924443.71</v>
      </c>
      <c r="J278" t="str">
        <f>VLOOKUP(A279,a!A:B,2,FALSE)</f>
        <v>PERSONALE</v>
      </c>
      <c r="K278" t="str">
        <f t="shared" si="4"/>
        <v>1304 Contributi obbligatori per il personale a tempo indeterminato</v>
      </c>
    </row>
    <row r="279" spans="1:11" x14ac:dyDescent="0.25">
      <c r="A279">
        <v>1305</v>
      </c>
      <c r="B279" t="s">
        <v>210</v>
      </c>
      <c r="C279" t="s">
        <v>55</v>
      </c>
      <c r="D279" t="s">
        <v>55</v>
      </c>
      <c r="E279">
        <v>10</v>
      </c>
      <c r="F279" t="s">
        <v>11</v>
      </c>
      <c r="G279">
        <v>60100919</v>
      </c>
      <c r="H279" t="s">
        <v>28</v>
      </c>
      <c r="I279" s="1">
        <v>92570.89</v>
      </c>
      <c r="J279" t="str">
        <f>VLOOKUP(A280,a!A:B,2,FALSE)</f>
        <v>PERSONALE</v>
      </c>
      <c r="K279" t="str">
        <f t="shared" si="4"/>
        <v>1305 Contributi previdenza complementare per il personale a tempo indeterminato</v>
      </c>
    </row>
    <row r="280" spans="1:11" x14ac:dyDescent="0.25">
      <c r="A280">
        <v>1305</v>
      </c>
      <c r="B280" t="s">
        <v>210</v>
      </c>
      <c r="C280" t="s">
        <v>55</v>
      </c>
      <c r="D280" t="s">
        <v>55</v>
      </c>
      <c r="E280">
        <v>10</v>
      </c>
      <c r="F280" t="s">
        <v>11</v>
      </c>
      <c r="G280">
        <v>80601116</v>
      </c>
      <c r="H280" t="s">
        <v>56</v>
      </c>
      <c r="I280" s="1">
        <v>25752.1</v>
      </c>
      <c r="J280" t="str">
        <f>VLOOKUP(A281,a!A:B,2,FALSE)</f>
        <v>PERSONALE</v>
      </c>
      <c r="K280" t="str">
        <f t="shared" si="4"/>
        <v>1305 Contributi previdenza complementare per il personale a tempo indeterminato</v>
      </c>
    </row>
    <row r="281" spans="1:11" x14ac:dyDescent="0.25">
      <c r="A281">
        <v>1305</v>
      </c>
      <c r="B281" t="s">
        <v>210</v>
      </c>
      <c r="C281" t="s">
        <v>55</v>
      </c>
      <c r="D281" t="s">
        <v>55</v>
      </c>
      <c r="E281">
        <v>10</v>
      </c>
      <c r="F281" t="s">
        <v>11</v>
      </c>
      <c r="G281">
        <v>80601216</v>
      </c>
      <c r="H281" t="s">
        <v>56</v>
      </c>
      <c r="I281" s="1">
        <v>2920.53</v>
      </c>
      <c r="J281" t="str">
        <f>VLOOKUP(A282,a!A:B,2,FALSE)</f>
        <v>PERSONALE</v>
      </c>
      <c r="K281" t="str">
        <f t="shared" si="4"/>
        <v>1305 Contributi previdenza complementare per il personale a tempo indeterminato</v>
      </c>
    </row>
    <row r="282" spans="1:11" x14ac:dyDescent="0.25">
      <c r="A282">
        <v>1305</v>
      </c>
      <c r="B282" t="s">
        <v>210</v>
      </c>
      <c r="C282" t="s">
        <v>55</v>
      </c>
      <c r="D282" t="s">
        <v>55</v>
      </c>
      <c r="E282">
        <v>10</v>
      </c>
      <c r="F282" t="s">
        <v>11</v>
      </c>
      <c r="G282">
        <v>80601316</v>
      </c>
      <c r="H282" t="s">
        <v>56</v>
      </c>
      <c r="I282" s="1">
        <v>26007.9</v>
      </c>
      <c r="J282" t="str">
        <f>VLOOKUP(A283,a!A:B,2,FALSE)</f>
        <v>PERSONALE</v>
      </c>
      <c r="K282" t="str">
        <f t="shared" si="4"/>
        <v>1305 Contributi previdenza complementare per il personale a tempo indeterminato</v>
      </c>
    </row>
    <row r="283" spans="1:11" x14ac:dyDescent="0.25">
      <c r="A283">
        <v>1305</v>
      </c>
      <c r="B283" t="s">
        <v>210</v>
      </c>
      <c r="C283" t="s">
        <v>55</v>
      </c>
      <c r="D283" t="s">
        <v>55</v>
      </c>
      <c r="E283">
        <v>10</v>
      </c>
      <c r="F283" t="s">
        <v>11</v>
      </c>
      <c r="G283">
        <v>80604216</v>
      </c>
      <c r="H283" t="s">
        <v>56</v>
      </c>
      <c r="I283" s="1">
        <v>5272.16</v>
      </c>
      <c r="J283" t="str">
        <f>VLOOKUP(A284,a!A:B,2,FALSE)</f>
        <v>PERSONALE</v>
      </c>
      <c r="K283" t="str">
        <f t="shared" si="4"/>
        <v>1305 Contributi previdenza complementare per il personale a tempo indeterminato</v>
      </c>
    </row>
    <row r="284" spans="1:11" x14ac:dyDescent="0.25">
      <c r="A284">
        <v>1305</v>
      </c>
      <c r="B284" t="s">
        <v>210</v>
      </c>
      <c r="C284" t="s">
        <v>87</v>
      </c>
      <c r="D284" t="s">
        <v>87</v>
      </c>
      <c r="E284">
        <v>10</v>
      </c>
      <c r="F284" t="s">
        <v>11</v>
      </c>
      <c r="G284">
        <v>80601116</v>
      </c>
      <c r="H284" t="s">
        <v>56</v>
      </c>
      <c r="I284" s="1">
        <v>2540.71</v>
      </c>
      <c r="J284" t="str">
        <f>VLOOKUP(A285,a!A:B,2,FALSE)</f>
        <v>PERSONALE</v>
      </c>
      <c r="K284" t="str">
        <f t="shared" si="4"/>
        <v>1305 Contributi previdenza complementare per il personale a tempo indeterminato</v>
      </c>
    </row>
    <row r="285" spans="1:11" x14ac:dyDescent="0.25">
      <c r="A285">
        <v>1305</v>
      </c>
      <c r="B285" t="s">
        <v>210</v>
      </c>
      <c r="C285" t="s">
        <v>87</v>
      </c>
      <c r="D285" t="s">
        <v>87</v>
      </c>
      <c r="E285">
        <v>10</v>
      </c>
      <c r="F285" t="s">
        <v>11</v>
      </c>
      <c r="G285">
        <v>80601216</v>
      </c>
      <c r="H285" t="s">
        <v>56</v>
      </c>
      <c r="I285" s="1">
        <v>292.08</v>
      </c>
      <c r="J285" t="str">
        <f>VLOOKUP(A286,a!A:B,2,FALSE)</f>
        <v>PERSONALE</v>
      </c>
      <c r="K285" t="str">
        <f t="shared" si="4"/>
        <v>1305 Contributi previdenza complementare per il personale a tempo indeterminato</v>
      </c>
    </row>
    <row r="286" spans="1:11" x14ac:dyDescent="0.25">
      <c r="A286">
        <v>1305</v>
      </c>
      <c r="B286" t="s">
        <v>210</v>
      </c>
      <c r="C286" t="s">
        <v>87</v>
      </c>
      <c r="D286" t="s">
        <v>87</v>
      </c>
      <c r="E286">
        <v>10</v>
      </c>
      <c r="F286" t="s">
        <v>11</v>
      </c>
      <c r="G286">
        <v>80601316</v>
      </c>
      <c r="H286" t="s">
        <v>56</v>
      </c>
      <c r="I286" s="1">
        <v>2600.5700000000002</v>
      </c>
      <c r="J286" t="str">
        <f>VLOOKUP(A287,a!A:B,2,FALSE)</f>
        <v>PERSONALE</v>
      </c>
      <c r="K286" t="str">
        <f t="shared" si="4"/>
        <v>1305 Contributi previdenza complementare per il personale a tempo indeterminato</v>
      </c>
    </row>
    <row r="287" spans="1:11" x14ac:dyDescent="0.25">
      <c r="A287">
        <v>1305</v>
      </c>
      <c r="B287" t="s">
        <v>210</v>
      </c>
      <c r="C287" t="s">
        <v>87</v>
      </c>
      <c r="D287" t="s">
        <v>87</v>
      </c>
      <c r="E287">
        <v>10</v>
      </c>
      <c r="F287" t="s">
        <v>11</v>
      </c>
      <c r="G287">
        <v>80604216</v>
      </c>
      <c r="H287" t="s">
        <v>56</v>
      </c>
      <c r="I287" s="1">
        <v>527.38</v>
      </c>
      <c r="J287" t="str">
        <f>VLOOKUP(A288,a!A:B,2,FALSE)</f>
        <v>PERSONALE</v>
      </c>
      <c r="K287" t="str">
        <f t="shared" si="4"/>
        <v>1305 Contributi previdenza complementare per il personale a tempo indeterminato</v>
      </c>
    </row>
    <row r="288" spans="1:11" x14ac:dyDescent="0.25">
      <c r="A288">
        <v>1306</v>
      </c>
      <c r="B288" t="s">
        <v>211</v>
      </c>
      <c r="C288" t="s">
        <v>24</v>
      </c>
      <c r="D288" t="s">
        <v>24</v>
      </c>
      <c r="G288">
        <v>80603228</v>
      </c>
      <c r="H288" t="s">
        <v>212</v>
      </c>
      <c r="I288" s="1">
        <v>7484.69</v>
      </c>
      <c r="J288" t="str">
        <f>VLOOKUP(A289,a!A:B,2,FALSE)</f>
        <v>PERSONALE</v>
      </c>
      <c r="K288" t="str">
        <f t="shared" si="4"/>
        <v>1306 Contributi obbligatori per il personale a tempo determinato</v>
      </c>
    </row>
    <row r="289" spans="1:11" x14ac:dyDescent="0.25">
      <c r="A289">
        <v>1306</v>
      </c>
      <c r="B289" t="s">
        <v>211</v>
      </c>
      <c r="C289" t="s">
        <v>87</v>
      </c>
      <c r="D289" t="s">
        <v>87</v>
      </c>
      <c r="E289">
        <v>10</v>
      </c>
      <c r="F289" t="s">
        <v>11</v>
      </c>
      <c r="G289">
        <v>55100102</v>
      </c>
      <c r="H289" t="s">
        <v>12</v>
      </c>
      <c r="I289" s="1">
        <v>3038.81</v>
      </c>
      <c r="J289" t="str">
        <f>VLOOKUP(A290,a!A:B,2,FALSE)</f>
        <v>PERSONALE</v>
      </c>
      <c r="K289" t="str">
        <f t="shared" si="4"/>
        <v>1306 Contributi obbligatori per il personale a tempo determinato</v>
      </c>
    </row>
    <row r="290" spans="1:11" x14ac:dyDescent="0.25">
      <c r="A290">
        <v>1306</v>
      </c>
      <c r="B290" t="s">
        <v>211</v>
      </c>
      <c r="C290" t="s">
        <v>87</v>
      </c>
      <c r="D290" t="s">
        <v>87</v>
      </c>
      <c r="E290">
        <v>10</v>
      </c>
      <c r="F290" t="s">
        <v>11</v>
      </c>
      <c r="G290">
        <v>75200301</v>
      </c>
      <c r="H290" t="s">
        <v>213</v>
      </c>
      <c r="I290" s="1">
        <v>-0.61</v>
      </c>
      <c r="J290" t="str">
        <f>VLOOKUP(A291,a!A:B,2,FALSE)</f>
        <v>PERSONALE</v>
      </c>
      <c r="K290" t="str">
        <f t="shared" si="4"/>
        <v>1306 Contributi obbligatori per il personale a tempo determinato</v>
      </c>
    </row>
    <row r="291" spans="1:11" x14ac:dyDescent="0.25">
      <c r="A291">
        <v>1306</v>
      </c>
      <c r="B291" t="s">
        <v>211</v>
      </c>
      <c r="C291" t="s">
        <v>87</v>
      </c>
      <c r="D291" t="s">
        <v>87</v>
      </c>
      <c r="E291">
        <v>10</v>
      </c>
      <c r="F291" t="s">
        <v>11</v>
      </c>
      <c r="G291">
        <v>80601128</v>
      </c>
      <c r="H291" t="s">
        <v>212</v>
      </c>
      <c r="I291" s="1">
        <v>331123.56</v>
      </c>
      <c r="J291" t="str">
        <f>VLOOKUP(A292,a!A:B,2,FALSE)</f>
        <v>PERSONALE</v>
      </c>
      <c r="K291" t="str">
        <f t="shared" si="4"/>
        <v>1306 Contributi obbligatori per il personale a tempo determinato</v>
      </c>
    </row>
    <row r="292" spans="1:11" x14ac:dyDescent="0.25">
      <c r="A292">
        <v>1306</v>
      </c>
      <c r="B292" t="s">
        <v>211</v>
      </c>
      <c r="C292" t="s">
        <v>87</v>
      </c>
      <c r="D292" t="s">
        <v>87</v>
      </c>
      <c r="E292">
        <v>10</v>
      </c>
      <c r="F292" t="s">
        <v>11</v>
      </c>
      <c r="G292">
        <v>80601228</v>
      </c>
      <c r="H292" t="s">
        <v>212</v>
      </c>
      <c r="I292" s="1">
        <v>22610.880000000001</v>
      </c>
      <c r="J292" t="str">
        <f>VLOOKUP(A293,a!A:B,2,FALSE)</f>
        <v>PERSONALE</v>
      </c>
      <c r="K292" t="str">
        <f t="shared" si="4"/>
        <v>1306 Contributi obbligatori per il personale a tempo determinato</v>
      </c>
    </row>
    <row r="293" spans="1:11" x14ac:dyDescent="0.25">
      <c r="A293">
        <v>1306</v>
      </c>
      <c r="B293" t="s">
        <v>211</v>
      </c>
      <c r="C293" t="s">
        <v>87</v>
      </c>
      <c r="D293" t="s">
        <v>87</v>
      </c>
      <c r="E293">
        <v>10</v>
      </c>
      <c r="F293" t="s">
        <v>11</v>
      </c>
      <c r="G293">
        <v>80601328</v>
      </c>
      <c r="H293" t="s">
        <v>212</v>
      </c>
      <c r="I293" s="1">
        <v>63061.91</v>
      </c>
      <c r="J293" t="str">
        <f>VLOOKUP(A294,a!A:B,2,FALSE)</f>
        <v>PERSONALE</v>
      </c>
      <c r="K293" t="str">
        <f t="shared" si="4"/>
        <v>1306 Contributi obbligatori per il personale a tempo determinato</v>
      </c>
    </row>
    <row r="294" spans="1:11" x14ac:dyDescent="0.25">
      <c r="A294">
        <v>1306</v>
      </c>
      <c r="B294" t="s">
        <v>211</v>
      </c>
      <c r="C294" t="s">
        <v>87</v>
      </c>
      <c r="D294" t="s">
        <v>87</v>
      </c>
      <c r="E294">
        <v>10</v>
      </c>
      <c r="F294" t="s">
        <v>11</v>
      </c>
      <c r="G294">
        <v>80603228</v>
      </c>
      <c r="H294" t="s">
        <v>212</v>
      </c>
      <c r="I294" s="1">
        <v>9544.5300000000007</v>
      </c>
      <c r="J294" t="str">
        <f>VLOOKUP(A295,a!A:B,2,FALSE)</f>
        <v>PERSONALE</v>
      </c>
      <c r="K294" t="str">
        <f t="shared" si="4"/>
        <v>1306 Contributi obbligatori per il personale a tempo determinato</v>
      </c>
    </row>
    <row r="295" spans="1:11" x14ac:dyDescent="0.25">
      <c r="A295">
        <v>1306</v>
      </c>
      <c r="B295" t="s">
        <v>211</v>
      </c>
      <c r="C295" t="s">
        <v>87</v>
      </c>
      <c r="D295" t="s">
        <v>87</v>
      </c>
      <c r="E295">
        <v>10</v>
      </c>
      <c r="F295" t="s">
        <v>11</v>
      </c>
      <c r="G295">
        <v>80604228</v>
      </c>
      <c r="H295" t="s">
        <v>212</v>
      </c>
      <c r="I295" s="1">
        <v>5682.12</v>
      </c>
      <c r="J295" t="str">
        <f>VLOOKUP(A296,a!A:B,2,FALSE)</f>
        <v>PERSONALE</v>
      </c>
      <c r="K295" t="str">
        <f t="shared" si="4"/>
        <v>1306 Contributi obbligatori per il personale a tempo determinato</v>
      </c>
    </row>
    <row r="296" spans="1:11" x14ac:dyDescent="0.25">
      <c r="A296">
        <v>1307</v>
      </c>
      <c r="B296" t="s">
        <v>214</v>
      </c>
      <c r="C296" t="s">
        <v>87</v>
      </c>
      <c r="D296" t="s">
        <v>87</v>
      </c>
      <c r="E296">
        <v>10</v>
      </c>
      <c r="F296" t="s">
        <v>11</v>
      </c>
      <c r="G296">
        <v>80601136</v>
      </c>
      <c r="H296" t="s">
        <v>215</v>
      </c>
      <c r="I296" s="1">
        <v>34.79</v>
      </c>
      <c r="J296" t="str">
        <f>VLOOKUP(A297,a!A:B,2,FALSE)</f>
        <v>PERSONALE</v>
      </c>
      <c r="K296" t="str">
        <f t="shared" si="4"/>
        <v>1307 Contributi previdenza complementare per il personale a tempo determinato</v>
      </c>
    </row>
    <row r="297" spans="1:11" x14ac:dyDescent="0.25">
      <c r="A297">
        <v>1599</v>
      </c>
      <c r="B297" t="s">
        <v>216</v>
      </c>
      <c r="C297" t="s">
        <v>24</v>
      </c>
      <c r="D297" t="s">
        <v>24</v>
      </c>
      <c r="G297">
        <v>80400328</v>
      </c>
      <c r="H297" t="s">
        <v>217</v>
      </c>
      <c r="I297" s="1">
        <v>24444</v>
      </c>
      <c r="J297" t="str">
        <f>VLOOKUP(A298,a!A:B,2,FALSE)</f>
        <v>ACQUISTO DI BENI</v>
      </c>
      <c r="K297" t="str">
        <f t="shared" si="4"/>
        <v xml:space="preserve">1599 Altri oneri per il personale </v>
      </c>
    </row>
    <row r="298" spans="1:11" x14ac:dyDescent="0.25">
      <c r="A298">
        <v>2101</v>
      </c>
      <c r="B298" t="s">
        <v>218</v>
      </c>
      <c r="C298" t="s">
        <v>219</v>
      </c>
      <c r="D298" t="s">
        <v>219</v>
      </c>
      <c r="E298">
        <v>9</v>
      </c>
      <c r="F298" t="s">
        <v>125</v>
      </c>
      <c r="G298">
        <v>80100102</v>
      </c>
      <c r="H298" t="s">
        <v>220</v>
      </c>
      <c r="I298" s="1">
        <v>205660.37</v>
      </c>
      <c r="J298" t="str">
        <f>VLOOKUP(A299,a!A:B,2,FALSE)</f>
        <v>ACQUISTO DI BENI</v>
      </c>
      <c r="K298" t="str">
        <f t="shared" si="4"/>
        <v>2101 Prodotti farmaceutici</v>
      </c>
    </row>
    <row r="299" spans="1:11" x14ac:dyDescent="0.25">
      <c r="A299">
        <v>2101</v>
      </c>
      <c r="B299" t="s">
        <v>218</v>
      </c>
      <c r="C299" t="s">
        <v>219</v>
      </c>
      <c r="D299" t="s">
        <v>219</v>
      </c>
      <c r="E299">
        <v>9</v>
      </c>
      <c r="F299" t="s">
        <v>125</v>
      </c>
      <c r="G299">
        <v>80100108</v>
      </c>
      <c r="H299" t="s">
        <v>221</v>
      </c>
      <c r="I299" s="1">
        <v>124574.61</v>
      </c>
      <c r="J299" t="str">
        <f>VLOOKUP(A300,a!A:B,2,FALSE)</f>
        <v>ACQUISTO DI BENI</v>
      </c>
      <c r="K299" t="str">
        <f t="shared" si="4"/>
        <v>2101 Prodotti farmaceutici</v>
      </c>
    </row>
    <row r="300" spans="1:11" x14ac:dyDescent="0.25">
      <c r="A300">
        <v>2101</v>
      </c>
      <c r="B300" t="s">
        <v>218</v>
      </c>
      <c r="C300" t="s">
        <v>222</v>
      </c>
      <c r="D300" t="s">
        <v>222</v>
      </c>
      <c r="E300">
        <v>9</v>
      </c>
      <c r="F300" t="s">
        <v>125</v>
      </c>
      <c r="G300">
        <v>80100102</v>
      </c>
      <c r="H300" t="s">
        <v>220</v>
      </c>
      <c r="I300" s="1">
        <v>1313.56</v>
      </c>
      <c r="J300" t="str">
        <f>VLOOKUP(A301,a!A:B,2,FALSE)</f>
        <v>ACQUISTO DI BENI</v>
      </c>
      <c r="K300" t="str">
        <f t="shared" si="4"/>
        <v>2101 Prodotti farmaceutici</v>
      </c>
    </row>
    <row r="301" spans="1:11" x14ac:dyDescent="0.25">
      <c r="A301">
        <v>2101</v>
      </c>
      <c r="B301" t="s">
        <v>218</v>
      </c>
      <c r="C301" t="s">
        <v>223</v>
      </c>
      <c r="D301" t="s">
        <v>223</v>
      </c>
      <c r="E301">
        <v>9</v>
      </c>
      <c r="F301" t="s">
        <v>125</v>
      </c>
      <c r="G301">
        <v>80100102</v>
      </c>
      <c r="H301" t="s">
        <v>220</v>
      </c>
      <c r="I301" s="1">
        <v>46215.41</v>
      </c>
      <c r="J301" t="str">
        <f>VLOOKUP(A302,a!A:B,2,FALSE)</f>
        <v>ACQUISTO DI BENI</v>
      </c>
      <c r="K301" t="str">
        <f t="shared" si="4"/>
        <v>2101 Prodotti farmaceutici</v>
      </c>
    </row>
    <row r="302" spans="1:11" x14ac:dyDescent="0.25">
      <c r="A302">
        <v>2101</v>
      </c>
      <c r="B302" t="s">
        <v>218</v>
      </c>
      <c r="C302" t="s">
        <v>223</v>
      </c>
      <c r="D302" t="s">
        <v>223</v>
      </c>
      <c r="E302">
        <v>9</v>
      </c>
      <c r="F302" t="s">
        <v>125</v>
      </c>
      <c r="G302">
        <v>80100105</v>
      </c>
      <c r="H302" t="s">
        <v>224</v>
      </c>
      <c r="I302" s="1">
        <v>29941.27</v>
      </c>
      <c r="J302" t="str">
        <f>VLOOKUP(A303,a!A:B,2,FALSE)</f>
        <v>ACQUISTO DI BENI</v>
      </c>
      <c r="K302" t="str">
        <f t="shared" si="4"/>
        <v>2101 Prodotti farmaceutici</v>
      </c>
    </row>
    <row r="303" spans="1:11" x14ac:dyDescent="0.25">
      <c r="A303">
        <v>2101</v>
      </c>
      <c r="B303" t="s">
        <v>218</v>
      </c>
      <c r="C303" t="s">
        <v>225</v>
      </c>
      <c r="D303" t="s">
        <v>225</v>
      </c>
      <c r="E303">
        <v>9</v>
      </c>
      <c r="F303" t="s">
        <v>125</v>
      </c>
      <c r="G303">
        <v>80100103</v>
      </c>
      <c r="H303" t="s">
        <v>226</v>
      </c>
      <c r="I303" s="1">
        <v>783.99</v>
      </c>
      <c r="J303" t="str">
        <f>VLOOKUP(A304,a!A:B,2,FALSE)</f>
        <v>ACQUISTO DI BENI</v>
      </c>
      <c r="K303" t="str">
        <f t="shared" si="4"/>
        <v>2101 Prodotti farmaceutici</v>
      </c>
    </row>
    <row r="304" spans="1:11" x14ac:dyDescent="0.25">
      <c r="A304">
        <v>2101</v>
      </c>
      <c r="B304" t="s">
        <v>218</v>
      </c>
      <c r="C304" t="s">
        <v>225</v>
      </c>
      <c r="D304" t="s">
        <v>225</v>
      </c>
      <c r="E304">
        <v>9</v>
      </c>
      <c r="F304" t="s">
        <v>125</v>
      </c>
      <c r="G304">
        <v>80100104</v>
      </c>
      <c r="H304" t="s">
        <v>227</v>
      </c>
      <c r="I304" s="1">
        <v>74.400000000000006</v>
      </c>
      <c r="J304" t="str">
        <f>VLOOKUP(A305,a!A:B,2,FALSE)</f>
        <v>ACQUISTO DI BENI</v>
      </c>
      <c r="K304" t="str">
        <f t="shared" si="4"/>
        <v>2101 Prodotti farmaceutici</v>
      </c>
    </row>
    <row r="305" spans="1:11" x14ac:dyDescent="0.25">
      <c r="A305">
        <v>2101</v>
      </c>
      <c r="B305" t="s">
        <v>218</v>
      </c>
      <c r="C305" t="s">
        <v>228</v>
      </c>
      <c r="D305" t="s">
        <v>228</v>
      </c>
      <c r="E305">
        <v>9</v>
      </c>
      <c r="F305" t="s">
        <v>125</v>
      </c>
      <c r="G305">
        <v>80100102</v>
      </c>
      <c r="H305" t="s">
        <v>220</v>
      </c>
      <c r="I305" s="1">
        <v>16229.53</v>
      </c>
      <c r="J305" t="str">
        <f>VLOOKUP(A306,a!A:B,2,FALSE)</f>
        <v>ACQUISTO DI BENI</v>
      </c>
      <c r="K305" t="str">
        <f t="shared" si="4"/>
        <v>2101 Prodotti farmaceutici</v>
      </c>
    </row>
    <row r="306" spans="1:11" x14ac:dyDescent="0.25">
      <c r="A306">
        <v>2101</v>
      </c>
      <c r="B306" t="s">
        <v>218</v>
      </c>
      <c r="C306" t="s">
        <v>228</v>
      </c>
      <c r="D306" t="s">
        <v>228</v>
      </c>
      <c r="E306">
        <v>9</v>
      </c>
      <c r="F306" t="s">
        <v>125</v>
      </c>
      <c r="G306">
        <v>80100103</v>
      </c>
      <c r="H306" t="s">
        <v>226</v>
      </c>
      <c r="I306" s="1">
        <v>660</v>
      </c>
      <c r="J306" t="str">
        <f>VLOOKUP(A307,a!A:B,2,FALSE)</f>
        <v>ACQUISTO DI BENI</v>
      </c>
      <c r="K306" t="str">
        <f t="shared" si="4"/>
        <v>2101 Prodotti farmaceutici</v>
      </c>
    </row>
    <row r="307" spans="1:11" x14ac:dyDescent="0.25">
      <c r="A307">
        <v>2101</v>
      </c>
      <c r="B307" t="s">
        <v>218</v>
      </c>
      <c r="C307" t="s">
        <v>228</v>
      </c>
      <c r="D307" t="s">
        <v>228</v>
      </c>
      <c r="E307">
        <v>9</v>
      </c>
      <c r="F307" t="s">
        <v>125</v>
      </c>
      <c r="G307">
        <v>80100105</v>
      </c>
      <c r="H307" t="s">
        <v>224</v>
      </c>
      <c r="I307" s="1">
        <v>334.48</v>
      </c>
      <c r="J307" t="str">
        <f>VLOOKUP(A308,a!A:B,2,FALSE)</f>
        <v>ACQUISTO DI BENI</v>
      </c>
      <c r="K307" t="str">
        <f t="shared" si="4"/>
        <v>2101 Prodotti farmaceutici</v>
      </c>
    </row>
    <row r="308" spans="1:11" x14ac:dyDescent="0.25">
      <c r="A308">
        <v>2101</v>
      </c>
      <c r="B308" t="s">
        <v>218</v>
      </c>
      <c r="C308" t="s">
        <v>229</v>
      </c>
      <c r="D308" t="s">
        <v>229</v>
      </c>
      <c r="E308">
        <v>9</v>
      </c>
      <c r="F308" t="s">
        <v>125</v>
      </c>
      <c r="G308">
        <v>80100102</v>
      </c>
      <c r="H308" t="s">
        <v>220</v>
      </c>
      <c r="I308" s="1">
        <v>89623.360000000001</v>
      </c>
      <c r="J308" t="str">
        <f>VLOOKUP(A309,a!A:B,2,FALSE)</f>
        <v>ACQUISTO DI BENI</v>
      </c>
      <c r="K308" t="str">
        <f t="shared" si="4"/>
        <v>2101 Prodotti farmaceutici</v>
      </c>
    </row>
    <row r="309" spans="1:11" x14ac:dyDescent="0.25">
      <c r="A309">
        <v>2101</v>
      </c>
      <c r="B309" t="s">
        <v>218</v>
      </c>
      <c r="C309" t="s">
        <v>230</v>
      </c>
      <c r="D309" t="s">
        <v>230</v>
      </c>
      <c r="E309">
        <v>9</v>
      </c>
      <c r="F309" t="s">
        <v>125</v>
      </c>
      <c r="G309">
        <v>80100104</v>
      </c>
      <c r="H309" t="s">
        <v>227</v>
      </c>
      <c r="I309" s="1">
        <v>122.4</v>
      </c>
      <c r="J309" t="str">
        <f>VLOOKUP(A310,a!A:B,2,FALSE)</f>
        <v>ACQUISTO DI BENI</v>
      </c>
      <c r="K309" t="str">
        <f t="shared" si="4"/>
        <v>2101 Prodotti farmaceutici</v>
      </c>
    </row>
    <row r="310" spans="1:11" x14ac:dyDescent="0.25">
      <c r="A310">
        <v>2101</v>
      </c>
      <c r="B310" t="s">
        <v>218</v>
      </c>
      <c r="C310" t="s">
        <v>231</v>
      </c>
      <c r="D310" t="s">
        <v>231</v>
      </c>
      <c r="E310">
        <v>9</v>
      </c>
      <c r="F310" t="s">
        <v>125</v>
      </c>
      <c r="G310">
        <v>80100102</v>
      </c>
      <c r="H310" t="s">
        <v>220</v>
      </c>
      <c r="I310" s="1">
        <v>229922.25</v>
      </c>
      <c r="J310" t="str">
        <f>VLOOKUP(A311,a!A:B,2,FALSE)</f>
        <v>ACQUISTO DI BENI</v>
      </c>
      <c r="K310" t="str">
        <f t="shared" si="4"/>
        <v>2101 Prodotti farmaceutici</v>
      </c>
    </row>
    <row r="311" spans="1:11" x14ac:dyDescent="0.25">
      <c r="A311">
        <v>2101</v>
      </c>
      <c r="B311" t="s">
        <v>218</v>
      </c>
      <c r="C311" t="s">
        <v>232</v>
      </c>
      <c r="D311" t="s">
        <v>232</v>
      </c>
      <c r="E311">
        <v>9</v>
      </c>
      <c r="F311" t="s">
        <v>125</v>
      </c>
      <c r="G311">
        <v>80100102</v>
      </c>
      <c r="H311" t="s">
        <v>220</v>
      </c>
      <c r="I311" s="1">
        <v>9327.42</v>
      </c>
      <c r="J311" t="str">
        <f>VLOOKUP(A312,a!A:B,2,FALSE)</f>
        <v>ACQUISTO DI BENI</v>
      </c>
      <c r="K311" t="str">
        <f t="shared" si="4"/>
        <v>2101 Prodotti farmaceutici</v>
      </c>
    </row>
    <row r="312" spans="1:11" x14ac:dyDescent="0.25">
      <c r="A312">
        <v>2101</v>
      </c>
      <c r="B312" t="s">
        <v>218</v>
      </c>
      <c r="C312" t="s">
        <v>233</v>
      </c>
      <c r="D312" t="s">
        <v>233</v>
      </c>
      <c r="E312">
        <v>9</v>
      </c>
      <c r="F312" t="s">
        <v>125</v>
      </c>
      <c r="G312">
        <v>80100102</v>
      </c>
      <c r="H312" t="s">
        <v>220</v>
      </c>
      <c r="I312" s="1">
        <v>2744.08</v>
      </c>
      <c r="J312" t="str">
        <f>VLOOKUP(A313,a!A:B,2,FALSE)</f>
        <v>ACQUISTO DI BENI</v>
      </c>
      <c r="K312" t="str">
        <f t="shared" si="4"/>
        <v>2101 Prodotti farmaceutici</v>
      </c>
    </row>
    <row r="313" spans="1:11" x14ac:dyDescent="0.25">
      <c r="A313">
        <v>2101</v>
      </c>
      <c r="B313" t="s">
        <v>218</v>
      </c>
      <c r="C313" t="s">
        <v>233</v>
      </c>
      <c r="D313" t="s">
        <v>233</v>
      </c>
      <c r="E313">
        <v>9</v>
      </c>
      <c r="F313" t="s">
        <v>125</v>
      </c>
      <c r="G313">
        <v>80100105</v>
      </c>
      <c r="H313" t="s">
        <v>224</v>
      </c>
      <c r="I313" s="1">
        <v>8287.0400000000009</v>
      </c>
      <c r="J313" t="str">
        <f>VLOOKUP(A314,a!A:B,2,FALSE)</f>
        <v>ACQUISTO DI BENI</v>
      </c>
      <c r="K313" t="str">
        <f t="shared" si="4"/>
        <v>2101 Prodotti farmaceutici</v>
      </c>
    </row>
    <row r="314" spans="1:11" x14ac:dyDescent="0.25">
      <c r="A314">
        <v>2101</v>
      </c>
      <c r="B314" t="s">
        <v>218</v>
      </c>
      <c r="C314" t="s">
        <v>234</v>
      </c>
      <c r="D314" t="s">
        <v>234</v>
      </c>
      <c r="E314">
        <v>9</v>
      </c>
      <c r="F314" t="s">
        <v>125</v>
      </c>
      <c r="G314">
        <v>75200129</v>
      </c>
      <c r="H314" t="s">
        <v>235</v>
      </c>
      <c r="I314" s="1">
        <v>-187.5</v>
      </c>
      <c r="J314" t="str">
        <f>VLOOKUP(A315,a!A:B,2,FALSE)</f>
        <v>ACQUISTO DI BENI</v>
      </c>
      <c r="K314" t="str">
        <f t="shared" si="4"/>
        <v>2101 Prodotti farmaceutici</v>
      </c>
    </row>
    <row r="315" spans="1:11" x14ac:dyDescent="0.25">
      <c r="A315">
        <v>2101</v>
      </c>
      <c r="B315" t="s">
        <v>218</v>
      </c>
      <c r="C315" t="s">
        <v>234</v>
      </c>
      <c r="D315" t="s">
        <v>234</v>
      </c>
      <c r="E315">
        <v>9</v>
      </c>
      <c r="F315" t="s">
        <v>125</v>
      </c>
      <c r="G315">
        <v>80100105</v>
      </c>
      <c r="H315" t="s">
        <v>224</v>
      </c>
      <c r="I315" s="1">
        <v>192</v>
      </c>
      <c r="J315" t="str">
        <f>VLOOKUP(A316,a!A:B,2,FALSE)</f>
        <v>ACQUISTO DI BENI</v>
      </c>
      <c r="K315" t="str">
        <f t="shared" si="4"/>
        <v>2101 Prodotti farmaceutici</v>
      </c>
    </row>
    <row r="316" spans="1:11" x14ac:dyDescent="0.25">
      <c r="A316">
        <v>2101</v>
      </c>
      <c r="B316" t="s">
        <v>218</v>
      </c>
      <c r="C316" t="s">
        <v>236</v>
      </c>
      <c r="D316" t="s">
        <v>236</v>
      </c>
      <c r="E316">
        <v>9</v>
      </c>
      <c r="F316" t="s">
        <v>125</v>
      </c>
      <c r="G316">
        <v>80100102</v>
      </c>
      <c r="H316" t="s">
        <v>220</v>
      </c>
      <c r="I316" s="1">
        <v>18639.8</v>
      </c>
      <c r="J316" t="str">
        <f>VLOOKUP(A317,a!A:B,2,FALSE)</f>
        <v>ACQUISTO DI BENI</v>
      </c>
      <c r="K316" t="str">
        <f t="shared" si="4"/>
        <v>2101 Prodotti farmaceutici</v>
      </c>
    </row>
    <row r="317" spans="1:11" x14ac:dyDescent="0.25">
      <c r="A317">
        <v>2101</v>
      </c>
      <c r="B317" t="s">
        <v>218</v>
      </c>
      <c r="C317" t="s">
        <v>237</v>
      </c>
      <c r="D317" t="s">
        <v>237</v>
      </c>
      <c r="E317">
        <v>9</v>
      </c>
      <c r="F317" t="s">
        <v>125</v>
      </c>
      <c r="G317">
        <v>80100102</v>
      </c>
      <c r="H317" t="s">
        <v>220</v>
      </c>
      <c r="I317" s="1">
        <v>531.89</v>
      </c>
      <c r="J317" t="str">
        <f>VLOOKUP(A318,a!A:B,2,FALSE)</f>
        <v>ACQUISTO DI BENI</v>
      </c>
      <c r="K317" t="str">
        <f t="shared" si="4"/>
        <v>2101 Prodotti farmaceutici</v>
      </c>
    </row>
    <row r="318" spans="1:11" x14ac:dyDescent="0.25">
      <c r="A318">
        <v>2101</v>
      </c>
      <c r="B318" t="s">
        <v>218</v>
      </c>
      <c r="C318" t="s">
        <v>237</v>
      </c>
      <c r="D318" t="s">
        <v>237</v>
      </c>
      <c r="E318">
        <v>9</v>
      </c>
      <c r="F318" t="s">
        <v>125</v>
      </c>
      <c r="G318">
        <v>80100103</v>
      </c>
      <c r="H318" t="s">
        <v>226</v>
      </c>
      <c r="I318" s="1">
        <v>141.63999999999999</v>
      </c>
      <c r="J318" t="str">
        <f>VLOOKUP(A319,a!A:B,2,FALSE)</f>
        <v>ACQUISTO DI BENI</v>
      </c>
      <c r="K318" t="str">
        <f t="shared" si="4"/>
        <v>2101 Prodotti farmaceutici</v>
      </c>
    </row>
    <row r="319" spans="1:11" x14ac:dyDescent="0.25">
      <c r="A319">
        <v>2101</v>
      </c>
      <c r="B319" t="s">
        <v>218</v>
      </c>
      <c r="C319" t="s">
        <v>237</v>
      </c>
      <c r="D319" t="s">
        <v>237</v>
      </c>
      <c r="E319">
        <v>9</v>
      </c>
      <c r="F319" t="s">
        <v>125</v>
      </c>
      <c r="G319">
        <v>80100105</v>
      </c>
      <c r="H319" t="s">
        <v>224</v>
      </c>
      <c r="I319" s="1">
        <v>121</v>
      </c>
      <c r="J319" t="str">
        <f>VLOOKUP(A320,a!A:B,2,FALSE)</f>
        <v>ACQUISTO DI BENI</v>
      </c>
      <c r="K319" t="str">
        <f t="shared" si="4"/>
        <v>2101 Prodotti farmaceutici</v>
      </c>
    </row>
    <row r="320" spans="1:11" x14ac:dyDescent="0.25">
      <c r="A320">
        <v>2101</v>
      </c>
      <c r="B320" t="s">
        <v>218</v>
      </c>
      <c r="C320" t="s">
        <v>238</v>
      </c>
      <c r="D320" t="s">
        <v>238</v>
      </c>
      <c r="E320">
        <v>9</v>
      </c>
      <c r="F320" t="s">
        <v>125</v>
      </c>
      <c r="G320">
        <v>80100102</v>
      </c>
      <c r="H320" t="s">
        <v>220</v>
      </c>
      <c r="I320" s="1">
        <v>9470</v>
      </c>
      <c r="J320" t="str">
        <f>VLOOKUP(A321,a!A:B,2,FALSE)</f>
        <v>ACQUISTO DI BENI</v>
      </c>
      <c r="K320" t="str">
        <f t="shared" si="4"/>
        <v>2101 Prodotti farmaceutici</v>
      </c>
    </row>
    <row r="321" spans="1:11" x14ac:dyDescent="0.25">
      <c r="A321">
        <v>2101</v>
      </c>
      <c r="B321" t="s">
        <v>218</v>
      </c>
      <c r="C321" t="s">
        <v>238</v>
      </c>
      <c r="D321" t="s">
        <v>238</v>
      </c>
      <c r="E321">
        <v>9</v>
      </c>
      <c r="F321" t="s">
        <v>125</v>
      </c>
      <c r="G321">
        <v>80100105</v>
      </c>
      <c r="H321" t="s">
        <v>224</v>
      </c>
      <c r="I321" s="1">
        <v>3573.9</v>
      </c>
      <c r="J321" t="str">
        <f>VLOOKUP(A322,a!A:B,2,FALSE)</f>
        <v>ACQUISTO DI BENI</v>
      </c>
      <c r="K321" t="str">
        <f t="shared" si="4"/>
        <v>2101 Prodotti farmaceutici</v>
      </c>
    </row>
    <row r="322" spans="1:11" x14ac:dyDescent="0.25">
      <c r="A322">
        <v>2101</v>
      </c>
      <c r="B322" t="s">
        <v>218</v>
      </c>
      <c r="C322" t="s">
        <v>239</v>
      </c>
      <c r="D322" t="s">
        <v>239</v>
      </c>
      <c r="E322">
        <v>9</v>
      </c>
      <c r="F322" t="s">
        <v>125</v>
      </c>
      <c r="G322">
        <v>80100102</v>
      </c>
      <c r="H322" t="s">
        <v>220</v>
      </c>
      <c r="I322" s="1">
        <v>41723.83</v>
      </c>
      <c r="J322" t="str">
        <f>VLOOKUP(A323,a!A:B,2,FALSE)</f>
        <v>ACQUISTO DI BENI</v>
      </c>
      <c r="K322" t="str">
        <f t="shared" si="4"/>
        <v>2101 Prodotti farmaceutici</v>
      </c>
    </row>
    <row r="323" spans="1:11" x14ac:dyDescent="0.25">
      <c r="A323">
        <v>2101</v>
      </c>
      <c r="B323" t="s">
        <v>218</v>
      </c>
      <c r="C323" t="s">
        <v>239</v>
      </c>
      <c r="D323" t="s">
        <v>239</v>
      </c>
      <c r="E323">
        <v>9</v>
      </c>
      <c r="F323" t="s">
        <v>125</v>
      </c>
      <c r="G323">
        <v>80100105</v>
      </c>
      <c r="H323" t="s">
        <v>224</v>
      </c>
      <c r="I323" s="1">
        <v>1662.62</v>
      </c>
      <c r="J323" t="str">
        <f>VLOOKUP(A324,a!A:B,2,FALSE)</f>
        <v>ACQUISTO DI BENI</v>
      </c>
      <c r="K323" t="str">
        <f t="shared" ref="K323:K386" si="5">CONCATENATE(A323," ",B323)</f>
        <v>2101 Prodotti farmaceutici</v>
      </c>
    </row>
    <row r="324" spans="1:11" x14ac:dyDescent="0.25">
      <c r="A324">
        <v>2101</v>
      </c>
      <c r="B324" t="s">
        <v>218</v>
      </c>
      <c r="C324" t="s">
        <v>240</v>
      </c>
      <c r="D324" t="s">
        <v>240</v>
      </c>
      <c r="E324">
        <v>9</v>
      </c>
      <c r="F324" t="s">
        <v>125</v>
      </c>
      <c r="G324">
        <v>80100102</v>
      </c>
      <c r="H324" t="s">
        <v>220</v>
      </c>
      <c r="I324" s="1">
        <v>286804.53000000003</v>
      </c>
      <c r="J324" t="str">
        <f>VLOOKUP(A325,a!A:B,2,FALSE)</f>
        <v>ACQUISTO DI BENI</v>
      </c>
      <c r="K324" t="str">
        <f t="shared" si="5"/>
        <v>2101 Prodotti farmaceutici</v>
      </c>
    </row>
    <row r="325" spans="1:11" x14ac:dyDescent="0.25">
      <c r="A325">
        <v>2101</v>
      </c>
      <c r="B325" t="s">
        <v>218</v>
      </c>
      <c r="C325" t="s">
        <v>240</v>
      </c>
      <c r="D325" t="s">
        <v>240</v>
      </c>
      <c r="E325">
        <v>9</v>
      </c>
      <c r="F325" t="s">
        <v>125</v>
      </c>
      <c r="G325">
        <v>80100105</v>
      </c>
      <c r="H325" t="s">
        <v>224</v>
      </c>
      <c r="I325" s="1">
        <v>54530.04</v>
      </c>
      <c r="J325" t="str">
        <f>VLOOKUP(A326,a!A:B,2,FALSE)</f>
        <v>ACQUISTO DI BENI</v>
      </c>
      <c r="K325" t="str">
        <f t="shared" si="5"/>
        <v>2101 Prodotti farmaceutici</v>
      </c>
    </row>
    <row r="326" spans="1:11" x14ac:dyDescent="0.25">
      <c r="A326">
        <v>2101</v>
      </c>
      <c r="B326" t="s">
        <v>218</v>
      </c>
      <c r="C326" t="s">
        <v>241</v>
      </c>
      <c r="D326" t="s">
        <v>241</v>
      </c>
      <c r="E326">
        <v>9</v>
      </c>
      <c r="F326" t="s">
        <v>125</v>
      </c>
      <c r="G326">
        <v>80100105</v>
      </c>
      <c r="H326" t="s">
        <v>224</v>
      </c>
      <c r="I326" s="1">
        <v>177804.24</v>
      </c>
      <c r="J326" t="str">
        <f>VLOOKUP(A327,a!A:B,2,FALSE)</f>
        <v>ACQUISTO DI BENI</v>
      </c>
      <c r="K326" t="str">
        <f t="shared" si="5"/>
        <v>2101 Prodotti farmaceutici</v>
      </c>
    </row>
    <row r="327" spans="1:11" x14ac:dyDescent="0.25">
      <c r="A327">
        <v>2101</v>
      </c>
      <c r="B327" t="s">
        <v>218</v>
      </c>
      <c r="C327" t="s">
        <v>242</v>
      </c>
      <c r="D327" t="s">
        <v>242</v>
      </c>
      <c r="E327">
        <v>9</v>
      </c>
      <c r="F327" t="s">
        <v>125</v>
      </c>
      <c r="G327">
        <v>80100103</v>
      </c>
      <c r="H327" t="s">
        <v>226</v>
      </c>
      <c r="I327" s="1">
        <v>4110.62</v>
      </c>
      <c r="J327" t="str">
        <f>VLOOKUP(A328,a!A:B,2,FALSE)</f>
        <v>ACQUISTO DI BENI</v>
      </c>
      <c r="K327" t="str">
        <f t="shared" si="5"/>
        <v>2101 Prodotti farmaceutici</v>
      </c>
    </row>
    <row r="328" spans="1:11" x14ac:dyDescent="0.25">
      <c r="A328">
        <v>2101</v>
      </c>
      <c r="B328" t="s">
        <v>218</v>
      </c>
      <c r="C328" t="s">
        <v>243</v>
      </c>
      <c r="D328" t="s">
        <v>243</v>
      </c>
      <c r="E328">
        <v>9</v>
      </c>
      <c r="F328" t="s">
        <v>125</v>
      </c>
      <c r="G328">
        <v>80100102</v>
      </c>
      <c r="H328" t="s">
        <v>220</v>
      </c>
      <c r="I328" s="1">
        <v>21480</v>
      </c>
      <c r="J328" t="str">
        <f>VLOOKUP(A329,a!A:B,2,FALSE)</f>
        <v>ACQUISTO DI BENI</v>
      </c>
      <c r="K328" t="str">
        <f t="shared" si="5"/>
        <v>2101 Prodotti farmaceutici</v>
      </c>
    </row>
    <row r="329" spans="1:11" x14ac:dyDescent="0.25">
      <c r="A329">
        <v>2101</v>
      </c>
      <c r="B329" t="s">
        <v>218</v>
      </c>
      <c r="C329" t="s">
        <v>244</v>
      </c>
      <c r="D329" t="s">
        <v>244</v>
      </c>
      <c r="E329">
        <v>9</v>
      </c>
      <c r="F329" t="s">
        <v>125</v>
      </c>
      <c r="G329">
        <v>80100102</v>
      </c>
      <c r="H329" t="s">
        <v>220</v>
      </c>
      <c r="I329" s="1">
        <v>28500</v>
      </c>
      <c r="J329" t="str">
        <f>VLOOKUP(A330,a!A:B,2,FALSE)</f>
        <v>ACQUISTO DI BENI</v>
      </c>
      <c r="K329" t="str">
        <f t="shared" si="5"/>
        <v>2101 Prodotti farmaceutici</v>
      </c>
    </row>
    <row r="330" spans="1:11" x14ac:dyDescent="0.25">
      <c r="A330">
        <v>2101</v>
      </c>
      <c r="B330" t="s">
        <v>218</v>
      </c>
      <c r="C330" t="s">
        <v>245</v>
      </c>
      <c r="D330" t="s">
        <v>245</v>
      </c>
      <c r="E330">
        <v>9</v>
      </c>
      <c r="F330" t="s">
        <v>125</v>
      </c>
      <c r="G330">
        <v>80100102</v>
      </c>
      <c r="H330" t="s">
        <v>220</v>
      </c>
      <c r="I330" s="1">
        <v>29</v>
      </c>
      <c r="J330" t="str">
        <f>VLOOKUP(A331,a!A:B,2,FALSE)</f>
        <v>ACQUISTO DI BENI</v>
      </c>
      <c r="K330" t="str">
        <f t="shared" si="5"/>
        <v>2101 Prodotti farmaceutici</v>
      </c>
    </row>
    <row r="331" spans="1:11" x14ac:dyDescent="0.25">
      <c r="A331">
        <v>2101</v>
      </c>
      <c r="B331" t="s">
        <v>218</v>
      </c>
      <c r="C331" t="s">
        <v>246</v>
      </c>
      <c r="D331" t="s">
        <v>246</v>
      </c>
      <c r="E331">
        <v>9</v>
      </c>
      <c r="F331" t="s">
        <v>125</v>
      </c>
      <c r="G331">
        <v>60100821</v>
      </c>
      <c r="H331" t="s">
        <v>247</v>
      </c>
      <c r="I331" s="1">
        <v>-708.06</v>
      </c>
      <c r="J331" t="str">
        <f>VLOOKUP(A332,a!A:B,2,FALSE)</f>
        <v>ACQUISTO DI BENI</v>
      </c>
      <c r="K331" t="str">
        <f t="shared" si="5"/>
        <v>2101 Prodotti farmaceutici</v>
      </c>
    </row>
    <row r="332" spans="1:11" x14ac:dyDescent="0.25">
      <c r="A332">
        <v>2101</v>
      </c>
      <c r="B332" t="s">
        <v>218</v>
      </c>
      <c r="C332" t="s">
        <v>246</v>
      </c>
      <c r="D332" t="s">
        <v>246</v>
      </c>
      <c r="E332">
        <v>9</v>
      </c>
      <c r="F332" t="s">
        <v>125</v>
      </c>
      <c r="G332">
        <v>80100102</v>
      </c>
      <c r="H332" t="s">
        <v>220</v>
      </c>
      <c r="I332" s="1">
        <v>7788.72</v>
      </c>
      <c r="J332" t="str">
        <f>VLOOKUP(A333,a!A:B,2,FALSE)</f>
        <v>ACQUISTO DI BENI</v>
      </c>
      <c r="K332" t="str">
        <f t="shared" si="5"/>
        <v>2101 Prodotti farmaceutici</v>
      </c>
    </row>
    <row r="333" spans="1:11" x14ac:dyDescent="0.25">
      <c r="A333">
        <v>2101</v>
      </c>
      <c r="B333" t="s">
        <v>218</v>
      </c>
      <c r="C333" t="s">
        <v>248</v>
      </c>
      <c r="D333" t="s">
        <v>248</v>
      </c>
      <c r="E333">
        <v>9</v>
      </c>
      <c r="F333" t="s">
        <v>125</v>
      </c>
      <c r="G333">
        <v>80100102</v>
      </c>
      <c r="H333" t="s">
        <v>220</v>
      </c>
      <c r="I333" s="1">
        <v>159634.84</v>
      </c>
      <c r="J333" t="str">
        <f>VLOOKUP(A334,a!A:B,2,FALSE)</f>
        <v>ACQUISTO DI BENI</v>
      </c>
      <c r="K333" t="str">
        <f t="shared" si="5"/>
        <v>2101 Prodotti farmaceutici</v>
      </c>
    </row>
    <row r="334" spans="1:11" x14ac:dyDescent="0.25">
      <c r="A334">
        <v>2101</v>
      </c>
      <c r="B334" t="s">
        <v>218</v>
      </c>
      <c r="C334" t="s">
        <v>248</v>
      </c>
      <c r="D334" t="s">
        <v>248</v>
      </c>
      <c r="E334">
        <v>9</v>
      </c>
      <c r="F334" t="s">
        <v>125</v>
      </c>
      <c r="G334">
        <v>80100105</v>
      </c>
      <c r="H334" t="s">
        <v>224</v>
      </c>
      <c r="I334" s="1">
        <v>1573.08</v>
      </c>
      <c r="J334" t="str">
        <f>VLOOKUP(A335,a!A:B,2,FALSE)</f>
        <v>ACQUISTO DI BENI</v>
      </c>
      <c r="K334" t="str">
        <f t="shared" si="5"/>
        <v>2101 Prodotti farmaceutici</v>
      </c>
    </row>
    <row r="335" spans="1:11" x14ac:dyDescent="0.25">
      <c r="A335">
        <v>2101</v>
      </c>
      <c r="B335" t="s">
        <v>218</v>
      </c>
      <c r="C335" t="s">
        <v>249</v>
      </c>
      <c r="D335" t="s">
        <v>249</v>
      </c>
      <c r="E335">
        <v>9</v>
      </c>
      <c r="F335" t="s">
        <v>125</v>
      </c>
      <c r="G335">
        <v>80100102</v>
      </c>
      <c r="H335" t="s">
        <v>220</v>
      </c>
      <c r="I335" s="1">
        <v>600402.93000000005</v>
      </c>
      <c r="J335" t="str">
        <f>VLOOKUP(A336,a!A:B,2,FALSE)</f>
        <v>ACQUISTO DI BENI</v>
      </c>
      <c r="K335" t="str">
        <f t="shared" si="5"/>
        <v>2101 Prodotti farmaceutici</v>
      </c>
    </row>
    <row r="336" spans="1:11" x14ac:dyDescent="0.25">
      <c r="A336">
        <v>2101</v>
      </c>
      <c r="B336" t="s">
        <v>218</v>
      </c>
      <c r="C336" t="s">
        <v>249</v>
      </c>
      <c r="D336" t="s">
        <v>249</v>
      </c>
      <c r="E336">
        <v>9</v>
      </c>
      <c r="F336" t="s">
        <v>125</v>
      </c>
      <c r="G336">
        <v>80100105</v>
      </c>
      <c r="H336" t="s">
        <v>224</v>
      </c>
      <c r="I336" s="1">
        <v>8278.14</v>
      </c>
      <c r="J336" t="str">
        <f>VLOOKUP(A337,a!A:B,2,FALSE)</f>
        <v>ACQUISTO DI BENI</v>
      </c>
      <c r="K336" t="str">
        <f t="shared" si="5"/>
        <v>2101 Prodotti farmaceutici</v>
      </c>
    </row>
    <row r="337" spans="1:11" x14ac:dyDescent="0.25">
      <c r="A337">
        <v>2101</v>
      </c>
      <c r="B337" t="s">
        <v>218</v>
      </c>
      <c r="C337" t="s">
        <v>250</v>
      </c>
      <c r="D337" t="s">
        <v>250</v>
      </c>
      <c r="E337">
        <v>9</v>
      </c>
      <c r="F337" t="s">
        <v>125</v>
      </c>
      <c r="G337">
        <v>80100102</v>
      </c>
      <c r="H337" t="s">
        <v>220</v>
      </c>
      <c r="I337" s="1">
        <v>6750</v>
      </c>
      <c r="J337" t="str">
        <f>VLOOKUP(A338,a!A:B,2,FALSE)</f>
        <v>ACQUISTO DI BENI</v>
      </c>
      <c r="K337" t="str">
        <f t="shared" si="5"/>
        <v>2101 Prodotti farmaceutici</v>
      </c>
    </row>
    <row r="338" spans="1:11" x14ac:dyDescent="0.25">
      <c r="A338">
        <v>2101</v>
      </c>
      <c r="B338" t="s">
        <v>218</v>
      </c>
      <c r="C338" t="s">
        <v>251</v>
      </c>
      <c r="D338" t="s">
        <v>251</v>
      </c>
      <c r="E338">
        <v>9</v>
      </c>
      <c r="F338" t="s">
        <v>125</v>
      </c>
      <c r="G338">
        <v>80100101</v>
      </c>
      <c r="H338" t="s">
        <v>252</v>
      </c>
      <c r="I338" s="1">
        <v>109.2</v>
      </c>
      <c r="J338" t="str">
        <f>VLOOKUP(A339,a!A:B,2,FALSE)</f>
        <v>ACQUISTO DI BENI</v>
      </c>
      <c r="K338" t="str">
        <f t="shared" si="5"/>
        <v>2101 Prodotti farmaceutici</v>
      </c>
    </row>
    <row r="339" spans="1:11" x14ac:dyDescent="0.25">
      <c r="A339">
        <v>2101</v>
      </c>
      <c r="B339" t="s">
        <v>218</v>
      </c>
      <c r="C339" t="s">
        <v>251</v>
      </c>
      <c r="D339" t="s">
        <v>251</v>
      </c>
      <c r="E339">
        <v>9</v>
      </c>
      <c r="F339" t="s">
        <v>125</v>
      </c>
      <c r="G339">
        <v>80100102</v>
      </c>
      <c r="H339" t="s">
        <v>220</v>
      </c>
      <c r="I339" s="1">
        <v>536.4</v>
      </c>
      <c r="J339" t="str">
        <f>VLOOKUP(A340,a!A:B,2,FALSE)</f>
        <v>ACQUISTO DI BENI</v>
      </c>
      <c r="K339" t="str">
        <f t="shared" si="5"/>
        <v>2101 Prodotti farmaceutici</v>
      </c>
    </row>
    <row r="340" spans="1:11" x14ac:dyDescent="0.25">
      <c r="A340">
        <v>2101</v>
      </c>
      <c r="B340" t="s">
        <v>218</v>
      </c>
      <c r="C340" t="s">
        <v>253</v>
      </c>
      <c r="D340" t="s">
        <v>253</v>
      </c>
      <c r="E340">
        <v>9</v>
      </c>
      <c r="F340" t="s">
        <v>125</v>
      </c>
      <c r="G340">
        <v>80100102</v>
      </c>
      <c r="H340" t="s">
        <v>220</v>
      </c>
      <c r="I340" s="1">
        <v>124261.51</v>
      </c>
      <c r="J340" t="str">
        <f>VLOOKUP(A341,a!A:B,2,FALSE)</f>
        <v>ACQUISTO DI BENI</v>
      </c>
      <c r="K340" t="str">
        <f t="shared" si="5"/>
        <v>2101 Prodotti farmaceutici</v>
      </c>
    </row>
    <row r="341" spans="1:11" x14ac:dyDescent="0.25">
      <c r="A341">
        <v>2101</v>
      </c>
      <c r="B341" t="s">
        <v>218</v>
      </c>
      <c r="C341" t="s">
        <v>253</v>
      </c>
      <c r="D341" t="s">
        <v>253</v>
      </c>
      <c r="E341">
        <v>9</v>
      </c>
      <c r="F341" t="s">
        <v>125</v>
      </c>
      <c r="G341">
        <v>80100105</v>
      </c>
      <c r="H341" t="s">
        <v>224</v>
      </c>
      <c r="I341" s="1">
        <v>741.86</v>
      </c>
      <c r="J341" t="str">
        <f>VLOOKUP(A342,a!A:B,2,FALSE)</f>
        <v>ACQUISTO DI BENI</v>
      </c>
      <c r="K341" t="str">
        <f t="shared" si="5"/>
        <v>2101 Prodotti farmaceutici</v>
      </c>
    </row>
    <row r="342" spans="1:11" x14ac:dyDescent="0.25">
      <c r="A342">
        <v>2101</v>
      </c>
      <c r="B342" t="s">
        <v>218</v>
      </c>
      <c r="C342" t="s">
        <v>254</v>
      </c>
      <c r="D342" t="s">
        <v>254</v>
      </c>
      <c r="E342">
        <v>9</v>
      </c>
      <c r="F342" t="s">
        <v>125</v>
      </c>
      <c r="G342">
        <v>80100102</v>
      </c>
      <c r="H342" t="s">
        <v>220</v>
      </c>
      <c r="I342" s="1">
        <v>84254.55</v>
      </c>
      <c r="J342" t="str">
        <f>VLOOKUP(A343,a!A:B,2,FALSE)</f>
        <v>ACQUISTO DI BENI</v>
      </c>
      <c r="K342" t="str">
        <f t="shared" si="5"/>
        <v>2101 Prodotti farmaceutici</v>
      </c>
    </row>
    <row r="343" spans="1:11" x14ac:dyDescent="0.25">
      <c r="A343">
        <v>2101</v>
      </c>
      <c r="B343" t="s">
        <v>218</v>
      </c>
      <c r="C343" t="s">
        <v>254</v>
      </c>
      <c r="D343" t="s">
        <v>254</v>
      </c>
      <c r="E343">
        <v>9</v>
      </c>
      <c r="F343" t="s">
        <v>125</v>
      </c>
      <c r="G343">
        <v>80100104</v>
      </c>
      <c r="H343" t="s">
        <v>227</v>
      </c>
      <c r="I343" s="1">
        <v>7117.6</v>
      </c>
      <c r="J343" t="str">
        <f>VLOOKUP(A344,a!A:B,2,FALSE)</f>
        <v>ACQUISTO DI BENI</v>
      </c>
      <c r="K343" t="str">
        <f t="shared" si="5"/>
        <v>2101 Prodotti farmaceutici</v>
      </c>
    </row>
    <row r="344" spans="1:11" x14ac:dyDescent="0.25">
      <c r="A344">
        <v>2101</v>
      </c>
      <c r="B344" t="s">
        <v>218</v>
      </c>
      <c r="C344" t="s">
        <v>254</v>
      </c>
      <c r="D344" t="s">
        <v>254</v>
      </c>
      <c r="E344">
        <v>9</v>
      </c>
      <c r="F344" t="s">
        <v>125</v>
      </c>
      <c r="G344">
        <v>80100105</v>
      </c>
      <c r="H344" t="s">
        <v>224</v>
      </c>
      <c r="I344" s="1">
        <v>1673.43</v>
      </c>
      <c r="J344" t="str">
        <f>VLOOKUP(A345,a!A:B,2,FALSE)</f>
        <v>ACQUISTO DI BENI</v>
      </c>
      <c r="K344" t="str">
        <f t="shared" si="5"/>
        <v>2101 Prodotti farmaceutici</v>
      </c>
    </row>
    <row r="345" spans="1:11" x14ac:dyDescent="0.25">
      <c r="A345">
        <v>2101</v>
      </c>
      <c r="B345" t="s">
        <v>218</v>
      </c>
      <c r="C345" t="s">
        <v>254</v>
      </c>
      <c r="D345" t="s">
        <v>254</v>
      </c>
      <c r="E345">
        <v>9</v>
      </c>
      <c r="F345" t="s">
        <v>125</v>
      </c>
      <c r="G345">
        <v>80100108</v>
      </c>
      <c r="H345" t="s">
        <v>221</v>
      </c>
      <c r="I345" s="1">
        <v>651.6</v>
      </c>
      <c r="J345" t="str">
        <f>VLOOKUP(A346,a!A:B,2,FALSE)</f>
        <v>ACQUISTO DI BENI</v>
      </c>
      <c r="K345" t="str">
        <f t="shared" si="5"/>
        <v>2101 Prodotti farmaceutici</v>
      </c>
    </row>
    <row r="346" spans="1:11" x14ac:dyDescent="0.25">
      <c r="A346">
        <v>2101</v>
      </c>
      <c r="B346" t="s">
        <v>218</v>
      </c>
      <c r="C346" t="s">
        <v>255</v>
      </c>
      <c r="D346" t="s">
        <v>255</v>
      </c>
      <c r="E346">
        <v>9</v>
      </c>
      <c r="F346" t="s">
        <v>125</v>
      </c>
      <c r="G346">
        <v>80100102</v>
      </c>
      <c r="H346" t="s">
        <v>220</v>
      </c>
      <c r="I346" s="1">
        <v>254627.37</v>
      </c>
      <c r="J346" t="str">
        <f>VLOOKUP(A347,a!A:B,2,FALSE)</f>
        <v>ACQUISTO DI BENI</v>
      </c>
      <c r="K346" t="str">
        <f t="shared" si="5"/>
        <v>2101 Prodotti farmaceutici</v>
      </c>
    </row>
    <row r="347" spans="1:11" x14ac:dyDescent="0.25">
      <c r="A347">
        <v>2101</v>
      </c>
      <c r="B347" t="s">
        <v>218</v>
      </c>
      <c r="C347" t="s">
        <v>255</v>
      </c>
      <c r="D347" t="s">
        <v>255</v>
      </c>
      <c r="E347">
        <v>9</v>
      </c>
      <c r="F347" t="s">
        <v>125</v>
      </c>
      <c r="G347">
        <v>80100105</v>
      </c>
      <c r="H347" t="s">
        <v>224</v>
      </c>
      <c r="I347" s="1">
        <v>26752</v>
      </c>
      <c r="J347" t="str">
        <f>VLOOKUP(A348,a!A:B,2,FALSE)</f>
        <v>ACQUISTO DI BENI</v>
      </c>
      <c r="K347" t="str">
        <f t="shared" si="5"/>
        <v>2101 Prodotti farmaceutici</v>
      </c>
    </row>
    <row r="348" spans="1:11" x14ac:dyDescent="0.25">
      <c r="A348">
        <v>2101</v>
      </c>
      <c r="B348" t="s">
        <v>218</v>
      </c>
      <c r="C348" t="s">
        <v>256</v>
      </c>
      <c r="D348" t="s">
        <v>256</v>
      </c>
      <c r="E348">
        <v>9</v>
      </c>
      <c r="F348" t="s">
        <v>125</v>
      </c>
      <c r="G348">
        <v>80100102</v>
      </c>
      <c r="H348" t="s">
        <v>220</v>
      </c>
      <c r="I348" s="1">
        <v>16357.52</v>
      </c>
      <c r="J348" t="str">
        <f>VLOOKUP(A349,a!A:B,2,FALSE)</f>
        <v>ACQUISTO DI BENI</v>
      </c>
      <c r="K348" t="str">
        <f t="shared" si="5"/>
        <v>2101 Prodotti farmaceutici</v>
      </c>
    </row>
    <row r="349" spans="1:11" x14ac:dyDescent="0.25">
      <c r="A349">
        <v>2101</v>
      </c>
      <c r="B349" t="s">
        <v>218</v>
      </c>
      <c r="C349" t="s">
        <v>257</v>
      </c>
      <c r="D349" t="s">
        <v>257</v>
      </c>
      <c r="E349">
        <v>9</v>
      </c>
      <c r="F349" t="s">
        <v>125</v>
      </c>
      <c r="G349">
        <v>80100102</v>
      </c>
      <c r="H349" t="s">
        <v>220</v>
      </c>
      <c r="I349" s="1">
        <v>29505</v>
      </c>
      <c r="J349" t="str">
        <f>VLOOKUP(A350,a!A:B,2,FALSE)</f>
        <v>ACQUISTO DI BENI</v>
      </c>
      <c r="K349" t="str">
        <f t="shared" si="5"/>
        <v>2101 Prodotti farmaceutici</v>
      </c>
    </row>
    <row r="350" spans="1:11" x14ac:dyDescent="0.25">
      <c r="A350">
        <v>2101</v>
      </c>
      <c r="B350" t="s">
        <v>218</v>
      </c>
      <c r="C350" t="s">
        <v>258</v>
      </c>
      <c r="D350" t="s">
        <v>258</v>
      </c>
      <c r="E350">
        <v>9</v>
      </c>
      <c r="F350" t="s">
        <v>125</v>
      </c>
      <c r="G350">
        <v>75200129</v>
      </c>
      <c r="H350" t="s">
        <v>235</v>
      </c>
      <c r="I350" s="1">
        <v>-150.55000000000001</v>
      </c>
      <c r="J350" t="str">
        <f>VLOOKUP(A351,a!A:B,2,FALSE)</f>
        <v>ACQUISTO DI BENI</v>
      </c>
      <c r="K350" t="str">
        <f t="shared" si="5"/>
        <v>2101 Prodotti farmaceutici</v>
      </c>
    </row>
    <row r="351" spans="1:11" x14ac:dyDescent="0.25">
      <c r="A351">
        <v>2101</v>
      </c>
      <c r="B351" t="s">
        <v>218</v>
      </c>
      <c r="C351" t="s">
        <v>258</v>
      </c>
      <c r="D351" t="s">
        <v>258</v>
      </c>
      <c r="E351">
        <v>9</v>
      </c>
      <c r="F351" t="s">
        <v>125</v>
      </c>
      <c r="G351">
        <v>80100102</v>
      </c>
      <c r="H351" t="s">
        <v>220</v>
      </c>
      <c r="I351" s="1">
        <v>170.35</v>
      </c>
      <c r="J351" t="str">
        <f>VLOOKUP(A352,a!A:B,2,FALSE)</f>
        <v>ACQUISTO DI BENI</v>
      </c>
      <c r="K351" t="str">
        <f t="shared" si="5"/>
        <v>2101 Prodotti farmaceutici</v>
      </c>
    </row>
    <row r="352" spans="1:11" x14ac:dyDescent="0.25">
      <c r="A352">
        <v>2101</v>
      </c>
      <c r="B352" t="s">
        <v>218</v>
      </c>
      <c r="C352" t="s">
        <v>259</v>
      </c>
      <c r="D352" t="s">
        <v>259</v>
      </c>
      <c r="E352">
        <v>9</v>
      </c>
      <c r="F352" t="s">
        <v>125</v>
      </c>
      <c r="G352">
        <v>80100102</v>
      </c>
      <c r="H352" t="s">
        <v>220</v>
      </c>
      <c r="I352" s="1">
        <v>102962.74</v>
      </c>
      <c r="J352" t="str">
        <f>VLOOKUP(A353,a!A:B,2,FALSE)</f>
        <v>ACQUISTO DI BENI</v>
      </c>
      <c r="K352" t="str">
        <f t="shared" si="5"/>
        <v>2101 Prodotti farmaceutici</v>
      </c>
    </row>
    <row r="353" spans="1:11" x14ac:dyDescent="0.25">
      <c r="A353">
        <v>2101</v>
      </c>
      <c r="B353" t="s">
        <v>218</v>
      </c>
      <c r="C353" t="s">
        <v>259</v>
      </c>
      <c r="D353" t="s">
        <v>259</v>
      </c>
      <c r="E353">
        <v>9</v>
      </c>
      <c r="F353" t="s">
        <v>125</v>
      </c>
      <c r="G353">
        <v>80100105</v>
      </c>
      <c r="H353" t="s">
        <v>224</v>
      </c>
      <c r="I353" s="1">
        <v>145064.34</v>
      </c>
      <c r="J353" t="str">
        <f>VLOOKUP(A354,a!A:B,2,FALSE)</f>
        <v>ACQUISTO DI BENI</v>
      </c>
      <c r="K353" t="str">
        <f t="shared" si="5"/>
        <v>2101 Prodotti farmaceutici</v>
      </c>
    </row>
    <row r="354" spans="1:11" x14ac:dyDescent="0.25">
      <c r="A354">
        <v>2101</v>
      </c>
      <c r="B354" t="s">
        <v>218</v>
      </c>
      <c r="C354" t="s">
        <v>260</v>
      </c>
      <c r="D354" t="s">
        <v>260</v>
      </c>
      <c r="E354">
        <v>9</v>
      </c>
      <c r="F354" t="s">
        <v>125</v>
      </c>
      <c r="G354">
        <v>80100102</v>
      </c>
      <c r="H354" t="s">
        <v>220</v>
      </c>
      <c r="I354" s="1">
        <v>6845.54</v>
      </c>
      <c r="J354" t="str">
        <f>VLOOKUP(A355,a!A:B,2,FALSE)</f>
        <v>ACQUISTO DI BENI</v>
      </c>
      <c r="K354" t="str">
        <f t="shared" si="5"/>
        <v>2101 Prodotti farmaceutici</v>
      </c>
    </row>
    <row r="355" spans="1:11" x14ac:dyDescent="0.25">
      <c r="A355">
        <v>2101</v>
      </c>
      <c r="B355" t="s">
        <v>218</v>
      </c>
      <c r="C355" t="s">
        <v>260</v>
      </c>
      <c r="D355" t="s">
        <v>260</v>
      </c>
      <c r="E355">
        <v>9</v>
      </c>
      <c r="F355" t="s">
        <v>125</v>
      </c>
      <c r="G355">
        <v>80100105</v>
      </c>
      <c r="H355" t="s">
        <v>224</v>
      </c>
      <c r="I355" s="1">
        <v>455</v>
      </c>
      <c r="J355" t="str">
        <f>VLOOKUP(A356,a!A:B,2,FALSE)</f>
        <v>ACQUISTO DI BENI</v>
      </c>
      <c r="K355" t="str">
        <f t="shared" si="5"/>
        <v>2101 Prodotti farmaceutici</v>
      </c>
    </row>
    <row r="356" spans="1:11" x14ac:dyDescent="0.25">
      <c r="A356">
        <v>2101</v>
      </c>
      <c r="B356" t="s">
        <v>218</v>
      </c>
      <c r="C356" t="s">
        <v>261</v>
      </c>
      <c r="D356" t="s">
        <v>261</v>
      </c>
      <c r="E356">
        <v>9</v>
      </c>
      <c r="F356" t="s">
        <v>125</v>
      </c>
      <c r="G356">
        <v>80100102</v>
      </c>
      <c r="H356" t="s">
        <v>220</v>
      </c>
      <c r="I356" s="1">
        <v>726.09</v>
      </c>
      <c r="J356" t="str">
        <f>VLOOKUP(A357,a!A:B,2,FALSE)</f>
        <v>ACQUISTO DI BENI</v>
      </c>
      <c r="K356" t="str">
        <f t="shared" si="5"/>
        <v>2101 Prodotti farmaceutici</v>
      </c>
    </row>
    <row r="357" spans="1:11" x14ac:dyDescent="0.25">
      <c r="A357">
        <v>2101</v>
      </c>
      <c r="B357" t="s">
        <v>218</v>
      </c>
      <c r="C357" t="s">
        <v>262</v>
      </c>
      <c r="D357" t="s">
        <v>262</v>
      </c>
      <c r="E357">
        <v>9</v>
      </c>
      <c r="F357" t="s">
        <v>125</v>
      </c>
      <c r="G357">
        <v>80100102</v>
      </c>
      <c r="H357" t="s">
        <v>220</v>
      </c>
      <c r="I357" s="1">
        <v>408639.04</v>
      </c>
      <c r="J357" t="str">
        <f>VLOOKUP(A358,a!A:B,2,FALSE)</f>
        <v>ACQUISTO DI BENI</v>
      </c>
      <c r="K357" t="str">
        <f t="shared" si="5"/>
        <v>2101 Prodotti farmaceutici</v>
      </c>
    </row>
    <row r="358" spans="1:11" x14ac:dyDescent="0.25">
      <c r="A358">
        <v>2101</v>
      </c>
      <c r="B358" t="s">
        <v>218</v>
      </c>
      <c r="C358" t="s">
        <v>262</v>
      </c>
      <c r="D358" t="s">
        <v>262</v>
      </c>
      <c r="E358">
        <v>9</v>
      </c>
      <c r="F358" t="s">
        <v>125</v>
      </c>
      <c r="G358">
        <v>80100105</v>
      </c>
      <c r="H358" t="s">
        <v>224</v>
      </c>
      <c r="I358" s="1">
        <v>1095.6099999999999</v>
      </c>
      <c r="J358" t="str">
        <f>VLOOKUP(A359,a!A:B,2,FALSE)</f>
        <v>ACQUISTO DI BENI</v>
      </c>
      <c r="K358" t="str">
        <f t="shared" si="5"/>
        <v>2101 Prodotti farmaceutici</v>
      </c>
    </row>
    <row r="359" spans="1:11" x14ac:dyDescent="0.25">
      <c r="A359">
        <v>2101</v>
      </c>
      <c r="B359" t="s">
        <v>218</v>
      </c>
      <c r="C359" t="s">
        <v>263</v>
      </c>
      <c r="D359" t="s">
        <v>263</v>
      </c>
      <c r="E359">
        <v>9</v>
      </c>
      <c r="F359" t="s">
        <v>125</v>
      </c>
      <c r="G359">
        <v>80100102</v>
      </c>
      <c r="H359" t="s">
        <v>220</v>
      </c>
      <c r="I359" s="1">
        <v>6517.72</v>
      </c>
      <c r="J359" t="str">
        <f>VLOOKUP(A360,a!A:B,2,FALSE)</f>
        <v>ACQUISTO DI BENI</v>
      </c>
      <c r="K359" t="str">
        <f t="shared" si="5"/>
        <v>2101 Prodotti farmaceutici</v>
      </c>
    </row>
    <row r="360" spans="1:11" x14ac:dyDescent="0.25">
      <c r="A360">
        <v>2101</v>
      </c>
      <c r="B360" t="s">
        <v>218</v>
      </c>
      <c r="C360" t="s">
        <v>264</v>
      </c>
      <c r="D360" t="s">
        <v>264</v>
      </c>
      <c r="E360">
        <v>9</v>
      </c>
      <c r="F360" t="s">
        <v>125</v>
      </c>
      <c r="G360">
        <v>80100102</v>
      </c>
      <c r="H360" t="s">
        <v>220</v>
      </c>
      <c r="I360" s="1">
        <v>892674.13</v>
      </c>
      <c r="J360" t="str">
        <f>VLOOKUP(A361,a!A:B,2,FALSE)</f>
        <v>ACQUISTO DI BENI</v>
      </c>
      <c r="K360" t="str">
        <f t="shared" si="5"/>
        <v>2101 Prodotti farmaceutici</v>
      </c>
    </row>
    <row r="361" spans="1:11" x14ac:dyDescent="0.25">
      <c r="A361">
        <v>2101</v>
      </c>
      <c r="B361" t="s">
        <v>218</v>
      </c>
      <c r="C361" t="s">
        <v>264</v>
      </c>
      <c r="D361" t="s">
        <v>264</v>
      </c>
      <c r="E361">
        <v>9</v>
      </c>
      <c r="F361" t="s">
        <v>125</v>
      </c>
      <c r="G361">
        <v>80100105</v>
      </c>
      <c r="H361" t="s">
        <v>224</v>
      </c>
      <c r="I361" s="1">
        <v>150396.75</v>
      </c>
      <c r="J361" t="str">
        <f>VLOOKUP(A362,a!A:B,2,FALSE)</f>
        <v>ACQUISTO DI BENI</v>
      </c>
      <c r="K361" t="str">
        <f t="shared" si="5"/>
        <v>2101 Prodotti farmaceutici</v>
      </c>
    </row>
    <row r="362" spans="1:11" x14ac:dyDescent="0.25">
      <c r="A362">
        <v>2101</v>
      </c>
      <c r="B362" t="s">
        <v>218</v>
      </c>
      <c r="C362" t="s">
        <v>265</v>
      </c>
      <c r="D362" t="s">
        <v>265</v>
      </c>
      <c r="E362">
        <v>9</v>
      </c>
      <c r="F362" t="s">
        <v>125</v>
      </c>
      <c r="G362">
        <v>80100102</v>
      </c>
      <c r="H362" t="s">
        <v>220</v>
      </c>
      <c r="I362" s="1">
        <v>213.5</v>
      </c>
      <c r="J362" t="str">
        <f>VLOOKUP(A363,a!A:B,2,FALSE)</f>
        <v>ACQUISTO DI BENI</v>
      </c>
      <c r="K362" t="str">
        <f t="shared" si="5"/>
        <v>2101 Prodotti farmaceutici</v>
      </c>
    </row>
    <row r="363" spans="1:11" x14ac:dyDescent="0.25">
      <c r="A363">
        <v>2101</v>
      </c>
      <c r="B363" t="s">
        <v>218</v>
      </c>
      <c r="C363" t="s">
        <v>265</v>
      </c>
      <c r="D363" t="s">
        <v>265</v>
      </c>
      <c r="E363">
        <v>9</v>
      </c>
      <c r="F363" t="s">
        <v>125</v>
      </c>
      <c r="G363">
        <v>80100105</v>
      </c>
      <c r="H363" t="s">
        <v>224</v>
      </c>
      <c r="I363" s="1">
        <v>1022.95</v>
      </c>
      <c r="J363" t="str">
        <f>VLOOKUP(A364,a!A:B,2,FALSE)</f>
        <v>ACQUISTO DI BENI</v>
      </c>
      <c r="K363" t="str">
        <f t="shared" si="5"/>
        <v>2101 Prodotti farmaceutici</v>
      </c>
    </row>
    <row r="364" spans="1:11" x14ac:dyDescent="0.25">
      <c r="A364">
        <v>2101</v>
      </c>
      <c r="B364" t="s">
        <v>218</v>
      </c>
      <c r="C364" t="s">
        <v>266</v>
      </c>
      <c r="D364" t="s">
        <v>266</v>
      </c>
      <c r="E364">
        <v>9</v>
      </c>
      <c r="F364" t="s">
        <v>125</v>
      </c>
      <c r="G364">
        <v>80100103</v>
      </c>
      <c r="H364" t="s">
        <v>226</v>
      </c>
      <c r="I364" s="1">
        <v>277.5</v>
      </c>
      <c r="J364" t="str">
        <f>VLOOKUP(A365,a!A:B,2,FALSE)</f>
        <v>ACQUISTO DI BENI</v>
      </c>
      <c r="K364" t="str">
        <f t="shared" si="5"/>
        <v>2101 Prodotti farmaceutici</v>
      </c>
    </row>
    <row r="365" spans="1:11" x14ac:dyDescent="0.25">
      <c r="A365">
        <v>2101</v>
      </c>
      <c r="B365" t="s">
        <v>218</v>
      </c>
      <c r="C365" t="s">
        <v>267</v>
      </c>
      <c r="D365" t="s">
        <v>267</v>
      </c>
      <c r="E365">
        <v>9</v>
      </c>
      <c r="F365" t="s">
        <v>125</v>
      </c>
      <c r="G365">
        <v>80100102</v>
      </c>
      <c r="H365" t="s">
        <v>220</v>
      </c>
      <c r="I365" s="1">
        <v>3990</v>
      </c>
      <c r="J365" t="str">
        <f>VLOOKUP(A366,a!A:B,2,FALSE)</f>
        <v>ACQUISTO DI BENI</v>
      </c>
      <c r="K365" t="str">
        <f t="shared" si="5"/>
        <v>2101 Prodotti farmaceutici</v>
      </c>
    </row>
    <row r="366" spans="1:11" x14ac:dyDescent="0.25">
      <c r="A366">
        <v>2101</v>
      </c>
      <c r="B366" t="s">
        <v>218</v>
      </c>
      <c r="C366" t="s">
        <v>268</v>
      </c>
      <c r="D366" t="s">
        <v>268</v>
      </c>
      <c r="E366">
        <v>9</v>
      </c>
      <c r="F366" t="s">
        <v>125</v>
      </c>
      <c r="G366">
        <v>80100103</v>
      </c>
      <c r="H366" t="s">
        <v>226</v>
      </c>
      <c r="I366" s="1">
        <v>277.5</v>
      </c>
      <c r="J366" t="str">
        <f>VLOOKUP(A367,a!A:B,2,FALSE)</f>
        <v>ACQUISTO DI BENI</v>
      </c>
      <c r="K366" t="str">
        <f t="shared" si="5"/>
        <v>2101 Prodotti farmaceutici</v>
      </c>
    </row>
    <row r="367" spans="1:11" x14ac:dyDescent="0.25">
      <c r="A367">
        <v>2101</v>
      </c>
      <c r="B367" t="s">
        <v>218</v>
      </c>
      <c r="C367" t="s">
        <v>269</v>
      </c>
      <c r="D367" t="s">
        <v>269</v>
      </c>
      <c r="E367">
        <v>9</v>
      </c>
      <c r="F367" t="s">
        <v>125</v>
      </c>
      <c r="G367">
        <v>80100102</v>
      </c>
      <c r="H367" t="s">
        <v>220</v>
      </c>
      <c r="I367" s="1">
        <v>18486.12</v>
      </c>
      <c r="J367" t="str">
        <f>VLOOKUP(A368,a!A:B,2,FALSE)</f>
        <v>ACQUISTO DI BENI</v>
      </c>
      <c r="K367" t="str">
        <f t="shared" si="5"/>
        <v>2101 Prodotti farmaceutici</v>
      </c>
    </row>
    <row r="368" spans="1:11" x14ac:dyDescent="0.25">
      <c r="A368">
        <v>2101</v>
      </c>
      <c r="B368" t="s">
        <v>218</v>
      </c>
      <c r="C368" t="s">
        <v>270</v>
      </c>
      <c r="D368" t="s">
        <v>270</v>
      </c>
      <c r="E368">
        <v>9</v>
      </c>
      <c r="F368" t="s">
        <v>125</v>
      </c>
      <c r="G368">
        <v>80100102</v>
      </c>
      <c r="H368" t="s">
        <v>220</v>
      </c>
      <c r="I368" s="1">
        <v>1183.01</v>
      </c>
      <c r="J368" t="str">
        <f>VLOOKUP(A369,a!A:B,2,FALSE)</f>
        <v>ACQUISTO DI BENI</v>
      </c>
      <c r="K368" t="str">
        <f t="shared" si="5"/>
        <v>2101 Prodotti farmaceutici</v>
      </c>
    </row>
    <row r="369" spans="1:11" x14ac:dyDescent="0.25">
      <c r="A369">
        <v>2101</v>
      </c>
      <c r="B369" t="s">
        <v>218</v>
      </c>
      <c r="C369" t="s">
        <v>270</v>
      </c>
      <c r="D369" t="s">
        <v>270</v>
      </c>
      <c r="E369">
        <v>9</v>
      </c>
      <c r="F369" t="s">
        <v>125</v>
      </c>
      <c r="G369">
        <v>80100105</v>
      </c>
      <c r="H369" t="s">
        <v>224</v>
      </c>
      <c r="I369" s="1">
        <v>6101.83</v>
      </c>
      <c r="J369" t="str">
        <f>VLOOKUP(A370,a!A:B,2,FALSE)</f>
        <v>ACQUISTO DI BENI</v>
      </c>
      <c r="K369" t="str">
        <f t="shared" si="5"/>
        <v>2101 Prodotti farmaceutici</v>
      </c>
    </row>
    <row r="370" spans="1:11" x14ac:dyDescent="0.25">
      <c r="A370">
        <v>2101</v>
      </c>
      <c r="B370" t="s">
        <v>218</v>
      </c>
      <c r="C370" t="s">
        <v>271</v>
      </c>
      <c r="D370" t="s">
        <v>271</v>
      </c>
      <c r="E370">
        <v>9</v>
      </c>
      <c r="F370" t="s">
        <v>125</v>
      </c>
      <c r="G370">
        <v>80100102</v>
      </c>
      <c r="H370" t="s">
        <v>220</v>
      </c>
      <c r="I370" s="1">
        <v>11882.8</v>
      </c>
      <c r="J370" t="str">
        <f>VLOOKUP(A371,a!A:B,2,FALSE)</f>
        <v>ACQUISTO DI BENI</v>
      </c>
      <c r="K370" t="str">
        <f t="shared" si="5"/>
        <v>2101 Prodotti farmaceutici</v>
      </c>
    </row>
    <row r="371" spans="1:11" x14ac:dyDescent="0.25">
      <c r="A371">
        <v>2101</v>
      </c>
      <c r="B371" t="s">
        <v>218</v>
      </c>
      <c r="C371" t="s">
        <v>271</v>
      </c>
      <c r="D371" t="s">
        <v>271</v>
      </c>
      <c r="E371">
        <v>9</v>
      </c>
      <c r="F371" t="s">
        <v>125</v>
      </c>
      <c r="G371">
        <v>80100103</v>
      </c>
      <c r="H371" t="s">
        <v>226</v>
      </c>
      <c r="I371" s="1">
        <v>204</v>
      </c>
      <c r="J371" t="str">
        <f>VLOOKUP(A372,a!A:B,2,FALSE)</f>
        <v>ACQUISTO DI BENI</v>
      </c>
      <c r="K371" t="str">
        <f t="shared" si="5"/>
        <v>2101 Prodotti farmaceutici</v>
      </c>
    </row>
    <row r="372" spans="1:11" x14ac:dyDescent="0.25">
      <c r="A372">
        <v>2101</v>
      </c>
      <c r="B372" t="s">
        <v>218</v>
      </c>
      <c r="C372" t="s">
        <v>272</v>
      </c>
      <c r="D372" t="s">
        <v>272</v>
      </c>
      <c r="E372">
        <v>9</v>
      </c>
      <c r="F372" t="s">
        <v>125</v>
      </c>
      <c r="G372">
        <v>80100102</v>
      </c>
      <c r="H372" t="s">
        <v>220</v>
      </c>
      <c r="I372" s="1">
        <v>6367.25</v>
      </c>
      <c r="J372" t="str">
        <f>VLOOKUP(A373,a!A:B,2,FALSE)</f>
        <v>ACQUISTO DI BENI</v>
      </c>
      <c r="K372" t="str">
        <f t="shared" si="5"/>
        <v>2101 Prodotti farmaceutici</v>
      </c>
    </row>
    <row r="373" spans="1:11" x14ac:dyDescent="0.25">
      <c r="A373">
        <v>2101</v>
      </c>
      <c r="B373" t="s">
        <v>218</v>
      </c>
      <c r="C373" t="s">
        <v>272</v>
      </c>
      <c r="D373" t="s">
        <v>272</v>
      </c>
      <c r="E373">
        <v>9</v>
      </c>
      <c r="F373" t="s">
        <v>125</v>
      </c>
      <c r="G373">
        <v>80100103</v>
      </c>
      <c r="H373" t="s">
        <v>226</v>
      </c>
      <c r="I373" s="1">
        <v>368.77</v>
      </c>
      <c r="J373" t="str">
        <f>VLOOKUP(A374,a!A:B,2,FALSE)</f>
        <v>ACQUISTO DI BENI</v>
      </c>
      <c r="K373" t="str">
        <f t="shared" si="5"/>
        <v>2101 Prodotti farmaceutici</v>
      </c>
    </row>
    <row r="374" spans="1:11" x14ac:dyDescent="0.25">
      <c r="A374">
        <v>2101</v>
      </c>
      <c r="B374" t="s">
        <v>218</v>
      </c>
      <c r="C374" t="s">
        <v>272</v>
      </c>
      <c r="D374" t="s">
        <v>272</v>
      </c>
      <c r="E374">
        <v>9</v>
      </c>
      <c r="F374" t="s">
        <v>125</v>
      </c>
      <c r="G374">
        <v>80100104</v>
      </c>
      <c r="H374" t="s">
        <v>227</v>
      </c>
      <c r="I374" s="1">
        <v>30.6</v>
      </c>
      <c r="J374" t="str">
        <f>VLOOKUP(A375,a!A:B,2,FALSE)</f>
        <v>ACQUISTO DI BENI</v>
      </c>
      <c r="K374" t="str">
        <f t="shared" si="5"/>
        <v>2101 Prodotti farmaceutici</v>
      </c>
    </row>
    <row r="375" spans="1:11" x14ac:dyDescent="0.25">
      <c r="A375">
        <v>2101</v>
      </c>
      <c r="B375" t="s">
        <v>218</v>
      </c>
      <c r="C375" t="s">
        <v>272</v>
      </c>
      <c r="D375" t="s">
        <v>272</v>
      </c>
      <c r="E375">
        <v>9</v>
      </c>
      <c r="F375" t="s">
        <v>125</v>
      </c>
      <c r="G375">
        <v>80100105</v>
      </c>
      <c r="H375" t="s">
        <v>224</v>
      </c>
      <c r="I375" s="1">
        <v>2360.9</v>
      </c>
      <c r="J375" t="str">
        <f>VLOOKUP(A376,a!A:B,2,FALSE)</f>
        <v>ACQUISTO DI BENI</v>
      </c>
      <c r="K375" t="str">
        <f t="shared" si="5"/>
        <v>2101 Prodotti farmaceutici</v>
      </c>
    </row>
    <row r="376" spans="1:11" x14ac:dyDescent="0.25">
      <c r="A376">
        <v>2101</v>
      </c>
      <c r="B376" t="s">
        <v>218</v>
      </c>
      <c r="C376" t="s">
        <v>273</v>
      </c>
      <c r="D376" t="s">
        <v>273</v>
      </c>
      <c r="E376">
        <v>9</v>
      </c>
      <c r="F376" t="s">
        <v>125</v>
      </c>
      <c r="G376">
        <v>80100102</v>
      </c>
      <c r="H376" t="s">
        <v>220</v>
      </c>
      <c r="I376" s="1">
        <v>74949</v>
      </c>
      <c r="J376" t="str">
        <f>VLOOKUP(A377,a!A:B,2,FALSE)</f>
        <v>ACQUISTO DI BENI</v>
      </c>
      <c r="K376" t="str">
        <f t="shared" si="5"/>
        <v>2101 Prodotti farmaceutici</v>
      </c>
    </row>
    <row r="377" spans="1:11" x14ac:dyDescent="0.25">
      <c r="A377">
        <v>2101</v>
      </c>
      <c r="B377" t="s">
        <v>218</v>
      </c>
      <c r="C377" t="s">
        <v>274</v>
      </c>
      <c r="D377" t="s">
        <v>274</v>
      </c>
      <c r="E377">
        <v>9</v>
      </c>
      <c r="F377" t="s">
        <v>125</v>
      </c>
      <c r="G377">
        <v>60100540</v>
      </c>
      <c r="H377" t="s">
        <v>275</v>
      </c>
      <c r="I377" s="1">
        <v>3840</v>
      </c>
      <c r="J377" t="str">
        <f>VLOOKUP(A378,a!A:B,2,FALSE)</f>
        <v>ACQUISTO DI BENI</v>
      </c>
      <c r="K377" t="str">
        <f t="shared" si="5"/>
        <v>2101 Prodotti farmaceutici</v>
      </c>
    </row>
    <row r="378" spans="1:11" x14ac:dyDescent="0.25">
      <c r="A378">
        <v>2101</v>
      </c>
      <c r="B378" t="s">
        <v>218</v>
      </c>
      <c r="C378" t="s">
        <v>274</v>
      </c>
      <c r="D378" t="s">
        <v>274</v>
      </c>
      <c r="E378">
        <v>9</v>
      </c>
      <c r="F378" t="s">
        <v>125</v>
      </c>
      <c r="G378">
        <v>80100102</v>
      </c>
      <c r="H378" t="s">
        <v>220</v>
      </c>
      <c r="I378" s="1">
        <v>21613</v>
      </c>
      <c r="J378" t="str">
        <f>VLOOKUP(A379,a!A:B,2,FALSE)</f>
        <v>ACQUISTO DI BENI</v>
      </c>
      <c r="K378" t="str">
        <f t="shared" si="5"/>
        <v>2101 Prodotti farmaceutici</v>
      </c>
    </row>
    <row r="379" spans="1:11" x14ac:dyDescent="0.25">
      <c r="A379">
        <v>2101</v>
      </c>
      <c r="B379" t="s">
        <v>218</v>
      </c>
      <c r="C379" t="s">
        <v>274</v>
      </c>
      <c r="D379" t="s">
        <v>274</v>
      </c>
      <c r="E379">
        <v>9</v>
      </c>
      <c r="F379" t="s">
        <v>125</v>
      </c>
      <c r="G379">
        <v>80100103</v>
      </c>
      <c r="H379" t="s">
        <v>226</v>
      </c>
      <c r="I379" s="1">
        <v>205</v>
      </c>
      <c r="J379" t="str">
        <f>VLOOKUP(A380,a!A:B,2,FALSE)</f>
        <v>ACQUISTO DI BENI</v>
      </c>
      <c r="K379" t="str">
        <f t="shared" si="5"/>
        <v>2101 Prodotti farmaceutici</v>
      </c>
    </row>
    <row r="380" spans="1:11" x14ac:dyDescent="0.25">
      <c r="A380">
        <v>2101</v>
      </c>
      <c r="B380" t="s">
        <v>218</v>
      </c>
      <c r="C380" t="s">
        <v>276</v>
      </c>
      <c r="D380" t="s">
        <v>276</v>
      </c>
      <c r="E380">
        <v>9</v>
      </c>
      <c r="F380" t="s">
        <v>125</v>
      </c>
      <c r="G380">
        <v>80100102</v>
      </c>
      <c r="H380" t="s">
        <v>220</v>
      </c>
      <c r="I380" s="1">
        <v>505</v>
      </c>
      <c r="J380" t="str">
        <f>VLOOKUP(A381,a!A:B,2,FALSE)</f>
        <v>ACQUISTO DI BENI</v>
      </c>
      <c r="K380" t="str">
        <f t="shared" si="5"/>
        <v>2101 Prodotti farmaceutici</v>
      </c>
    </row>
    <row r="381" spans="1:11" x14ac:dyDescent="0.25">
      <c r="A381">
        <v>2101</v>
      </c>
      <c r="B381" t="s">
        <v>218</v>
      </c>
      <c r="C381" t="s">
        <v>277</v>
      </c>
      <c r="D381" t="s">
        <v>277</v>
      </c>
      <c r="E381">
        <v>9</v>
      </c>
      <c r="F381" t="s">
        <v>125</v>
      </c>
      <c r="G381">
        <v>80100102</v>
      </c>
      <c r="H381" t="s">
        <v>220</v>
      </c>
      <c r="I381" s="1">
        <v>1800</v>
      </c>
      <c r="J381" t="str">
        <f>VLOOKUP(A382,a!A:B,2,FALSE)</f>
        <v>ACQUISTO DI BENI</v>
      </c>
      <c r="K381" t="str">
        <f t="shared" si="5"/>
        <v>2101 Prodotti farmaceutici</v>
      </c>
    </row>
    <row r="382" spans="1:11" x14ac:dyDescent="0.25">
      <c r="A382">
        <v>2101</v>
      </c>
      <c r="B382" t="s">
        <v>218</v>
      </c>
      <c r="C382" t="s">
        <v>278</v>
      </c>
      <c r="D382" t="s">
        <v>278</v>
      </c>
      <c r="E382">
        <v>9</v>
      </c>
      <c r="F382" t="s">
        <v>125</v>
      </c>
      <c r="G382">
        <v>80100102</v>
      </c>
      <c r="H382" t="s">
        <v>220</v>
      </c>
      <c r="I382" s="1">
        <v>298.5</v>
      </c>
      <c r="J382" t="str">
        <f>VLOOKUP(A383,a!A:B,2,FALSE)</f>
        <v>ACQUISTO DI BENI</v>
      </c>
      <c r="K382" t="str">
        <f t="shared" si="5"/>
        <v>2101 Prodotti farmaceutici</v>
      </c>
    </row>
    <row r="383" spans="1:11" x14ac:dyDescent="0.25">
      <c r="A383">
        <v>2101</v>
      </c>
      <c r="B383" t="s">
        <v>218</v>
      </c>
      <c r="C383" t="s">
        <v>279</v>
      </c>
      <c r="D383" t="s">
        <v>279</v>
      </c>
      <c r="E383">
        <v>9</v>
      </c>
      <c r="F383" t="s">
        <v>125</v>
      </c>
      <c r="G383">
        <v>75200129</v>
      </c>
      <c r="H383" t="s">
        <v>235</v>
      </c>
      <c r="I383" s="1">
        <v>-5.99</v>
      </c>
      <c r="J383" t="str">
        <f>VLOOKUP(A384,a!A:B,2,FALSE)</f>
        <v>ACQUISTO DI BENI</v>
      </c>
      <c r="K383" t="str">
        <f t="shared" si="5"/>
        <v>2101 Prodotti farmaceutici</v>
      </c>
    </row>
    <row r="384" spans="1:11" x14ac:dyDescent="0.25">
      <c r="A384">
        <v>2101</v>
      </c>
      <c r="B384" t="s">
        <v>218</v>
      </c>
      <c r="C384" t="s">
        <v>279</v>
      </c>
      <c r="D384" t="s">
        <v>279</v>
      </c>
      <c r="E384">
        <v>9</v>
      </c>
      <c r="F384" t="s">
        <v>125</v>
      </c>
      <c r="G384">
        <v>80100102</v>
      </c>
      <c r="H384" t="s">
        <v>220</v>
      </c>
      <c r="I384" s="1">
        <v>2142.9899999999998</v>
      </c>
      <c r="J384" t="str">
        <f>VLOOKUP(A385,a!A:B,2,FALSE)</f>
        <v>ACQUISTO DI BENI</v>
      </c>
      <c r="K384" t="str">
        <f t="shared" si="5"/>
        <v>2101 Prodotti farmaceutici</v>
      </c>
    </row>
    <row r="385" spans="1:11" x14ac:dyDescent="0.25">
      <c r="A385">
        <v>2101</v>
      </c>
      <c r="B385" t="s">
        <v>218</v>
      </c>
      <c r="C385" t="s">
        <v>280</v>
      </c>
      <c r="D385" t="s">
        <v>280</v>
      </c>
      <c r="E385">
        <v>9</v>
      </c>
      <c r="F385" t="s">
        <v>125</v>
      </c>
      <c r="G385">
        <v>75200129</v>
      </c>
      <c r="H385" t="s">
        <v>235</v>
      </c>
      <c r="I385" s="1">
        <v>-72</v>
      </c>
      <c r="J385" t="str">
        <f>VLOOKUP(A386,a!A:B,2,FALSE)</f>
        <v>ACQUISTO DI BENI</v>
      </c>
      <c r="K385" t="str">
        <f t="shared" si="5"/>
        <v>2101 Prodotti farmaceutici</v>
      </c>
    </row>
    <row r="386" spans="1:11" x14ac:dyDescent="0.25">
      <c r="A386">
        <v>2101</v>
      </c>
      <c r="B386" t="s">
        <v>218</v>
      </c>
      <c r="C386" t="s">
        <v>280</v>
      </c>
      <c r="D386" t="s">
        <v>280</v>
      </c>
      <c r="E386">
        <v>9</v>
      </c>
      <c r="F386" t="s">
        <v>125</v>
      </c>
      <c r="G386">
        <v>80100102</v>
      </c>
      <c r="H386" t="s">
        <v>220</v>
      </c>
      <c r="I386" s="1">
        <v>6744.92</v>
      </c>
      <c r="J386" t="str">
        <f>VLOOKUP(A387,a!A:B,2,FALSE)</f>
        <v>ACQUISTO DI BENI</v>
      </c>
      <c r="K386" t="str">
        <f t="shared" si="5"/>
        <v>2101 Prodotti farmaceutici</v>
      </c>
    </row>
    <row r="387" spans="1:11" x14ac:dyDescent="0.25">
      <c r="A387">
        <v>2101</v>
      </c>
      <c r="B387" t="s">
        <v>218</v>
      </c>
      <c r="C387" t="s">
        <v>281</v>
      </c>
      <c r="D387" t="s">
        <v>281</v>
      </c>
      <c r="E387">
        <v>9</v>
      </c>
      <c r="F387" t="s">
        <v>125</v>
      </c>
      <c r="G387">
        <v>80100102</v>
      </c>
      <c r="H387" t="s">
        <v>220</v>
      </c>
      <c r="I387" s="1">
        <v>27751.119999999999</v>
      </c>
      <c r="J387" t="str">
        <f>VLOOKUP(A388,a!A:B,2,FALSE)</f>
        <v>ACQUISTO DI BENI</v>
      </c>
      <c r="K387" t="str">
        <f t="shared" ref="K387:K450" si="6">CONCATENATE(A387," ",B387)</f>
        <v>2101 Prodotti farmaceutici</v>
      </c>
    </row>
    <row r="388" spans="1:11" x14ac:dyDescent="0.25">
      <c r="A388">
        <v>2101</v>
      </c>
      <c r="B388" t="s">
        <v>218</v>
      </c>
      <c r="C388" t="s">
        <v>282</v>
      </c>
      <c r="D388" t="s">
        <v>282</v>
      </c>
      <c r="E388">
        <v>9</v>
      </c>
      <c r="F388" t="s">
        <v>125</v>
      </c>
      <c r="G388">
        <v>80100103</v>
      </c>
      <c r="H388" t="s">
        <v>226</v>
      </c>
      <c r="I388" s="1">
        <v>7200</v>
      </c>
      <c r="J388" t="str">
        <f>VLOOKUP(A389,a!A:B,2,FALSE)</f>
        <v>ACQUISTO DI BENI</v>
      </c>
      <c r="K388" t="str">
        <f t="shared" si="6"/>
        <v>2101 Prodotti farmaceutici</v>
      </c>
    </row>
    <row r="389" spans="1:11" x14ac:dyDescent="0.25">
      <c r="A389">
        <v>2101</v>
      </c>
      <c r="B389" t="s">
        <v>218</v>
      </c>
      <c r="C389" t="s">
        <v>283</v>
      </c>
      <c r="D389" t="s">
        <v>283</v>
      </c>
      <c r="E389">
        <v>9</v>
      </c>
      <c r="F389" t="s">
        <v>125</v>
      </c>
      <c r="G389">
        <v>80100102</v>
      </c>
      <c r="H389" t="s">
        <v>220</v>
      </c>
      <c r="I389" s="1">
        <v>318155.48</v>
      </c>
      <c r="J389" t="str">
        <f>VLOOKUP(A390,a!A:B,2,FALSE)</f>
        <v>ACQUISTO DI BENI</v>
      </c>
      <c r="K389" t="str">
        <f t="shared" si="6"/>
        <v>2101 Prodotti farmaceutici</v>
      </c>
    </row>
    <row r="390" spans="1:11" x14ac:dyDescent="0.25">
      <c r="A390">
        <v>2101</v>
      </c>
      <c r="B390" t="s">
        <v>218</v>
      </c>
      <c r="C390" t="s">
        <v>283</v>
      </c>
      <c r="D390" t="s">
        <v>283</v>
      </c>
      <c r="E390">
        <v>9</v>
      </c>
      <c r="F390" t="s">
        <v>125</v>
      </c>
      <c r="G390">
        <v>80100105</v>
      </c>
      <c r="H390" t="s">
        <v>224</v>
      </c>
      <c r="I390" s="1">
        <v>21258.76</v>
      </c>
      <c r="J390" t="str">
        <f>VLOOKUP(A391,a!A:B,2,FALSE)</f>
        <v>ACQUISTO DI BENI</v>
      </c>
      <c r="K390" t="str">
        <f t="shared" si="6"/>
        <v>2101 Prodotti farmaceutici</v>
      </c>
    </row>
    <row r="391" spans="1:11" x14ac:dyDescent="0.25">
      <c r="A391">
        <v>2101</v>
      </c>
      <c r="B391" t="s">
        <v>218</v>
      </c>
      <c r="C391" t="s">
        <v>284</v>
      </c>
      <c r="D391" t="s">
        <v>284</v>
      </c>
      <c r="G391">
        <v>60100540</v>
      </c>
      <c r="H391" t="s">
        <v>275</v>
      </c>
      <c r="I391" s="1">
        <v>42.16</v>
      </c>
      <c r="J391" t="str">
        <f>VLOOKUP(A392,a!A:B,2,FALSE)</f>
        <v>ACQUISTO DI BENI</v>
      </c>
      <c r="K391" t="str">
        <f t="shared" si="6"/>
        <v>2101 Prodotti farmaceutici</v>
      </c>
    </row>
    <row r="392" spans="1:11" x14ac:dyDescent="0.25">
      <c r="A392">
        <v>2101</v>
      </c>
      <c r="B392" t="s">
        <v>218</v>
      </c>
      <c r="C392" t="s">
        <v>284</v>
      </c>
      <c r="D392" t="s">
        <v>284</v>
      </c>
      <c r="G392">
        <v>75200129</v>
      </c>
      <c r="H392" t="s">
        <v>235</v>
      </c>
      <c r="I392" s="1">
        <v>-1371.48</v>
      </c>
      <c r="J392" t="str">
        <f>VLOOKUP(A393,a!A:B,2,FALSE)</f>
        <v>ACQUISTO DI BENI</v>
      </c>
      <c r="K392" t="str">
        <f t="shared" si="6"/>
        <v>2101 Prodotti farmaceutici</v>
      </c>
    </row>
    <row r="393" spans="1:11" x14ac:dyDescent="0.25">
      <c r="A393">
        <v>2101</v>
      </c>
      <c r="B393" t="s">
        <v>218</v>
      </c>
      <c r="C393" t="s">
        <v>284</v>
      </c>
      <c r="D393" t="s">
        <v>284</v>
      </c>
      <c r="G393">
        <v>80100101</v>
      </c>
      <c r="H393" t="s">
        <v>252</v>
      </c>
      <c r="I393" s="1">
        <v>298.62</v>
      </c>
      <c r="J393" t="str">
        <f>VLOOKUP(A394,a!A:B,2,FALSE)</f>
        <v>ACQUISTO DI BENI</v>
      </c>
      <c r="K393" t="str">
        <f t="shared" si="6"/>
        <v>2101 Prodotti farmaceutici</v>
      </c>
    </row>
    <row r="394" spans="1:11" x14ac:dyDescent="0.25">
      <c r="A394">
        <v>2101</v>
      </c>
      <c r="B394" t="s">
        <v>218</v>
      </c>
      <c r="C394" t="s">
        <v>284</v>
      </c>
      <c r="D394" t="s">
        <v>284</v>
      </c>
      <c r="G394">
        <v>80100102</v>
      </c>
      <c r="H394" t="s">
        <v>220</v>
      </c>
      <c r="I394" s="1">
        <v>1612570.35</v>
      </c>
      <c r="J394" t="str">
        <f>VLOOKUP(A395,a!A:B,2,FALSE)</f>
        <v>ACQUISTO DI BENI</v>
      </c>
      <c r="K394" t="str">
        <f t="shared" si="6"/>
        <v>2101 Prodotti farmaceutici</v>
      </c>
    </row>
    <row r="395" spans="1:11" x14ac:dyDescent="0.25">
      <c r="A395">
        <v>2101</v>
      </c>
      <c r="B395" t="s">
        <v>218</v>
      </c>
      <c r="C395" t="s">
        <v>284</v>
      </c>
      <c r="D395" t="s">
        <v>284</v>
      </c>
      <c r="G395">
        <v>80100103</v>
      </c>
      <c r="H395" t="s">
        <v>226</v>
      </c>
      <c r="I395" s="1">
        <v>7846.92</v>
      </c>
      <c r="J395" t="str">
        <f>VLOOKUP(A396,a!A:B,2,FALSE)</f>
        <v>ACQUISTO DI BENI</v>
      </c>
      <c r="K395" t="str">
        <f t="shared" si="6"/>
        <v>2101 Prodotti farmaceutici</v>
      </c>
    </row>
    <row r="396" spans="1:11" x14ac:dyDescent="0.25">
      <c r="A396">
        <v>2101</v>
      </c>
      <c r="B396" t="s">
        <v>218</v>
      </c>
      <c r="C396" t="s">
        <v>284</v>
      </c>
      <c r="D396" t="s">
        <v>284</v>
      </c>
      <c r="G396">
        <v>80100104</v>
      </c>
      <c r="H396" t="s">
        <v>227</v>
      </c>
      <c r="I396" s="1">
        <v>841.47</v>
      </c>
      <c r="J396" t="str">
        <f>VLOOKUP(A397,a!A:B,2,FALSE)</f>
        <v>ACQUISTO DI BENI</v>
      </c>
      <c r="K396" t="str">
        <f t="shared" si="6"/>
        <v>2101 Prodotti farmaceutici</v>
      </c>
    </row>
    <row r="397" spans="1:11" x14ac:dyDescent="0.25">
      <c r="A397">
        <v>2101</v>
      </c>
      <c r="B397" t="s">
        <v>218</v>
      </c>
      <c r="C397" t="s">
        <v>284</v>
      </c>
      <c r="D397" t="s">
        <v>284</v>
      </c>
      <c r="G397">
        <v>80100105</v>
      </c>
      <c r="H397" t="s">
        <v>224</v>
      </c>
      <c r="I397" s="1">
        <v>220311.27</v>
      </c>
      <c r="J397" t="str">
        <f>VLOOKUP(A398,a!A:B,2,FALSE)</f>
        <v>ACQUISTO DI BENI</v>
      </c>
      <c r="K397" t="str">
        <f t="shared" si="6"/>
        <v>2101 Prodotti farmaceutici</v>
      </c>
    </row>
    <row r="398" spans="1:11" x14ac:dyDescent="0.25">
      <c r="A398">
        <v>2101</v>
      </c>
      <c r="B398" t="s">
        <v>218</v>
      </c>
      <c r="C398" t="s">
        <v>284</v>
      </c>
      <c r="D398" t="s">
        <v>284</v>
      </c>
      <c r="G398">
        <v>80100108</v>
      </c>
      <c r="H398" t="s">
        <v>221</v>
      </c>
      <c r="I398" s="1">
        <v>12645.37</v>
      </c>
      <c r="J398" t="str">
        <f>VLOOKUP(A399,a!A:B,2,FALSE)</f>
        <v>ACQUISTO DI BENI</v>
      </c>
      <c r="K398" t="str">
        <f t="shared" si="6"/>
        <v>2101 Prodotti farmaceutici</v>
      </c>
    </row>
    <row r="399" spans="1:11" x14ac:dyDescent="0.25">
      <c r="A399">
        <v>2101</v>
      </c>
      <c r="B399" t="s">
        <v>218</v>
      </c>
      <c r="C399" t="s">
        <v>284</v>
      </c>
      <c r="D399" t="s">
        <v>284</v>
      </c>
      <c r="G399">
        <v>80100501</v>
      </c>
      <c r="H399" t="s">
        <v>285</v>
      </c>
      <c r="I399" s="1">
        <v>5441.79</v>
      </c>
      <c r="J399" t="str">
        <f>VLOOKUP(A400,a!A:B,2,FALSE)</f>
        <v>ACQUISTO DI BENI</v>
      </c>
      <c r="K399" t="str">
        <f t="shared" si="6"/>
        <v>2101 Prodotti farmaceutici</v>
      </c>
    </row>
    <row r="400" spans="1:11" x14ac:dyDescent="0.25">
      <c r="A400">
        <v>2101</v>
      </c>
      <c r="B400" t="s">
        <v>218</v>
      </c>
      <c r="C400" t="s">
        <v>284</v>
      </c>
      <c r="D400" t="s">
        <v>284</v>
      </c>
      <c r="G400">
        <v>80100503</v>
      </c>
      <c r="H400" t="s">
        <v>286</v>
      </c>
      <c r="I400" s="1">
        <v>7706.97</v>
      </c>
      <c r="J400" t="str">
        <f>VLOOKUP(A401,a!A:B,2,FALSE)</f>
        <v>ACQUISTO DI BENI</v>
      </c>
      <c r="K400" t="str">
        <f t="shared" si="6"/>
        <v>2101 Prodotti farmaceutici</v>
      </c>
    </row>
    <row r="401" spans="1:11" x14ac:dyDescent="0.25">
      <c r="A401">
        <v>2101</v>
      </c>
      <c r="B401" t="s">
        <v>218</v>
      </c>
      <c r="C401" t="s">
        <v>287</v>
      </c>
      <c r="D401" t="s">
        <v>287</v>
      </c>
      <c r="E401">
        <v>9</v>
      </c>
      <c r="F401" t="s">
        <v>125</v>
      </c>
      <c r="G401">
        <v>80100102</v>
      </c>
      <c r="H401" t="s">
        <v>220</v>
      </c>
      <c r="I401" s="1">
        <v>0.02</v>
      </c>
      <c r="J401" t="str">
        <f>VLOOKUP(A402,a!A:B,2,FALSE)</f>
        <v>ACQUISTO DI BENI</v>
      </c>
      <c r="K401" t="str">
        <f t="shared" si="6"/>
        <v>2101 Prodotti farmaceutici</v>
      </c>
    </row>
    <row r="402" spans="1:11" x14ac:dyDescent="0.25">
      <c r="A402">
        <v>2101</v>
      </c>
      <c r="B402" t="s">
        <v>218</v>
      </c>
      <c r="C402" t="s">
        <v>288</v>
      </c>
      <c r="D402" t="s">
        <v>288</v>
      </c>
      <c r="E402">
        <v>9</v>
      </c>
      <c r="F402" t="s">
        <v>125</v>
      </c>
      <c r="G402">
        <v>80100102</v>
      </c>
      <c r="H402" t="s">
        <v>220</v>
      </c>
      <c r="I402" s="1">
        <v>1505.01</v>
      </c>
      <c r="J402" t="str">
        <f>VLOOKUP(A403,a!A:B,2,FALSE)</f>
        <v>ACQUISTO DI BENI</v>
      </c>
      <c r="K402" t="str">
        <f t="shared" si="6"/>
        <v>2101 Prodotti farmaceutici</v>
      </c>
    </row>
    <row r="403" spans="1:11" x14ac:dyDescent="0.25">
      <c r="A403">
        <v>2101</v>
      </c>
      <c r="B403" t="s">
        <v>218</v>
      </c>
      <c r="C403" t="s">
        <v>289</v>
      </c>
      <c r="D403" t="s">
        <v>289</v>
      </c>
      <c r="E403">
        <v>9</v>
      </c>
      <c r="F403" t="s">
        <v>125</v>
      </c>
      <c r="G403">
        <v>80100102</v>
      </c>
      <c r="H403" t="s">
        <v>220</v>
      </c>
      <c r="I403" s="1">
        <v>2502</v>
      </c>
      <c r="J403" t="str">
        <f>VLOOKUP(A404,a!A:B,2,FALSE)</f>
        <v>ACQUISTO DI BENI</v>
      </c>
      <c r="K403" t="str">
        <f t="shared" si="6"/>
        <v>2101 Prodotti farmaceutici</v>
      </c>
    </row>
    <row r="404" spans="1:11" x14ac:dyDescent="0.25">
      <c r="A404">
        <v>2101</v>
      </c>
      <c r="B404" t="s">
        <v>218</v>
      </c>
      <c r="C404" t="s">
        <v>289</v>
      </c>
      <c r="D404" t="s">
        <v>289</v>
      </c>
      <c r="E404">
        <v>9</v>
      </c>
      <c r="F404" t="s">
        <v>125</v>
      </c>
      <c r="G404">
        <v>80100105</v>
      </c>
      <c r="H404" t="s">
        <v>224</v>
      </c>
      <c r="I404" s="1">
        <v>4894.37</v>
      </c>
      <c r="J404" t="str">
        <f>VLOOKUP(A405,a!A:B,2,FALSE)</f>
        <v>ACQUISTO DI BENI</v>
      </c>
      <c r="K404" t="str">
        <f t="shared" si="6"/>
        <v>2101 Prodotti farmaceutici</v>
      </c>
    </row>
    <row r="405" spans="1:11" x14ac:dyDescent="0.25">
      <c r="A405">
        <v>2101</v>
      </c>
      <c r="B405" t="s">
        <v>218</v>
      </c>
      <c r="C405" t="s">
        <v>290</v>
      </c>
      <c r="D405" t="s">
        <v>290</v>
      </c>
      <c r="E405">
        <v>9</v>
      </c>
      <c r="F405" t="s">
        <v>125</v>
      </c>
      <c r="G405">
        <v>80100102</v>
      </c>
      <c r="H405" t="s">
        <v>220</v>
      </c>
      <c r="I405" s="1">
        <v>16407.36</v>
      </c>
      <c r="J405" t="str">
        <f>VLOOKUP(A406,a!A:B,2,FALSE)</f>
        <v>ACQUISTO DI BENI</v>
      </c>
      <c r="K405" t="str">
        <f t="shared" si="6"/>
        <v>2101 Prodotti farmaceutici</v>
      </c>
    </row>
    <row r="406" spans="1:11" x14ac:dyDescent="0.25">
      <c r="A406">
        <v>2101</v>
      </c>
      <c r="B406" t="s">
        <v>218</v>
      </c>
      <c r="C406" t="s">
        <v>291</v>
      </c>
      <c r="D406" t="s">
        <v>291</v>
      </c>
      <c r="E406">
        <v>9</v>
      </c>
      <c r="F406" t="s">
        <v>125</v>
      </c>
      <c r="G406">
        <v>80100102</v>
      </c>
      <c r="H406" t="s">
        <v>220</v>
      </c>
      <c r="I406" s="1">
        <v>4248</v>
      </c>
      <c r="J406" t="str">
        <f>VLOOKUP(A407,a!A:B,2,FALSE)</f>
        <v>ACQUISTO DI BENI</v>
      </c>
      <c r="K406" t="str">
        <f t="shared" si="6"/>
        <v>2101 Prodotti farmaceutici</v>
      </c>
    </row>
    <row r="407" spans="1:11" x14ac:dyDescent="0.25">
      <c r="A407">
        <v>2101</v>
      </c>
      <c r="B407" t="s">
        <v>218</v>
      </c>
      <c r="C407" t="s">
        <v>292</v>
      </c>
      <c r="D407" t="s">
        <v>292</v>
      </c>
      <c r="E407">
        <v>9</v>
      </c>
      <c r="F407" t="s">
        <v>125</v>
      </c>
      <c r="G407">
        <v>80100102</v>
      </c>
      <c r="H407" t="s">
        <v>220</v>
      </c>
      <c r="I407" s="1">
        <v>1174.74</v>
      </c>
      <c r="J407" t="str">
        <f>VLOOKUP(A408,a!A:B,2,FALSE)</f>
        <v>ACQUISTO DI BENI</v>
      </c>
      <c r="K407" t="str">
        <f t="shared" si="6"/>
        <v>2101 Prodotti farmaceutici</v>
      </c>
    </row>
    <row r="408" spans="1:11" x14ac:dyDescent="0.25">
      <c r="A408">
        <v>2101</v>
      </c>
      <c r="B408" t="s">
        <v>218</v>
      </c>
      <c r="C408" t="s">
        <v>293</v>
      </c>
      <c r="D408" t="s">
        <v>293</v>
      </c>
      <c r="E408">
        <v>9</v>
      </c>
      <c r="F408" t="s">
        <v>125</v>
      </c>
      <c r="G408">
        <v>80100103</v>
      </c>
      <c r="H408" t="s">
        <v>226</v>
      </c>
      <c r="I408" s="1">
        <v>18746.900000000001</v>
      </c>
      <c r="J408" t="str">
        <f>VLOOKUP(A409,a!A:B,2,FALSE)</f>
        <v>ACQUISTO DI BENI</v>
      </c>
      <c r="K408" t="str">
        <f t="shared" si="6"/>
        <v>2101 Prodotti farmaceutici</v>
      </c>
    </row>
    <row r="409" spans="1:11" x14ac:dyDescent="0.25">
      <c r="A409">
        <v>2101</v>
      </c>
      <c r="B409" t="s">
        <v>218</v>
      </c>
      <c r="C409" t="s">
        <v>294</v>
      </c>
      <c r="D409" t="s">
        <v>294</v>
      </c>
      <c r="E409">
        <v>9</v>
      </c>
      <c r="F409" t="s">
        <v>125</v>
      </c>
      <c r="G409">
        <v>80100102</v>
      </c>
      <c r="H409" t="s">
        <v>220</v>
      </c>
      <c r="I409" s="1">
        <v>325.2</v>
      </c>
      <c r="J409" t="str">
        <f>VLOOKUP(A410,a!A:B,2,FALSE)</f>
        <v>ACQUISTO DI BENI</v>
      </c>
      <c r="K409" t="str">
        <f t="shared" si="6"/>
        <v>2101 Prodotti farmaceutici</v>
      </c>
    </row>
    <row r="410" spans="1:11" x14ac:dyDescent="0.25">
      <c r="A410">
        <v>2101</v>
      </c>
      <c r="B410" t="s">
        <v>218</v>
      </c>
      <c r="C410" t="s">
        <v>295</v>
      </c>
      <c r="D410" t="s">
        <v>295</v>
      </c>
      <c r="E410">
        <v>9</v>
      </c>
      <c r="F410" t="s">
        <v>125</v>
      </c>
      <c r="G410">
        <v>80100102</v>
      </c>
      <c r="H410" t="s">
        <v>220</v>
      </c>
      <c r="I410" s="1">
        <v>16025.79</v>
      </c>
      <c r="J410" t="str">
        <f>VLOOKUP(A411,a!A:B,2,FALSE)</f>
        <v>ACQUISTO DI BENI</v>
      </c>
      <c r="K410" t="str">
        <f t="shared" si="6"/>
        <v>2101 Prodotti farmaceutici</v>
      </c>
    </row>
    <row r="411" spans="1:11" x14ac:dyDescent="0.25">
      <c r="A411">
        <v>2101</v>
      </c>
      <c r="B411" t="s">
        <v>218</v>
      </c>
      <c r="C411" t="s">
        <v>296</v>
      </c>
      <c r="D411" t="s">
        <v>296</v>
      </c>
      <c r="E411">
        <v>9</v>
      </c>
      <c r="F411" t="s">
        <v>125</v>
      </c>
      <c r="G411">
        <v>80100102</v>
      </c>
      <c r="H411" t="s">
        <v>220</v>
      </c>
      <c r="I411" s="1">
        <v>570.21</v>
      </c>
      <c r="J411" t="str">
        <f>VLOOKUP(A412,a!A:B,2,FALSE)</f>
        <v>ACQUISTO DI BENI</v>
      </c>
      <c r="K411" t="str">
        <f t="shared" si="6"/>
        <v>2101 Prodotti farmaceutici</v>
      </c>
    </row>
    <row r="412" spans="1:11" x14ac:dyDescent="0.25">
      <c r="A412">
        <v>2101</v>
      </c>
      <c r="B412" t="s">
        <v>218</v>
      </c>
      <c r="C412" t="s">
        <v>297</v>
      </c>
      <c r="D412" t="s">
        <v>297</v>
      </c>
      <c r="E412">
        <v>9</v>
      </c>
      <c r="F412" t="s">
        <v>125</v>
      </c>
      <c r="G412">
        <v>80100102</v>
      </c>
      <c r="H412" t="s">
        <v>220</v>
      </c>
      <c r="I412" s="1">
        <v>99227.14</v>
      </c>
      <c r="J412" t="str">
        <f>VLOOKUP(A413,a!A:B,2,FALSE)</f>
        <v>ACQUISTO DI BENI</v>
      </c>
      <c r="K412" t="str">
        <f t="shared" si="6"/>
        <v>2101 Prodotti farmaceutici</v>
      </c>
    </row>
    <row r="413" spans="1:11" x14ac:dyDescent="0.25">
      <c r="A413">
        <v>2101</v>
      </c>
      <c r="B413" t="s">
        <v>218</v>
      </c>
      <c r="C413" t="s">
        <v>298</v>
      </c>
      <c r="D413" t="s">
        <v>298</v>
      </c>
      <c r="E413">
        <v>9</v>
      </c>
      <c r="F413" t="s">
        <v>125</v>
      </c>
      <c r="G413">
        <v>80100102</v>
      </c>
      <c r="H413" t="s">
        <v>220</v>
      </c>
      <c r="I413" s="1">
        <v>7706.9</v>
      </c>
      <c r="J413" t="str">
        <f>VLOOKUP(A414,a!A:B,2,FALSE)</f>
        <v>ACQUISTO DI BENI</v>
      </c>
      <c r="K413" t="str">
        <f t="shared" si="6"/>
        <v>2101 Prodotti farmaceutici</v>
      </c>
    </row>
    <row r="414" spans="1:11" x14ac:dyDescent="0.25">
      <c r="A414">
        <v>2101</v>
      </c>
      <c r="B414" t="s">
        <v>218</v>
      </c>
      <c r="C414" t="s">
        <v>299</v>
      </c>
      <c r="D414" t="s">
        <v>299</v>
      </c>
      <c r="E414">
        <v>9</v>
      </c>
      <c r="F414" t="s">
        <v>125</v>
      </c>
      <c r="G414">
        <v>80100102</v>
      </c>
      <c r="H414" t="s">
        <v>220</v>
      </c>
      <c r="I414" s="1">
        <v>9667.9</v>
      </c>
      <c r="J414" t="str">
        <f>VLOOKUP(A415,a!A:B,2,FALSE)</f>
        <v>ACQUISTO DI BENI</v>
      </c>
      <c r="K414" t="str">
        <f t="shared" si="6"/>
        <v>2101 Prodotti farmaceutici</v>
      </c>
    </row>
    <row r="415" spans="1:11" x14ac:dyDescent="0.25">
      <c r="A415">
        <v>2101</v>
      </c>
      <c r="B415" t="s">
        <v>218</v>
      </c>
      <c r="C415" t="s">
        <v>300</v>
      </c>
      <c r="D415" t="s">
        <v>300</v>
      </c>
      <c r="E415">
        <v>9</v>
      </c>
      <c r="F415" t="s">
        <v>125</v>
      </c>
      <c r="G415">
        <v>80100102</v>
      </c>
      <c r="H415" t="s">
        <v>220</v>
      </c>
      <c r="I415" s="1">
        <v>5346</v>
      </c>
      <c r="J415" t="str">
        <f>VLOOKUP(A416,a!A:B,2,FALSE)</f>
        <v>ACQUISTO DI BENI</v>
      </c>
      <c r="K415" t="str">
        <f t="shared" si="6"/>
        <v>2101 Prodotti farmaceutici</v>
      </c>
    </row>
    <row r="416" spans="1:11" x14ac:dyDescent="0.25">
      <c r="A416">
        <v>2101</v>
      </c>
      <c r="B416" t="s">
        <v>218</v>
      </c>
      <c r="C416" t="s">
        <v>301</v>
      </c>
      <c r="D416" t="s">
        <v>301</v>
      </c>
      <c r="E416">
        <v>9</v>
      </c>
      <c r="F416" t="s">
        <v>125</v>
      </c>
      <c r="G416">
        <v>80100102</v>
      </c>
      <c r="H416" t="s">
        <v>220</v>
      </c>
      <c r="I416" s="1">
        <v>14013</v>
      </c>
      <c r="J416" t="str">
        <f>VLOOKUP(A417,a!A:B,2,FALSE)</f>
        <v>ACQUISTO DI BENI</v>
      </c>
      <c r="K416" t="str">
        <f t="shared" si="6"/>
        <v>2101 Prodotti farmaceutici</v>
      </c>
    </row>
    <row r="417" spans="1:11" x14ac:dyDescent="0.25">
      <c r="A417">
        <v>2101</v>
      </c>
      <c r="B417" t="s">
        <v>218</v>
      </c>
      <c r="C417" t="s">
        <v>302</v>
      </c>
      <c r="D417" t="s">
        <v>302</v>
      </c>
      <c r="E417">
        <v>9</v>
      </c>
      <c r="F417" t="s">
        <v>125</v>
      </c>
      <c r="G417">
        <v>80100102</v>
      </c>
      <c r="H417" t="s">
        <v>220</v>
      </c>
      <c r="I417" s="1">
        <v>1012370.05</v>
      </c>
      <c r="J417" t="str">
        <f>VLOOKUP(A418,a!A:B,2,FALSE)</f>
        <v>ACQUISTO DI BENI</v>
      </c>
      <c r="K417" t="str">
        <f t="shared" si="6"/>
        <v>2101 Prodotti farmaceutici</v>
      </c>
    </row>
    <row r="418" spans="1:11" x14ac:dyDescent="0.25">
      <c r="A418">
        <v>2101</v>
      </c>
      <c r="B418" t="s">
        <v>218</v>
      </c>
      <c r="C418" t="s">
        <v>302</v>
      </c>
      <c r="D418" t="s">
        <v>302</v>
      </c>
      <c r="E418">
        <v>9</v>
      </c>
      <c r="F418" t="s">
        <v>125</v>
      </c>
      <c r="G418">
        <v>80100105</v>
      </c>
      <c r="H418" t="s">
        <v>224</v>
      </c>
      <c r="I418" s="1">
        <v>3519.8</v>
      </c>
      <c r="J418" t="str">
        <f>VLOOKUP(A419,a!A:B,2,FALSE)</f>
        <v>ACQUISTO DI BENI</v>
      </c>
      <c r="K418" t="str">
        <f t="shared" si="6"/>
        <v>2101 Prodotti farmaceutici</v>
      </c>
    </row>
    <row r="419" spans="1:11" x14ac:dyDescent="0.25">
      <c r="A419">
        <v>2101</v>
      </c>
      <c r="B419" t="s">
        <v>218</v>
      </c>
      <c r="C419" t="s">
        <v>302</v>
      </c>
      <c r="D419" t="s">
        <v>302</v>
      </c>
      <c r="E419">
        <v>9</v>
      </c>
      <c r="F419" t="s">
        <v>125</v>
      </c>
      <c r="G419">
        <v>80100108</v>
      </c>
      <c r="H419" t="s">
        <v>221</v>
      </c>
      <c r="I419" s="1">
        <v>66843.55</v>
      </c>
      <c r="J419" t="str">
        <f>VLOOKUP(A420,a!A:B,2,FALSE)</f>
        <v>ACQUISTO DI BENI</v>
      </c>
      <c r="K419" t="str">
        <f t="shared" si="6"/>
        <v>2101 Prodotti farmaceutici</v>
      </c>
    </row>
    <row r="420" spans="1:11" x14ac:dyDescent="0.25">
      <c r="A420">
        <v>2101</v>
      </c>
      <c r="B420" t="s">
        <v>218</v>
      </c>
      <c r="C420" t="s">
        <v>303</v>
      </c>
      <c r="D420" t="s">
        <v>303</v>
      </c>
      <c r="E420">
        <v>9</v>
      </c>
      <c r="F420" t="s">
        <v>125</v>
      </c>
      <c r="G420">
        <v>80100103</v>
      </c>
      <c r="H420" t="s">
        <v>226</v>
      </c>
      <c r="I420" s="1">
        <v>5478</v>
      </c>
      <c r="J420" t="str">
        <f>VLOOKUP(A421,a!A:B,2,FALSE)</f>
        <v>ACQUISTO DI BENI</v>
      </c>
      <c r="K420" t="str">
        <f t="shared" si="6"/>
        <v>2101 Prodotti farmaceutici</v>
      </c>
    </row>
    <row r="421" spans="1:11" x14ac:dyDescent="0.25">
      <c r="A421">
        <v>2101</v>
      </c>
      <c r="B421" t="s">
        <v>218</v>
      </c>
      <c r="C421" t="s">
        <v>304</v>
      </c>
      <c r="D421" t="s">
        <v>304</v>
      </c>
      <c r="E421">
        <v>9</v>
      </c>
      <c r="F421" t="s">
        <v>125</v>
      </c>
      <c r="G421">
        <v>80100102</v>
      </c>
      <c r="H421" t="s">
        <v>220</v>
      </c>
      <c r="I421" s="1">
        <v>248.86</v>
      </c>
      <c r="J421" t="str">
        <f>VLOOKUP(A422,a!A:B,2,FALSE)</f>
        <v>ACQUISTO DI BENI</v>
      </c>
      <c r="K421" t="str">
        <f t="shared" si="6"/>
        <v>2101 Prodotti farmaceutici</v>
      </c>
    </row>
    <row r="422" spans="1:11" x14ac:dyDescent="0.25">
      <c r="A422">
        <v>2101</v>
      </c>
      <c r="B422" t="s">
        <v>218</v>
      </c>
      <c r="C422" t="s">
        <v>305</v>
      </c>
      <c r="D422" t="s">
        <v>305</v>
      </c>
      <c r="E422">
        <v>9</v>
      </c>
      <c r="F422" t="s">
        <v>125</v>
      </c>
      <c r="G422">
        <v>80100102</v>
      </c>
      <c r="H422" t="s">
        <v>220</v>
      </c>
      <c r="I422" s="1">
        <v>83065.899999999994</v>
      </c>
      <c r="J422" t="str">
        <f>VLOOKUP(A423,a!A:B,2,FALSE)</f>
        <v>ACQUISTO DI BENI</v>
      </c>
      <c r="K422" t="str">
        <f t="shared" si="6"/>
        <v>2101 Prodotti farmaceutici</v>
      </c>
    </row>
    <row r="423" spans="1:11" x14ac:dyDescent="0.25">
      <c r="A423">
        <v>2101</v>
      </c>
      <c r="B423" t="s">
        <v>218</v>
      </c>
      <c r="C423" t="s">
        <v>305</v>
      </c>
      <c r="D423" t="s">
        <v>305</v>
      </c>
      <c r="E423">
        <v>9</v>
      </c>
      <c r="F423" t="s">
        <v>125</v>
      </c>
      <c r="G423">
        <v>80100105</v>
      </c>
      <c r="H423" t="s">
        <v>224</v>
      </c>
      <c r="I423" s="1">
        <v>65053.47</v>
      </c>
      <c r="J423" t="str">
        <f>VLOOKUP(A424,a!A:B,2,FALSE)</f>
        <v>ACQUISTO DI BENI</v>
      </c>
      <c r="K423" t="str">
        <f t="shared" si="6"/>
        <v>2101 Prodotti farmaceutici</v>
      </c>
    </row>
    <row r="424" spans="1:11" x14ac:dyDescent="0.25">
      <c r="A424">
        <v>2101</v>
      </c>
      <c r="B424" t="s">
        <v>218</v>
      </c>
      <c r="C424" t="s">
        <v>306</v>
      </c>
      <c r="D424" t="s">
        <v>306</v>
      </c>
      <c r="E424">
        <v>9</v>
      </c>
      <c r="F424" t="s">
        <v>125</v>
      </c>
      <c r="G424">
        <v>80100102</v>
      </c>
      <c r="H424" t="s">
        <v>220</v>
      </c>
      <c r="I424" s="1">
        <v>231.8</v>
      </c>
      <c r="J424" t="str">
        <f>VLOOKUP(A425,a!A:B,2,FALSE)</f>
        <v>ACQUISTO DI BENI</v>
      </c>
      <c r="K424" t="str">
        <f t="shared" si="6"/>
        <v>2101 Prodotti farmaceutici</v>
      </c>
    </row>
    <row r="425" spans="1:11" x14ac:dyDescent="0.25">
      <c r="A425">
        <v>2101</v>
      </c>
      <c r="B425" t="s">
        <v>218</v>
      </c>
      <c r="C425" t="s">
        <v>307</v>
      </c>
      <c r="D425" t="s">
        <v>307</v>
      </c>
      <c r="E425">
        <v>9</v>
      </c>
      <c r="F425" t="s">
        <v>125</v>
      </c>
      <c r="G425">
        <v>80100102</v>
      </c>
      <c r="H425" t="s">
        <v>220</v>
      </c>
      <c r="I425" s="1">
        <v>38527.160000000003</v>
      </c>
      <c r="J425" t="str">
        <f>VLOOKUP(A426,a!A:B,2,FALSE)</f>
        <v>ACQUISTO DI BENI</v>
      </c>
      <c r="K425" t="str">
        <f t="shared" si="6"/>
        <v>2101 Prodotti farmaceutici</v>
      </c>
    </row>
    <row r="426" spans="1:11" x14ac:dyDescent="0.25">
      <c r="A426">
        <v>2101</v>
      </c>
      <c r="B426" t="s">
        <v>218</v>
      </c>
      <c r="C426" t="s">
        <v>307</v>
      </c>
      <c r="D426" t="s">
        <v>307</v>
      </c>
      <c r="E426">
        <v>9</v>
      </c>
      <c r="F426" t="s">
        <v>125</v>
      </c>
      <c r="G426">
        <v>80100103</v>
      </c>
      <c r="H426" t="s">
        <v>226</v>
      </c>
      <c r="I426" s="1">
        <v>6678.52</v>
      </c>
      <c r="J426" t="str">
        <f>VLOOKUP(A427,a!A:B,2,FALSE)</f>
        <v>ACQUISTO DI BENI</v>
      </c>
      <c r="K426" t="str">
        <f t="shared" si="6"/>
        <v>2101 Prodotti farmaceutici</v>
      </c>
    </row>
    <row r="427" spans="1:11" x14ac:dyDescent="0.25">
      <c r="A427">
        <v>2101</v>
      </c>
      <c r="B427" t="s">
        <v>218</v>
      </c>
      <c r="C427" t="s">
        <v>308</v>
      </c>
      <c r="D427" t="s">
        <v>308</v>
      </c>
      <c r="E427">
        <v>9</v>
      </c>
      <c r="F427" t="s">
        <v>125</v>
      </c>
      <c r="G427">
        <v>80100102</v>
      </c>
      <c r="H427" t="s">
        <v>220</v>
      </c>
      <c r="I427" s="1">
        <v>2454.2199999999998</v>
      </c>
      <c r="J427" t="str">
        <f>VLOOKUP(A428,a!A:B,2,FALSE)</f>
        <v>ACQUISTO DI BENI</v>
      </c>
      <c r="K427" t="str">
        <f t="shared" si="6"/>
        <v>2101 Prodotti farmaceutici</v>
      </c>
    </row>
    <row r="428" spans="1:11" x14ac:dyDescent="0.25">
      <c r="A428">
        <v>2101</v>
      </c>
      <c r="B428" t="s">
        <v>218</v>
      </c>
      <c r="C428" t="s">
        <v>309</v>
      </c>
      <c r="D428" t="s">
        <v>309</v>
      </c>
      <c r="E428">
        <v>9</v>
      </c>
      <c r="F428" t="s">
        <v>125</v>
      </c>
      <c r="G428">
        <v>60100821</v>
      </c>
      <c r="H428" t="s">
        <v>247</v>
      </c>
      <c r="I428" s="1">
        <v>-900</v>
      </c>
      <c r="J428" t="str">
        <f>VLOOKUP(A429,a!A:B,2,FALSE)</f>
        <v>ACQUISTO DI BENI</v>
      </c>
      <c r="K428" t="str">
        <f t="shared" si="6"/>
        <v>2101 Prodotti farmaceutici</v>
      </c>
    </row>
    <row r="429" spans="1:11" x14ac:dyDescent="0.25">
      <c r="A429">
        <v>2101</v>
      </c>
      <c r="B429" t="s">
        <v>218</v>
      </c>
      <c r="C429" t="s">
        <v>309</v>
      </c>
      <c r="D429" t="s">
        <v>309</v>
      </c>
      <c r="E429">
        <v>9</v>
      </c>
      <c r="F429" t="s">
        <v>125</v>
      </c>
      <c r="G429">
        <v>80100103</v>
      </c>
      <c r="H429" t="s">
        <v>226</v>
      </c>
      <c r="I429" s="1">
        <v>9900</v>
      </c>
      <c r="J429" t="str">
        <f>VLOOKUP(A430,a!A:B,2,FALSE)</f>
        <v>ACQUISTO DI BENI</v>
      </c>
      <c r="K429" t="str">
        <f t="shared" si="6"/>
        <v>2101 Prodotti farmaceutici</v>
      </c>
    </row>
    <row r="430" spans="1:11" x14ac:dyDescent="0.25">
      <c r="A430">
        <v>2101</v>
      </c>
      <c r="B430" t="s">
        <v>218</v>
      </c>
      <c r="C430" t="s">
        <v>310</v>
      </c>
      <c r="D430" t="s">
        <v>310</v>
      </c>
      <c r="E430">
        <v>9</v>
      </c>
      <c r="F430" t="s">
        <v>125</v>
      </c>
      <c r="G430">
        <v>80100102</v>
      </c>
      <c r="H430" t="s">
        <v>220</v>
      </c>
      <c r="I430" s="1">
        <v>84711</v>
      </c>
      <c r="J430" t="str">
        <f>VLOOKUP(A431,a!A:B,2,FALSE)</f>
        <v>ACQUISTO DI BENI</v>
      </c>
      <c r="K430" t="str">
        <f t="shared" si="6"/>
        <v>2101 Prodotti farmaceutici</v>
      </c>
    </row>
    <row r="431" spans="1:11" x14ac:dyDescent="0.25">
      <c r="A431">
        <v>2101</v>
      </c>
      <c r="B431" t="s">
        <v>218</v>
      </c>
      <c r="C431" t="s">
        <v>311</v>
      </c>
      <c r="D431" t="s">
        <v>311</v>
      </c>
      <c r="E431">
        <v>9</v>
      </c>
      <c r="F431" t="s">
        <v>125</v>
      </c>
      <c r="G431">
        <v>80100105</v>
      </c>
      <c r="H431" t="s">
        <v>224</v>
      </c>
      <c r="I431" s="1">
        <v>1881</v>
      </c>
      <c r="J431" t="str">
        <f>VLOOKUP(A432,a!A:B,2,FALSE)</f>
        <v>ACQUISTO DI BENI</v>
      </c>
      <c r="K431" t="str">
        <f t="shared" si="6"/>
        <v>2101 Prodotti farmaceutici</v>
      </c>
    </row>
    <row r="432" spans="1:11" x14ac:dyDescent="0.25">
      <c r="A432">
        <v>2101</v>
      </c>
      <c r="B432" t="s">
        <v>218</v>
      </c>
      <c r="C432" t="s">
        <v>312</v>
      </c>
      <c r="D432" t="s">
        <v>312</v>
      </c>
      <c r="E432">
        <v>9</v>
      </c>
      <c r="F432" t="s">
        <v>125</v>
      </c>
      <c r="G432">
        <v>80100102</v>
      </c>
      <c r="H432" t="s">
        <v>220</v>
      </c>
      <c r="I432" s="1">
        <v>56152.1</v>
      </c>
      <c r="J432" t="str">
        <f>VLOOKUP(A433,a!A:B,2,FALSE)</f>
        <v>ACQUISTO DI BENI</v>
      </c>
      <c r="K432" t="str">
        <f t="shared" si="6"/>
        <v>2101 Prodotti farmaceutici</v>
      </c>
    </row>
    <row r="433" spans="1:11" x14ac:dyDescent="0.25">
      <c r="A433">
        <v>2101</v>
      </c>
      <c r="B433" t="s">
        <v>218</v>
      </c>
      <c r="C433" t="s">
        <v>313</v>
      </c>
      <c r="D433" t="s">
        <v>313</v>
      </c>
      <c r="E433">
        <v>9</v>
      </c>
      <c r="F433" t="s">
        <v>125</v>
      </c>
      <c r="G433">
        <v>80100102</v>
      </c>
      <c r="H433" t="s">
        <v>220</v>
      </c>
      <c r="I433" s="1">
        <v>2855.6</v>
      </c>
      <c r="J433" t="str">
        <f>VLOOKUP(A434,a!A:B,2,FALSE)</f>
        <v>ACQUISTO DI BENI</v>
      </c>
      <c r="K433" t="str">
        <f t="shared" si="6"/>
        <v>2101 Prodotti farmaceutici</v>
      </c>
    </row>
    <row r="434" spans="1:11" x14ac:dyDescent="0.25">
      <c r="A434">
        <v>2101</v>
      </c>
      <c r="B434" t="s">
        <v>218</v>
      </c>
      <c r="C434" t="s">
        <v>314</v>
      </c>
      <c r="D434" t="s">
        <v>314</v>
      </c>
      <c r="E434">
        <v>9</v>
      </c>
      <c r="F434" t="s">
        <v>125</v>
      </c>
      <c r="G434">
        <v>80100102</v>
      </c>
      <c r="H434" t="s">
        <v>220</v>
      </c>
      <c r="I434" s="1">
        <v>325.92</v>
      </c>
      <c r="J434" t="str">
        <f>VLOOKUP(A435,a!A:B,2,FALSE)</f>
        <v>ACQUISTO DI BENI</v>
      </c>
      <c r="K434" t="str">
        <f t="shared" si="6"/>
        <v>2101 Prodotti farmaceutici</v>
      </c>
    </row>
    <row r="435" spans="1:11" x14ac:dyDescent="0.25">
      <c r="A435">
        <v>2101</v>
      </c>
      <c r="B435" t="s">
        <v>218</v>
      </c>
      <c r="C435" t="s">
        <v>315</v>
      </c>
      <c r="D435" t="s">
        <v>315</v>
      </c>
      <c r="E435">
        <v>9</v>
      </c>
      <c r="F435" t="s">
        <v>125</v>
      </c>
      <c r="G435">
        <v>80100102</v>
      </c>
      <c r="H435" t="s">
        <v>220</v>
      </c>
      <c r="I435" s="1">
        <v>3552.22</v>
      </c>
      <c r="J435" t="str">
        <f>VLOOKUP(A436,a!A:B,2,FALSE)</f>
        <v>ACQUISTO DI BENI</v>
      </c>
      <c r="K435" t="str">
        <f t="shared" si="6"/>
        <v>2101 Prodotti farmaceutici</v>
      </c>
    </row>
    <row r="436" spans="1:11" x14ac:dyDescent="0.25">
      <c r="A436">
        <v>2101</v>
      </c>
      <c r="B436" t="s">
        <v>218</v>
      </c>
      <c r="C436" t="s">
        <v>316</v>
      </c>
      <c r="D436" t="s">
        <v>316</v>
      </c>
      <c r="E436">
        <v>9</v>
      </c>
      <c r="F436" t="s">
        <v>125</v>
      </c>
      <c r="G436">
        <v>80100102</v>
      </c>
      <c r="H436" t="s">
        <v>220</v>
      </c>
      <c r="I436" s="1">
        <v>118137.36</v>
      </c>
      <c r="J436" t="str">
        <f>VLOOKUP(A437,a!A:B,2,FALSE)</f>
        <v>ACQUISTO DI BENI</v>
      </c>
      <c r="K436" t="str">
        <f t="shared" si="6"/>
        <v>2101 Prodotti farmaceutici</v>
      </c>
    </row>
    <row r="437" spans="1:11" x14ac:dyDescent="0.25">
      <c r="A437">
        <v>2101</v>
      </c>
      <c r="B437" t="s">
        <v>218</v>
      </c>
      <c r="C437" t="s">
        <v>317</v>
      </c>
      <c r="D437" t="s">
        <v>317</v>
      </c>
      <c r="E437">
        <v>9</v>
      </c>
      <c r="F437" t="s">
        <v>125</v>
      </c>
      <c r="G437">
        <v>80100105</v>
      </c>
      <c r="H437" t="s">
        <v>224</v>
      </c>
      <c r="I437" s="1">
        <v>4439.3</v>
      </c>
      <c r="J437" t="str">
        <f>VLOOKUP(A438,a!A:B,2,FALSE)</f>
        <v>ACQUISTO DI BENI</v>
      </c>
      <c r="K437" t="str">
        <f t="shared" si="6"/>
        <v>2101 Prodotti farmaceutici</v>
      </c>
    </row>
    <row r="438" spans="1:11" x14ac:dyDescent="0.25">
      <c r="A438">
        <v>2101</v>
      </c>
      <c r="B438" t="s">
        <v>218</v>
      </c>
      <c r="C438" t="s">
        <v>318</v>
      </c>
      <c r="D438" t="s">
        <v>318</v>
      </c>
      <c r="E438">
        <v>9</v>
      </c>
      <c r="F438" t="s">
        <v>125</v>
      </c>
      <c r="G438">
        <v>80100102</v>
      </c>
      <c r="H438" t="s">
        <v>220</v>
      </c>
      <c r="I438" s="1">
        <v>10243.68</v>
      </c>
      <c r="J438" t="str">
        <f>VLOOKUP(A439,a!A:B,2,FALSE)</f>
        <v>ACQUISTO DI BENI</v>
      </c>
      <c r="K438" t="str">
        <f t="shared" si="6"/>
        <v>2101 Prodotti farmaceutici</v>
      </c>
    </row>
    <row r="439" spans="1:11" x14ac:dyDescent="0.25">
      <c r="A439">
        <v>2101</v>
      </c>
      <c r="B439" t="s">
        <v>218</v>
      </c>
      <c r="C439" t="s">
        <v>319</v>
      </c>
      <c r="D439" t="s">
        <v>319</v>
      </c>
      <c r="E439">
        <v>9</v>
      </c>
      <c r="F439" t="s">
        <v>125</v>
      </c>
      <c r="G439">
        <v>80100102</v>
      </c>
      <c r="H439" t="s">
        <v>220</v>
      </c>
      <c r="I439" s="1">
        <v>11082.8</v>
      </c>
      <c r="J439" t="str">
        <f>VLOOKUP(A440,a!A:B,2,FALSE)</f>
        <v>ACQUISTO DI BENI</v>
      </c>
      <c r="K439" t="str">
        <f t="shared" si="6"/>
        <v>2101 Prodotti farmaceutici</v>
      </c>
    </row>
    <row r="440" spans="1:11" x14ac:dyDescent="0.25">
      <c r="A440">
        <v>2101</v>
      </c>
      <c r="B440" t="s">
        <v>218</v>
      </c>
      <c r="C440" t="s">
        <v>320</v>
      </c>
      <c r="D440" t="s">
        <v>320</v>
      </c>
      <c r="E440">
        <v>9</v>
      </c>
      <c r="F440" t="s">
        <v>125</v>
      </c>
      <c r="G440">
        <v>80100102</v>
      </c>
      <c r="H440" t="s">
        <v>220</v>
      </c>
      <c r="I440" s="1">
        <v>4750.5</v>
      </c>
      <c r="J440" t="str">
        <f>VLOOKUP(A441,a!A:B,2,FALSE)</f>
        <v>ACQUISTO DI BENI</v>
      </c>
      <c r="K440" t="str">
        <f t="shared" si="6"/>
        <v>2101 Prodotti farmaceutici</v>
      </c>
    </row>
    <row r="441" spans="1:11" x14ac:dyDescent="0.25">
      <c r="A441">
        <v>2101</v>
      </c>
      <c r="B441" t="s">
        <v>218</v>
      </c>
      <c r="C441" t="s">
        <v>321</v>
      </c>
      <c r="D441" t="s">
        <v>321</v>
      </c>
      <c r="E441">
        <v>9</v>
      </c>
      <c r="F441" t="s">
        <v>125</v>
      </c>
      <c r="G441">
        <v>80100102</v>
      </c>
      <c r="H441" t="s">
        <v>220</v>
      </c>
      <c r="I441" s="1">
        <v>11979.86</v>
      </c>
      <c r="J441" t="str">
        <f>VLOOKUP(A442,a!A:B,2,FALSE)</f>
        <v>ACQUISTO DI BENI</v>
      </c>
      <c r="K441" t="str">
        <f t="shared" si="6"/>
        <v>2101 Prodotti farmaceutici</v>
      </c>
    </row>
    <row r="442" spans="1:11" x14ac:dyDescent="0.25">
      <c r="A442">
        <v>2101</v>
      </c>
      <c r="B442" t="s">
        <v>218</v>
      </c>
      <c r="C442" t="s">
        <v>321</v>
      </c>
      <c r="D442" t="s">
        <v>321</v>
      </c>
      <c r="E442">
        <v>9</v>
      </c>
      <c r="F442" t="s">
        <v>125</v>
      </c>
      <c r="G442">
        <v>80100105</v>
      </c>
      <c r="H442" t="s">
        <v>224</v>
      </c>
      <c r="I442" s="1">
        <v>2058.0700000000002</v>
      </c>
      <c r="J442" t="str">
        <f>VLOOKUP(A443,a!A:B,2,FALSE)</f>
        <v>ACQUISTO DI BENI</v>
      </c>
      <c r="K442" t="str">
        <f t="shared" si="6"/>
        <v>2101 Prodotti farmaceutici</v>
      </c>
    </row>
    <row r="443" spans="1:11" x14ac:dyDescent="0.25">
      <c r="A443">
        <v>2101</v>
      </c>
      <c r="B443" t="s">
        <v>218</v>
      </c>
      <c r="C443" t="s">
        <v>322</v>
      </c>
      <c r="D443" t="s">
        <v>322</v>
      </c>
      <c r="E443">
        <v>9</v>
      </c>
      <c r="F443" t="s">
        <v>125</v>
      </c>
      <c r="G443">
        <v>80100102</v>
      </c>
      <c r="H443" t="s">
        <v>220</v>
      </c>
      <c r="I443" s="1">
        <v>10254.84</v>
      </c>
      <c r="J443" t="str">
        <f>VLOOKUP(A444,a!A:B,2,FALSE)</f>
        <v>ACQUISTO DI BENI</v>
      </c>
      <c r="K443" t="str">
        <f t="shared" si="6"/>
        <v>2101 Prodotti farmaceutici</v>
      </c>
    </row>
    <row r="444" spans="1:11" x14ac:dyDescent="0.25">
      <c r="A444">
        <v>2101</v>
      </c>
      <c r="B444" t="s">
        <v>218</v>
      </c>
      <c r="C444" t="s">
        <v>323</v>
      </c>
      <c r="D444" t="s">
        <v>323</v>
      </c>
      <c r="E444">
        <v>9</v>
      </c>
      <c r="F444" t="s">
        <v>125</v>
      </c>
      <c r="G444">
        <v>80100102</v>
      </c>
      <c r="H444" t="s">
        <v>220</v>
      </c>
      <c r="I444" s="1">
        <v>71411.649999999994</v>
      </c>
      <c r="J444" t="str">
        <f>VLOOKUP(A445,a!A:B,2,FALSE)</f>
        <v>ACQUISTO DI BENI</v>
      </c>
      <c r="K444" t="str">
        <f t="shared" si="6"/>
        <v>2101 Prodotti farmaceutici</v>
      </c>
    </row>
    <row r="445" spans="1:11" x14ac:dyDescent="0.25">
      <c r="A445">
        <v>2101</v>
      </c>
      <c r="B445" t="s">
        <v>218</v>
      </c>
      <c r="C445" t="s">
        <v>324</v>
      </c>
      <c r="D445" t="s">
        <v>324</v>
      </c>
      <c r="E445">
        <v>9</v>
      </c>
      <c r="F445" t="s">
        <v>125</v>
      </c>
      <c r="G445">
        <v>80100102</v>
      </c>
      <c r="H445" t="s">
        <v>220</v>
      </c>
      <c r="I445" s="1">
        <v>95</v>
      </c>
      <c r="J445" t="str">
        <f>VLOOKUP(A446,a!A:B,2,FALSE)</f>
        <v>ACQUISTO DI BENI</v>
      </c>
      <c r="K445" t="str">
        <f t="shared" si="6"/>
        <v>2101 Prodotti farmaceutici</v>
      </c>
    </row>
    <row r="446" spans="1:11" x14ac:dyDescent="0.25">
      <c r="A446">
        <v>2101</v>
      </c>
      <c r="B446" t="s">
        <v>218</v>
      </c>
      <c r="C446" t="s">
        <v>325</v>
      </c>
      <c r="D446" t="s">
        <v>325</v>
      </c>
      <c r="E446">
        <v>9</v>
      </c>
      <c r="F446" t="s">
        <v>125</v>
      </c>
      <c r="G446">
        <v>80100102</v>
      </c>
      <c r="H446" t="s">
        <v>220</v>
      </c>
      <c r="I446" s="1">
        <v>31399.4</v>
      </c>
      <c r="J446" t="str">
        <f>VLOOKUP(A447,a!A:B,2,FALSE)</f>
        <v>ACQUISTO DI BENI</v>
      </c>
      <c r="K446" t="str">
        <f t="shared" si="6"/>
        <v>2101 Prodotti farmaceutici</v>
      </c>
    </row>
    <row r="447" spans="1:11" x14ac:dyDescent="0.25">
      <c r="A447">
        <v>2101</v>
      </c>
      <c r="B447" t="s">
        <v>218</v>
      </c>
      <c r="C447" t="s">
        <v>325</v>
      </c>
      <c r="D447" t="s">
        <v>325</v>
      </c>
      <c r="E447">
        <v>9</v>
      </c>
      <c r="F447" t="s">
        <v>125</v>
      </c>
      <c r="G447">
        <v>80100105</v>
      </c>
      <c r="H447" t="s">
        <v>224</v>
      </c>
      <c r="I447" s="1">
        <v>2028</v>
      </c>
      <c r="J447" t="str">
        <f>VLOOKUP(A448,a!A:B,2,FALSE)</f>
        <v>ACQUISTO DI BENI</v>
      </c>
      <c r="K447" t="str">
        <f t="shared" si="6"/>
        <v>2101 Prodotti farmaceutici</v>
      </c>
    </row>
    <row r="448" spans="1:11" x14ac:dyDescent="0.25">
      <c r="A448">
        <v>2101</v>
      </c>
      <c r="B448" t="s">
        <v>218</v>
      </c>
      <c r="C448" t="s">
        <v>326</v>
      </c>
      <c r="D448" t="s">
        <v>326</v>
      </c>
      <c r="E448">
        <v>9</v>
      </c>
      <c r="F448" t="s">
        <v>125</v>
      </c>
      <c r="G448">
        <v>80100102</v>
      </c>
      <c r="H448" t="s">
        <v>220</v>
      </c>
      <c r="I448" s="1">
        <v>4076.34</v>
      </c>
      <c r="J448" t="str">
        <f>VLOOKUP(A449,a!A:B,2,FALSE)</f>
        <v>ACQUISTO DI BENI</v>
      </c>
      <c r="K448" t="str">
        <f t="shared" si="6"/>
        <v>2101 Prodotti farmaceutici</v>
      </c>
    </row>
    <row r="449" spans="1:11" x14ac:dyDescent="0.25">
      <c r="A449">
        <v>2101</v>
      </c>
      <c r="B449" t="s">
        <v>218</v>
      </c>
      <c r="C449" t="s">
        <v>327</v>
      </c>
      <c r="D449" t="s">
        <v>327</v>
      </c>
      <c r="E449">
        <v>9</v>
      </c>
      <c r="F449" t="s">
        <v>125</v>
      </c>
      <c r="G449">
        <v>80100102</v>
      </c>
      <c r="H449" t="s">
        <v>220</v>
      </c>
      <c r="I449" s="1">
        <v>2778269.44</v>
      </c>
      <c r="J449" t="str">
        <f>VLOOKUP(A450,a!A:B,2,FALSE)</f>
        <v>ACQUISTO DI BENI</v>
      </c>
      <c r="K449" t="str">
        <f t="shared" si="6"/>
        <v>2101 Prodotti farmaceutici</v>
      </c>
    </row>
    <row r="450" spans="1:11" x14ac:dyDescent="0.25">
      <c r="A450">
        <v>2101</v>
      </c>
      <c r="B450" t="s">
        <v>218</v>
      </c>
      <c r="C450" t="s">
        <v>327</v>
      </c>
      <c r="D450" t="s">
        <v>327</v>
      </c>
      <c r="E450">
        <v>9</v>
      </c>
      <c r="F450" t="s">
        <v>125</v>
      </c>
      <c r="G450">
        <v>80100105</v>
      </c>
      <c r="H450" t="s">
        <v>224</v>
      </c>
      <c r="I450" s="1">
        <v>196078.4</v>
      </c>
      <c r="J450" t="str">
        <f>VLOOKUP(A451,a!A:B,2,FALSE)</f>
        <v>ACQUISTO DI BENI</v>
      </c>
      <c r="K450" t="str">
        <f t="shared" si="6"/>
        <v>2101 Prodotti farmaceutici</v>
      </c>
    </row>
    <row r="451" spans="1:11" x14ac:dyDescent="0.25">
      <c r="A451">
        <v>2101</v>
      </c>
      <c r="B451" t="s">
        <v>218</v>
      </c>
      <c r="C451" t="s">
        <v>328</v>
      </c>
      <c r="D451" t="s">
        <v>328</v>
      </c>
      <c r="E451">
        <v>9</v>
      </c>
      <c r="F451" t="s">
        <v>125</v>
      </c>
      <c r="G451">
        <v>80100102</v>
      </c>
      <c r="H451" t="s">
        <v>220</v>
      </c>
      <c r="I451" s="1">
        <v>46572.76</v>
      </c>
      <c r="J451" t="str">
        <f>VLOOKUP(A452,a!A:B,2,FALSE)</f>
        <v>ACQUISTO DI BENI</v>
      </c>
      <c r="K451" t="str">
        <f t="shared" ref="K451:K514" si="7">CONCATENATE(A451," ",B451)</f>
        <v>2101 Prodotti farmaceutici</v>
      </c>
    </row>
    <row r="452" spans="1:11" x14ac:dyDescent="0.25">
      <c r="A452">
        <v>2101</v>
      </c>
      <c r="B452" t="s">
        <v>218</v>
      </c>
      <c r="C452" t="s">
        <v>328</v>
      </c>
      <c r="D452" t="s">
        <v>328</v>
      </c>
      <c r="E452">
        <v>9</v>
      </c>
      <c r="F452" t="s">
        <v>125</v>
      </c>
      <c r="G452">
        <v>80100105</v>
      </c>
      <c r="H452" t="s">
        <v>224</v>
      </c>
      <c r="I452" s="1">
        <v>7524</v>
      </c>
      <c r="J452" t="str">
        <f>VLOOKUP(A453,a!A:B,2,FALSE)</f>
        <v>ACQUISTO DI BENI</v>
      </c>
      <c r="K452" t="str">
        <f t="shared" si="7"/>
        <v>2101 Prodotti farmaceutici</v>
      </c>
    </row>
    <row r="453" spans="1:11" x14ac:dyDescent="0.25">
      <c r="A453">
        <v>2101</v>
      </c>
      <c r="B453" t="s">
        <v>218</v>
      </c>
      <c r="C453" t="s">
        <v>329</v>
      </c>
      <c r="D453" t="s">
        <v>329</v>
      </c>
      <c r="E453">
        <v>9</v>
      </c>
      <c r="F453" t="s">
        <v>125</v>
      </c>
      <c r="G453">
        <v>80100102</v>
      </c>
      <c r="H453" t="s">
        <v>220</v>
      </c>
      <c r="I453" s="1">
        <v>7623</v>
      </c>
      <c r="J453" t="str">
        <f>VLOOKUP(A454,a!A:B,2,FALSE)</f>
        <v>ACQUISTO DI BENI</v>
      </c>
      <c r="K453" t="str">
        <f t="shared" si="7"/>
        <v>2101 Prodotti farmaceutici</v>
      </c>
    </row>
    <row r="454" spans="1:11" x14ac:dyDescent="0.25">
      <c r="A454">
        <v>2101</v>
      </c>
      <c r="B454" t="s">
        <v>218</v>
      </c>
      <c r="C454" t="s">
        <v>330</v>
      </c>
      <c r="D454" t="s">
        <v>330</v>
      </c>
      <c r="E454">
        <v>9</v>
      </c>
      <c r="F454" t="s">
        <v>125</v>
      </c>
      <c r="G454">
        <v>80100102</v>
      </c>
      <c r="H454" t="s">
        <v>220</v>
      </c>
      <c r="I454" s="1">
        <v>4380</v>
      </c>
      <c r="J454" t="str">
        <f>VLOOKUP(A455,a!A:B,2,FALSE)</f>
        <v>ACQUISTO DI BENI</v>
      </c>
      <c r="K454" t="str">
        <f t="shared" si="7"/>
        <v>2101 Prodotti farmaceutici</v>
      </c>
    </row>
    <row r="455" spans="1:11" x14ac:dyDescent="0.25">
      <c r="A455">
        <v>2101</v>
      </c>
      <c r="B455" t="s">
        <v>218</v>
      </c>
      <c r="C455" t="s">
        <v>331</v>
      </c>
      <c r="D455" t="s">
        <v>331</v>
      </c>
      <c r="E455">
        <v>9</v>
      </c>
      <c r="F455" t="s">
        <v>125</v>
      </c>
      <c r="G455">
        <v>80100102</v>
      </c>
      <c r="H455" t="s">
        <v>220</v>
      </c>
      <c r="I455" s="1">
        <v>1041.48</v>
      </c>
      <c r="J455" t="str">
        <f>VLOOKUP(A456,a!A:B,2,FALSE)</f>
        <v>ACQUISTO DI BENI</v>
      </c>
      <c r="K455" t="str">
        <f t="shared" si="7"/>
        <v>2101 Prodotti farmaceutici</v>
      </c>
    </row>
    <row r="456" spans="1:11" x14ac:dyDescent="0.25">
      <c r="A456">
        <v>2101</v>
      </c>
      <c r="B456" t="s">
        <v>218</v>
      </c>
      <c r="C456" t="s">
        <v>332</v>
      </c>
      <c r="D456" t="s">
        <v>332</v>
      </c>
      <c r="E456">
        <v>9</v>
      </c>
      <c r="F456" t="s">
        <v>125</v>
      </c>
      <c r="G456">
        <v>80100102</v>
      </c>
      <c r="H456" t="s">
        <v>220</v>
      </c>
      <c r="I456" s="1">
        <v>1100</v>
      </c>
      <c r="J456" t="str">
        <f>VLOOKUP(A457,a!A:B,2,FALSE)</f>
        <v>ACQUISTO DI BENI</v>
      </c>
      <c r="K456" t="str">
        <f t="shared" si="7"/>
        <v>2101 Prodotti farmaceutici</v>
      </c>
    </row>
    <row r="457" spans="1:11" x14ac:dyDescent="0.25">
      <c r="A457">
        <v>2101</v>
      </c>
      <c r="B457" t="s">
        <v>218</v>
      </c>
      <c r="C457" t="s">
        <v>333</v>
      </c>
      <c r="D457" t="s">
        <v>333</v>
      </c>
      <c r="E457">
        <v>9</v>
      </c>
      <c r="F457" t="s">
        <v>125</v>
      </c>
      <c r="G457">
        <v>80100102</v>
      </c>
      <c r="H457" t="s">
        <v>220</v>
      </c>
      <c r="I457" s="1">
        <v>1532.8</v>
      </c>
      <c r="J457" t="str">
        <f>VLOOKUP(A458,a!A:B,2,FALSE)</f>
        <v>ACQUISTO DI BENI</v>
      </c>
      <c r="K457" t="str">
        <f t="shared" si="7"/>
        <v>2101 Prodotti farmaceutici</v>
      </c>
    </row>
    <row r="458" spans="1:11" x14ac:dyDescent="0.25">
      <c r="A458">
        <v>2101</v>
      </c>
      <c r="B458" t="s">
        <v>218</v>
      </c>
      <c r="C458" t="s">
        <v>334</v>
      </c>
      <c r="D458" t="s">
        <v>334</v>
      </c>
      <c r="E458">
        <v>9</v>
      </c>
      <c r="F458" t="s">
        <v>125</v>
      </c>
      <c r="G458">
        <v>80100102</v>
      </c>
      <c r="H458" t="s">
        <v>220</v>
      </c>
      <c r="I458" s="1">
        <v>1643.45</v>
      </c>
      <c r="J458" t="str">
        <f>VLOOKUP(A459,a!A:B,2,FALSE)</f>
        <v>ACQUISTO DI BENI</v>
      </c>
      <c r="K458" t="str">
        <f t="shared" si="7"/>
        <v>2101 Prodotti farmaceutici</v>
      </c>
    </row>
    <row r="459" spans="1:11" x14ac:dyDescent="0.25">
      <c r="A459">
        <v>2101</v>
      </c>
      <c r="B459" t="s">
        <v>218</v>
      </c>
      <c r="C459" t="s">
        <v>335</v>
      </c>
      <c r="D459" t="s">
        <v>335</v>
      </c>
      <c r="E459">
        <v>9</v>
      </c>
      <c r="F459" t="s">
        <v>125</v>
      </c>
      <c r="G459">
        <v>60100540</v>
      </c>
      <c r="H459" t="s">
        <v>275</v>
      </c>
      <c r="I459" s="1">
        <v>329.27</v>
      </c>
      <c r="J459" t="str">
        <f>VLOOKUP(A460,a!A:B,2,FALSE)</f>
        <v>ACQUISTO DI BENI</v>
      </c>
      <c r="K459" t="str">
        <f t="shared" si="7"/>
        <v>2101 Prodotti farmaceutici</v>
      </c>
    </row>
    <row r="460" spans="1:11" x14ac:dyDescent="0.25">
      <c r="A460">
        <v>2101</v>
      </c>
      <c r="B460" t="s">
        <v>218</v>
      </c>
      <c r="C460" t="s">
        <v>335</v>
      </c>
      <c r="D460" t="s">
        <v>335</v>
      </c>
      <c r="E460">
        <v>9</v>
      </c>
      <c r="F460" t="s">
        <v>125</v>
      </c>
      <c r="G460">
        <v>60100821</v>
      </c>
      <c r="H460" t="s">
        <v>247</v>
      </c>
      <c r="I460" s="1">
        <v>-29.93</v>
      </c>
      <c r="J460" t="str">
        <f>VLOOKUP(A461,a!A:B,2,FALSE)</f>
        <v>ACQUISTO DI BENI</v>
      </c>
      <c r="K460" t="str">
        <f t="shared" si="7"/>
        <v>2101 Prodotti farmaceutici</v>
      </c>
    </row>
    <row r="461" spans="1:11" x14ac:dyDescent="0.25">
      <c r="A461">
        <v>2101</v>
      </c>
      <c r="B461" t="s">
        <v>218</v>
      </c>
      <c r="C461" t="s">
        <v>336</v>
      </c>
      <c r="D461" t="s">
        <v>336</v>
      </c>
      <c r="E461">
        <v>9</v>
      </c>
      <c r="F461" t="s">
        <v>125</v>
      </c>
      <c r="G461">
        <v>80100102</v>
      </c>
      <c r="H461" t="s">
        <v>220</v>
      </c>
      <c r="I461" s="1">
        <v>28846.43</v>
      </c>
      <c r="J461" t="str">
        <f>VLOOKUP(A462,a!A:B,2,FALSE)</f>
        <v>ACQUISTO DI BENI</v>
      </c>
      <c r="K461" t="str">
        <f t="shared" si="7"/>
        <v>2101 Prodotti farmaceutici</v>
      </c>
    </row>
    <row r="462" spans="1:11" x14ac:dyDescent="0.25">
      <c r="A462">
        <v>2101</v>
      </c>
      <c r="B462" t="s">
        <v>218</v>
      </c>
      <c r="C462" t="s">
        <v>337</v>
      </c>
      <c r="D462" t="s">
        <v>337</v>
      </c>
      <c r="E462">
        <v>9</v>
      </c>
      <c r="F462" t="s">
        <v>125</v>
      </c>
      <c r="G462">
        <v>80100103</v>
      </c>
      <c r="H462" t="s">
        <v>226</v>
      </c>
      <c r="I462" s="1">
        <v>87.6</v>
      </c>
      <c r="J462" t="str">
        <f>VLOOKUP(A463,a!A:B,2,FALSE)</f>
        <v>ACQUISTO DI BENI</v>
      </c>
      <c r="K462" t="str">
        <f t="shared" si="7"/>
        <v>2101 Prodotti farmaceutici</v>
      </c>
    </row>
    <row r="463" spans="1:11" x14ac:dyDescent="0.25">
      <c r="A463">
        <v>2101</v>
      </c>
      <c r="B463" t="s">
        <v>218</v>
      </c>
      <c r="C463" t="s">
        <v>338</v>
      </c>
      <c r="D463" t="s">
        <v>338</v>
      </c>
      <c r="E463">
        <v>9</v>
      </c>
      <c r="F463" t="s">
        <v>125</v>
      </c>
      <c r="G463">
        <v>80100103</v>
      </c>
      <c r="H463" t="s">
        <v>226</v>
      </c>
      <c r="I463" s="1">
        <v>469.3</v>
      </c>
      <c r="J463" t="str">
        <f>VLOOKUP(A464,a!A:B,2,FALSE)</f>
        <v>ACQUISTO DI BENI</v>
      </c>
      <c r="K463" t="str">
        <f t="shared" si="7"/>
        <v>2101 Prodotti farmaceutici</v>
      </c>
    </row>
    <row r="464" spans="1:11" x14ac:dyDescent="0.25">
      <c r="A464">
        <v>2101</v>
      </c>
      <c r="B464" t="s">
        <v>218</v>
      </c>
      <c r="C464" t="s">
        <v>339</v>
      </c>
      <c r="D464" t="s">
        <v>339</v>
      </c>
      <c r="E464">
        <v>9</v>
      </c>
      <c r="F464" t="s">
        <v>125</v>
      </c>
      <c r="G464">
        <v>60100821</v>
      </c>
      <c r="H464" t="s">
        <v>247</v>
      </c>
      <c r="I464" s="1">
        <v>-1227.4000000000001</v>
      </c>
      <c r="J464" t="str">
        <f>VLOOKUP(A465,a!A:B,2,FALSE)</f>
        <v>ACQUISTO DI BENI</v>
      </c>
      <c r="K464" t="str">
        <f t="shared" si="7"/>
        <v>2101 Prodotti farmaceutici</v>
      </c>
    </row>
    <row r="465" spans="1:11" x14ac:dyDescent="0.25">
      <c r="A465">
        <v>2101</v>
      </c>
      <c r="B465" t="s">
        <v>218</v>
      </c>
      <c r="C465" t="s">
        <v>339</v>
      </c>
      <c r="D465" t="s">
        <v>339</v>
      </c>
      <c r="E465">
        <v>9</v>
      </c>
      <c r="F465" t="s">
        <v>125</v>
      </c>
      <c r="G465">
        <v>80100102</v>
      </c>
      <c r="H465" t="s">
        <v>220</v>
      </c>
      <c r="I465" s="1">
        <v>13501.4</v>
      </c>
      <c r="J465" t="str">
        <f>VLOOKUP(A466,a!A:B,2,FALSE)</f>
        <v>ACQUISTO DI BENI</v>
      </c>
      <c r="K465" t="str">
        <f t="shared" si="7"/>
        <v>2101 Prodotti farmaceutici</v>
      </c>
    </row>
    <row r="466" spans="1:11" x14ac:dyDescent="0.25">
      <c r="A466">
        <v>2101</v>
      </c>
      <c r="B466" t="s">
        <v>218</v>
      </c>
      <c r="C466" t="s">
        <v>340</v>
      </c>
      <c r="D466" t="s">
        <v>340</v>
      </c>
      <c r="E466">
        <v>9</v>
      </c>
      <c r="F466" t="s">
        <v>125</v>
      </c>
      <c r="G466">
        <v>80100102</v>
      </c>
      <c r="H466" t="s">
        <v>220</v>
      </c>
      <c r="I466" s="1">
        <v>1425.07</v>
      </c>
      <c r="J466" t="str">
        <f>VLOOKUP(A467,a!A:B,2,FALSE)</f>
        <v>ACQUISTO DI BENI</v>
      </c>
      <c r="K466" t="str">
        <f t="shared" si="7"/>
        <v>2101 Prodotti farmaceutici</v>
      </c>
    </row>
    <row r="467" spans="1:11" x14ac:dyDescent="0.25">
      <c r="A467">
        <v>2101</v>
      </c>
      <c r="B467" t="s">
        <v>218</v>
      </c>
      <c r="C467" t="s">
        <v>341</v>
      </c>
      <c r="D467" t="s">
        <v>341</v>
      </c>
      <c r="E467">
        <v>9</v>
      </c>
      <c r="F467" t="s">
        <v>125</v>
      </c>
      <c r="G467">
        <v>80100102</v>
      </c>
      <c r="H467" t="s">
        <v>220</v>
      </c>
      <c r="I467" s="1">
        <v>23832.2</v>
      </c>
      <c r="J467" t="str">
        <f>VLOOKUP(A468,a!A:B,2,FALSE)</f>
        <v>ACQUISTO DI BENI</v>
      </c>
      <c r="K467" t="str">
        <f t="shared" si="7"/>
        <v>2101 Prodotti farmaceutici</v>
      </c>
    </row>
    <row r="468" spans="1:11" x14ac:dyDescent="0.25">
      <c r="A468">
        <v>2101</v>
      </c>
      <c r="B468" t="s">
        <v>218</v>
      </c>
      <c r="C468" t="s">
        <v>341</v>
      </c>
      <c r="D468" t="s">
        <v>341</v>
      </c>
      <c r="E468">
        <v>9</v>
      </c>
      <c r="F468" t="s">
        <v>125</v>
      </c>
      <c r="G468">
        <v>80100105</v>
      </c>
      <c r="H468" t="s">
        <v>224</v>
      </c>
      <c r="I468" s="1">
        <v>1499.84</v>
      </c>
      <c r="J468" t="str">
        <f>VLOOKUP(A469,a!A:B,2,FALSE)</f>
        <v>ACQUISTO DI BENI</v>
      </c>
      <c r="K468" t="str">
        <f t="shared" si="7"/>
        <v>2101 Prodotti farmaceutici</v>
      </c>
    </row>
    <row r="469" spans="1:11" x14ac:dyDescent="0.25">
      <c r="A469">
        <v>2101</v>
      </c>
      <c r="B469" t="s">
        <v>218</v>
      </c>
      <c r="C469" t="s">
        <v>342</v>
      </c>
      <c r="D469" t="s">
        <v>342</v>
      </c>
      <c r="E469">
        <v>9</v>
      </c>
      <c r="F469" t="s">
        <v>125</v>
      </c>
      <c r="G469">
        <v>80100102</v>
      </c>
      <c r="H469" t="s">
        <v>220</v>
      </c>
      <c r="I469" s="1">
        <v>48161.78</v>
      </c>
      <c r="J469" t="str">
        <f>VLOOKUP(A470,a!A:B,2,FALSE)</f>
        <v>ACQUISTO DI BENI</v>
      </c>
      <c r="K469" t="str">
        <f t="shared" si="7"/>
        <v>2101 Prodotti farmaceutici</v>
      </c>
    </row>
    <row r="470" spans="1:11" x14ac:dyDescent="0.25">
      <c r="A470">
        <v>2101</v>
      </c>
      <c r="B470" t="s">
        <v>218</v>
      </c>
      <c r="C470" t="s">
        <v>342</v>
      </c>
      <c r="D470" t="s">
        <v>342</v>
      </c>
      <c r="E470">
        <v>9</v>
      </c>
      <c r="F470" t="s">
        <v>125</v>
      </c>
      <c r="G470">
        <v>80100105</v>
      </c>
      <c r="H470" t="s">
        <v>224</v>
      </c>
      <c r="I470" s="1">
        <v>79271.100000000006</v>
      </c>
      <c r="J470" t="str">
        <f>VLOOKUP(A471,a!A:B,2,FALSE)</f>
        <v>ACQUISTO DI BENI</v>
      </c>
      <c r="K470" t="str">
        <f t="shared" si="7"/>
        <v>2101 Prodotti farmaceutici</v>
      </c>
    </row>
    <row r="471" spans="1:11" x14ac:dyDescent="0.25">
      <c r="A471">
        <v>2101</v>
      </c>
      <c r="B471" t="s">
        <v>218</v>
      </c>
      <c r="C471" t="s">
        <v>343</v>
      </c>
      <c r="D471" t="s">
        <v>343</v>
      </c>
      <c r="E471">
        <v>9</v>
      </c>
      <c r="F471" t="s">
        <v>125</v>
      </c>
      <c r="G471">
        <v>80100102</v>
      </c>
      <c r="H471" t="s">
        <v>220</v>
      </c>
      <c r="I471" s="1">
        <v>21083.8</v>
      </c>
      <c r="J471" t="str">
        <f>VLOOKUP(A472,a!A:B,2,FALSE)</f>
        <v>ACQUISTO DI BENI</v>
      </c>
      <c r="K471" t="str">
        <f t="shared" si="7"/>
        <v>2101 Prodotti farmaceutici</v>
      </c>
    </row>
    <row r="472" spans="1:11" x14ac:dyDescent="0.25">
      <c r="A472">
        <v>2101</v>
      </c>
      <c r="B472" t="s">
        <v>218</v>
      </c>
      <c r="C472" t="s">
        <v>343</v>
      </c>
      <c r="D472" t="s">
        <v>343</v>
      </c>
      <c r="E472">
        <v>9</v>
      </c>
      <c r="F472" t="s">
        <v>125</v>
      </c>
      <c r="G472">
        <v>80100105</v>
      </c>
      <c r="H472" t="s">
        <v>224</v>
      </c>
      <c r="I472" s="1">
        <v>176.36</v>
      </c>
      <c r="J472" t="str">
        <f>VLOOKUP(A473,a!A:B,2,FALSE)</f>
        <v>ACQUISTO DI BENI</v>
      </c>
      <c r="K472" t="str">
        <f t="shared" si="7"/>
        <v>2101 Prodotti farmaceutici</v>
      </c>
    </row>
    <row r="473" spans="1:11" x14ac:dyDescent="0.25">
      <c r="A473">
        <v>2101</v>
      </c>
      <c r="B473" t="s">
        <v>218</v>
      </c>
      <c r="C473" t="s">
        <v>344</v>
      </c>
      <c r="D473" t="s">
        <v>344</v>
      </c>
      <c r="E473">
        <v>9</v>
      </c>
      <c r="F473" t="s">
        <v>125</v>
      </c>
      <c r="G473">
        <v>80100102</v>
      </c>
      <c r="H473" t="s">
        <v>220</v>
      </c>
      <c r="I473" s="1">
        <v>5800</v>
      </c>
      <c r="J473" t="str">
        <f>VLOOKUP(A474,a!A:B,2,FALSE)</f>
        <v>ACQUISTO DI BENI</v>
      </c>
      <c r="K473" t="str">
        <f t="shared" si="7"/>
        <v>2101 Prodotti farmaceutici</v>
      </c>
    </row>
    <row r="474" spans="1:11" x14ac:dyDescent="0.25">
      <c r="A474">
        <v>2101</v>
      </c>
      <c r="B474" t="s">
        <v>218</v>
      </c>
      <c r="C474" t="s">
        <v>344</v>
      </c>
      <c r="D474" t="s">
        <v>344</v>
      </c>
      <c r="E474">
        <v>9</v>
      </c>
      <c r="F474" t="s">
        <v>125</v>
      </c>
      <c r="G474">
        <v>80100103</v>
      </c>
      <c r="H474" t="s">
        <v>226</v>
      </c>
      <c r="I474" s="1">
        <v>44</v>
      </c>
      <c r="J474" t="str">
        <f>VLOOKUP(A475,a!A:B,2,FALSE)</f>
        <v>ACQUISTO DI BENI</v>
      </c>
      <c r="K474" t="str">
        <f t="shared" si="7"/>
        <v>2101 Prodotti farmaceutici</v>
      </c>
    </row>
    <row r="475" spans="1:11" x14ac:dyDescent="0.25">
      <c r="A475">
        <v>2101</v>
      </c>
      <c r="B475" t="s">
        <v>218</v>
      </c>
      <c r="C475" t="s">
        <v>345</v>
      </c>
      <c r="D475" t="s">
        <v>345</v>
      </c>
      <c r="E475">
        <v>9</v>
      </c>
      <c r="F475" t="s">
        <v>125</v>
      </c>
      <c r="G475">
        <v>80100102</v>
      </c>
      <c r="H475" t="s">
        <v>220</v>
      </c>
      <c r="I475" s="1">
        <v>1190400.29</v>
      </c>
      <c r="J475" t="str">
        <f>VLOOKUP(A476,a!A:B,2,FALSE)</f>
        <v>ACQUISTO DI BENI</v>
      </c>
      <c r="K475" t="str">
        <f t="shared" si="7"/>
        <v>2101 Prodotti farmaceutici</v>
      </c>
    </row>
    <row r="476" spans="1:11" x14ac:dyDescent="0.25">
      <c r="A476">
        <v>2101</v>
      </c>
      <c r="B476" t="s">
        <v>218</v>
      </c>
      <c r="C476" t="s">
        <v>345</v>
      </c>
      <c r="D476" t="s">
        <v>345</v>
      </c>
      <c r="E476">
        <v>9</v>
      </c>
      <c r="F476" t="s">
        <v>125</v>
      </c>
      <c r="G476">
        <v>80100105</v>
      </c>
      <c r="H476" t="s">
        <v>224</v>
      </c>
      <c r="I476" s="1">
        <v>201817.3</v>
      </c>
      <c r="J476" t="str">
        <f>VLOOKUP(A477,a!A:B,2,FALSE)</f>
        <v>ACQUISTO DI BENI</v>
      </c>
      <c r="K476" t="str">
        <f t="shared" si="7"/>
        <v>2101 Prodotti farmaceutici</v>
      </c>
    </row>
    <row r="477" spans="1:11" x14ac:dyDescent="0.25">
      <c r="A477">
        <v>2101</v>
      </c>
      <c r="B477" t="s">
        <v>218</v>
      </c>
      <c r="C477" t="s">
        <v>345</v>
      </c>
      <c r="D477" t="s">
        <v>345</v>
      </c>
      <c r="E477">
        <v>9</v>
      </c>
      <c r="F477" t="s">
        <v>125</v>
      </c>
      <c r="G477">
        <v>80100108</v>
      </c>
      <c r="H477" t="s">
        <v>221</v>
      </c>
      <c r="I477" s="1">
        <v>12000</v>
      </c>
      <c r="J477" t="str">
        <f>VLOOKUP(A478,a!A:B,2,FALSE)</f>
        <v>ACQUISTO DI BENI</v>
      </c>
      <c r="K477" t="str">
        <f t="shared" si="7"/>
        <v>2101 Prodotti farmaceutici</v>
      </c>
    </row>
    <row r="478" spans="1:11" x14ac:dyDescent="0.25">
      <c r="A478">
        <v>2101</v>
      </c>
      <c r="B478" t="s">
        <v>218</v>
      </c>
      <c r="C478" t="s">
        <v>346</v>
      </c>
      <c r="D478" t="s">
        <v>346</v>
      </c>
      <c r="E478">
        <v>9</v>
      </c>
      <c r="F478" t="s">
        <v>125</v>
      </c>
      <c r="G478">
        <v>80100102</v>
      </c>
      <c r="H478" t="s">
        <v>220</v>
      </c>
      <c r="I478" s="1">
        <v>4.0599999999999996</v>
      </c>
      <c r="J478" t="str">
        <f>VLOOKUP(A479,a!A:B,2,FALSE)</f>
        <v>ACQUISTO DI BENI</v>
      </c>
      <c r="K478" t="str">
        <f t="shared" si="7"/>
        <v>2101 Prodotti farmaceutici</v>
      </c>
    </row>
    <row r="479" spans="1:11" x14ac:dyDescent="0.25">
      <c r="A479">
        <v>2101</v>
      </c>
      <c r="B479" t="s">
        <v>218</v>
      </c>
      <c r="C479" t="s">
        <v>347</v>
      </c>
      <c r="D479" t="s">
        <v>347</v>
      </c>
      <c r="E479">
        <v>9</v>
      </c>
      <c r="F479" t="s">
        <v>125</v>
      </c>
      <c r="G479">
        <v>80100102</v>
      </c>
      <c r="H479" t="s">
        <v>220</v>
      </c>
      <c r="I479" s="1">
        <v>145431.84</v>
      </c>
      <c r="J479" t="str">
        <f>VLOOKUP(A480,a!A:B,2,FALSE)</f>
        <v>ACQUISTO DI BENI</v>
      </c>
      <c r="K479" t="str">
        <f t="shared" si="7"/>
        <v>2101 Prodotti farmaceutici</v>
      </c>
    </row>
    <row r="480" spans="1:11" x14ac:dyDescent="0.25">
      <c r="A480">
        <v>2101</v>
      </c>
      <c r="B480" t="s">
        <v>218</v>
      </c>
      <c r="C480" t="s">
        <v>347</v>
      </c>
      <c r="D480" t="s">
        <v>347</v>
      </c>
      <c r="E480">
        <v>9</v>
      </c>
      <c r="F480" t="s">
        <v>125</v>
      </c>
      <c r="G480">
        <v>80100105</v>
      </c>
      <c r="H480" t="s">
        <v>224</v>
      </c>
      <c r="I480" s="1">
        <v>14533.53</v>
      </c>
      <c r="J480" t="str">
        <f>VLOOKUP(A481,a!A:B,2,FALSE)</f>
        <v>ACQUISTO DI BENI</v>
      </c>
      <c r="K480" t="str">
        <f t="shared" si="7"/>
        <v>2101 Prodotti farmaceutici</v>
      </c>
    </row>
    <row r="481" spans="1:11" x14ac:dyDescent="0.25">
      <c r="A481">
        <v>2101</v>
      </c>
      <c r="B481" t="s">
        <v>218</v>
      </c>
      <c r="C481" t="s">
        <v>348</v>
      </c>
      <c r="D481" t="s">
        <v>348</v>
      </c>
      <c r="E481">
        <v>9</v>
      </c>
      <c r="F481" t="s">
        <v>125</v>
      </c>
      <c r="G481">
        <v>80100102</v>
      </c>
      <c r="H481" t="s">
        <v>220</v>
      </c>
      <c r="I481" s="1">
        <v>2143.13</v>
      </c>
      <c r="J481" t="str">
        <f>VLOOKUP(A482,a!A:B,2,FALSE)</f>
        <v>ACQUISTO DI BENI</v>
      </c>
      <c r="K481" t="str">
        <f t="shared" si="7"/>
        <v>2101 Prodotti farmaceutici</v>
      </c>
    </row>
    <row r="482" spans="1:11" x14ac:dyDescent="0.25">
      <c r="A482">
        <v>2101</v>
      </c>
      <c r="B482" t="s">
        <v>218</v>
      </c>
      <c r="C482" t="s">
        <v>348</v>
      </c>
      <c r="D482" t="s">
        <v>348</v>
      </c>
      <c r="E482">
        <v>9</v>
      </c>
      <c r="F482" t="s">
        <v>125</v>
      </c>
      <c r="G482">
        <v>80100105</v>
      </c>
      <c r="H482" t="s">
        <v>224</v>
      </c>
      <c r="I482" s="1">
        <v>195.01</v>
      </c>
      <c r="J482" t="str">
        <f>VLOOKUP(A483,a!A:B,2,FALSE)</f>
        <v>ACQUISTO DI BENI</v>
      </c>
      <c r="K482" t="str">
        <f t="shared" si="7"/>
        <v>2101 Prodotti farmaceutici</v>
      </c>
    </row>
    <row r="483" spans="1:11" x14ac:dyDescent="0.25">
      <c r="A483">
        <v>2101</v>
      </c>
      <c r="B483" t="s">
        <v>218</v>
      </c>
      <c r="C483" t="s">
        <v>349</v>
      </c>
      <c r="D483" t="s">
        <v>349</v>
      </c>
      <c r="E483">
        <v>9</v>
      </c>
      <c r="F483" t="s">
        <v>125</v>
      </c>
      <c r="G483">
        <v>80100102</v>
      </c>
      <c r="H483" t="s">
        <v>220</v>
      </c>
      <c r="I483" s="1">
        <v>766.64</v>
      </c>
      <c r="J483" t="str">
        <f>VLOOKUP(A484,a!A:B,2,FALSE)</f>
        <v>ACQUISTO DI BENI</v>
      </c>
      <c r="K483" t="str">
        <f t="shared" si="7"/>
        <v>2101 Prodotti farmaceutici</v>
      </c>
    </row>
    <row r="484" spans="1:11" x14ac:dyDescent="0.25">
      <c r="A484">
        <v>2101</v>
      </c>
      <c r="B484" t="s">
        <v>218</v>
      </c>
      <c r="C484" t="s">
        <v>350</v>
      </c>
      <c r="D484" t="s">
        <v>350</v>
      </c>
      <c r="E484">
        <v>9</v>
      </c>
      <c r="F484" t="s">
        <v>125</v>
      </c>
      <c r="G484">
        <v>80100102</v>
      </c>
      <c r="H484" t="s">
        <v>220</v>
      </c>
      <c r="I484" s="1">
        <v>627</v>
      </c>
      <c r="J484" t="str">
        <f>VLOOKUP(A485,a!A:B,2,FALSE)</f>
        <v>ACQUISTO DI BENI</v>
      </c>
      <c r="K484" t="str">
        <f t="shared" si="7"/>
        <v>2101 Prodotti farmaceutici</v>
      </c>
    </row>
    <row r="485" spans="1:11" x14ac:dyDescent="0.25">
      <c r="A485">
        <v>2101</v>
      </c>
      <c r="B485" t="s">
        <v>218</v>
      </c>
      <c r="C485" t="s">
        <v>351</v>
      </c>
      <c r="D485" t="s">
        <v>351</v>
      </c>
      <c r="E485">
        <v>9</v>
      </c>
      <c r="F485" t="s">
        <v>125</v>
      </c>
      <c r="G485">
        <v>80100102</v>
      </c>
      <c r="H485" t="s">
        <v>220</v>
      </c>
      <c r="I485" s="1">
        <v>19.899999999999999</v>
      </c>
      <c r="J485" t="str">
        <f>VLOOKUP(A486,a!A:B,2,FALSE)</f>
        <v>ACQUISTO DI BENI</v>
      </c>
      <c r="K485" t="str">
        <f t="shared" si="7"/>
        <v>2101 Prodotti farmaceutici</v>
      </c>
    </row>
    <row r="486" spans="1:11" x14ac:dyDescent="0.25">
      <c r="A486">
        <v>2101</v>
      </c>
      <c r="B486" t="s">
        <v>218</v>
      </c>
      <c r="C486" t="s">
        <v>351</v>
      </c>
      <c r="D486" t="s">
        <v>351</v>
      </c>
      <c r="E486">
        <v>9</v>
      </c>
      <c r="F486" t="s">
        <v>125</v>
      </c>
      <c r="G486">
        <v>80100105</v>
      </c>
      <c r="H486" t="s">
        <v>224</v>
      </c>
      <c r="I486" s="1">
        <v>1475</v>
      </c>
      <c r="J486" t="str">
        <f>VLOOKUP(A487,a!A:B,2,FALSE)</f>
        <v>ACQUISTO DI BENI</v>
      </c>
      <c r="K486" t="str">
        <f t="shared" si="7"/>
        <v>2101 Prodotti farmaceutici</v>
      </c>
    </row>
    <row r="487" spans="1:11" x14ac:dyDescent="0.25">
      <c r="A487">
        <v>2101</v>
      </c>
      <c r="B487" t="s">
        <v>218</v>
      </c>
      <c r="C487" t="s">
        <v>352</v>
      </c>
      <c r="D487" t="s">
        <v>352</v>
      </c>
      <c r="E487">
        <v>9</v>
      </c>
      <c r="F487" t="s">
        <v>125</v>
      </c>
      <c r="G487">
        <v>75200129</v>
      </c>
      <c r="H487" t="s">
        <v>235</v>
      </c>
      <c r="I487" s="1">
        <v>-213.51</v>
      </c>
      <c r="J487" t="str">
        <f>VLOOKUP(A488,a!A:B,2,FALSE)</f>
        <v>ACQUISTO DI BENI</v>
      </c>
      <c r="K487" t="str">
        <f t="shared" si="7"/>
        <v>2101 Prodotti farmaceutici</v>
      </c>
    </row>
    <row r="488" spans="1:11" x14ac:dyDescent="0.25">
      <c r="A488">
        <v>2101</v>
      </c>
      <c r="B488" t="s">
        <v>218</v>
      </c>
      <c r="C488" t="s">
        <v>352</v>
      </c>
      <c r="D488" t="s">
        <v>352</v>
      </c>
      <c r="E488">
        <v>9</v>
      </c>
      <c r="F488" t="s">
        <v>125</v>
      </c>
      <c r="G488">
        <v>80100102</v>
      </c>
      <c r="H488" t="s">
        <v>220</v>
      </c>
      <c r="I488" s="1">
        <v>1293531.3500000001</v>
      </c>
      <c r="J488" t="str">
        <f>VLOOKUP(A489,a!A:B,2,FALSE)</f>
        <v>ACQUISTO DI BENI</v>
      </c>
      <c r="K488" t="str">
        <f t="shared" si="7"/>
        <v>2101 Prodotti farmaceutici</v>
      </c>
    </row>
    <row r="489" spans="1:11" x14ac:dyDescent="0.25">
      <c r="A489">
        <v>2101</v>
      </c>
      <c r="B489" t="s">
        <v>218</v>
      </c>
      <c r="C489" t="s">
        <v>352</v>
      </c>
      <c r="D489" t="s">
        <v>352</v>
      </c>
      <c r="E489">
        <v>9</v>
      </c>
      <c r="F489" t="s">
        <v>125</v>
      </c>
      <c r="G489">
        <v>80100105</v>
      </c>
      <c r="H489" t="s">
        <v>224</v>
      </c>
      <c r="I489" s="1">
        <v>119774.72</v>
      </c>
      <c r="J489" t="str">
        <f>VLOOKUP(A490,a!A:B,2,FALSE)</f>
        <v>ACQUISTO DI BENI</v>
      </c>
      <c r="K489" t="str">
        <f t="shared" si="7"/>
        <v>2101 Prodotti farmaceutici</v>
      </c>
    </row>
    <row r="490" spans="1:11" x14ac:dyDescent="0.25">
      <c r="A490">
        <v>2101</v>
      </c>
      <c r="B490" t="s">
        <v>218</v>
      </c>
      <c r="C490" t="s">
        <v>353</v>
      </c>
      <c r="D490" t="s">
        <v>353</v>
      </c>
      <c r="E490">
        <v>9</v>
      </c>
      <c r="F490" t="s">
        <v>125</v>
      </c>
      <c r="G490">
        <v>80100102</v>
      </c>
      <c r="H490" t="s">
        <v>220</v>
      </c>
      <c r="I490" s="1">
        <v>1551</v>
      </c>
      <c r="J490" t="str">
        <f>VLOOKUP(A491,a!A:B,2,FALSE)</f>
        <v>ACQUISTO DI BENI</v>
      </c>
      <c r="K490" t="str">
        <f t="shared" si="7"/>
        <v>2101 Prodotti farmaceutici</v>
      </c>
    </row>
    <row r="491" spans="1:11" x14ac:dyDescent="0.25">
      <c r="A491">
        <v>2101</v>
      </c>
      <c r="B491" t="s">
        <v>218</v>
      </c>
      <c r="C491" t="s">
        <v>353</v>
      </c>
      <c r="D491" t="s">
        <v>353</v>
      </c>
      <c r="E491">
        <v>9</v>
      </c>
      <c r="F491" t="s">
        <v>125</v>
      </c>
      <c r="G491">
        <v>80100105</v>
      </c>
      <c r="H491" t="s">
        <v>224</v>
      </c>
      <c r="I491" s="1">
        <v>2699.9</v>
      </c>
      <c r="J491" t="str">
        <f>VLOOKUP(A492,a!A:B,2,FALSE)</f>
        <v>ACQUISTO DI BENI</v>
      </c>
      <c r="K491" t="str">
        <f t="shared" si="7"/>
        <v>2101 Prodotti farmaceutici</v>
      </c>
    </row>
    <row r="492" spans="1:11" x14ac:dyDescent="0.25">
      <c r="A492">
        <v>2101</v>
      </c>
      <c r="B492" t="s">
        <v>218</v>
      </c>
      <c r="C492" t="s">
        <v>354</v>
      </c>
      <c r="D492" t="s">
        <v>354</v>
      </c>
      <c r="E492">
        <v>9</v>
      </c>
      <c r="F492" t="s">
        <v>125</v>
      </c>
      <c r="G492">
        <v>80100102</v>
      </c>
      <c r="H492" t="s">
        <v>220</v>
      </c>
      <c r="I492" s="1">
        <v>3585.2</v>
      </c>
      <c r="J492" t="str">
        <f>VLOOKUP(A493,a!A:B,2,FALSE)</f>
        <v>ACQUISTO DI BENI</v>
      </c>
      <c r="K492" t="str">
        <f t="shared" si="7"/>
        <v>2101 Prodotti farmaceutici</v>
      </c>
    </row>
    <row r="493" spans="1:11" x14ac:dyDescent="0.25">
      <c r="A493">
        <v>2101</v>
      </c>
      <c r="B493" t="s">
        <v>218</v>
      </c>
      <c r="C493" t="s">
        <v>354</v>
      </c>
      <c r="D493" t="s">
        <v>354</v>
      </c>
      <c r="E493">
        <v>9</v>
      </c>
      <c r="F493" t="s">
        <v>125</v>
      </c>
      <c r="G493">
        <v>80100103</v>
      </c>
      <c r="H493" t="s">
        <v>226</v>
      </c>
      <c r="I493" s="1">
        <v>13199.26</v>
      </c>
      <c r="J493" t="str">
        <f>VLOOKUP(A494,a!A:B,2,FALSE)</f>
        <v>ACQUISTO DI BENI</v>
      </c>
      <c r="K493" t="str">
        <f t="shared" si="7"/>
        <v>2101 Prodotti farmaceutici</v>
      </c>
    </row>
    <row r="494" spans="1:11" x14ac:dyDescent="0.25">
      <c r="A494">
        <v>2101</v>
      </c>
      <c r="B494" t="s">
        <v>218</v>
      </c>
      <c r="C494" t="s">
        <v>355</v>
      </c>
      <c r="D494" t="s">
        <v>355</v>
      </c>
      <c r="E494">
        <v>9</v>
      </c>
      <c r="F494" t="s">
        <v>125</v>
      </c>
      <c r="G494">
        <v>80100102</v>
      </c>
      <c r="H494" t="s">
        <v>220</v>
      </c>
      <c r="I494" s="1">
        <v>8924.7999999999993</v>
      </c>
      <c r="J494" t="str">
        <f>VLOOKUP(A495,a!A:B,2,FALSE)</f>
        <v>ACQUISTO DI BENI</v>
      </c>
      <c r="K494" t="str">
        <f t="shared" si="7"/>
        <v>2101 Prodotti farmaceutici</v>
      </c>
    </row>
    <row r="495" spans="1:11" x14ac:dyDescent="0.25">
      <c r="A495">
        <v>2101</v>
      </c>
      <c r="B495" t="s">
        <v>218</v>
      </c>
      <c r="C495" t="s">
        <v>355</v>
      </c>
      <c r="D495" t="s">
        <v>355</v>
      </c>
      <c r="E495">
        <v>9</v>
      </c>
      <c r="F495" t="s">
        <v>125</v>
      </c>
      <c r="G495">
        <v>80100103</v>
      </c>
      <c r="H495" t="s">
        <v>226</v>
      </c>
      <c r="I495" s="1">
        <v>2167.8000000000002</v>
      </c>
      <c r="J495" t="str">
        <f>VLOOKUP(A496,a!A:B,2,FALSE)</f>
        <v>ACQUISTO DI BENI</v>
      </c>
      <c r="K495" t="str">
        <f t="shared" si="7"/>
        <v>2101 Prodotti farmaceutici</v>
      </c>
    </row>
    <row r="496" spans="1:11" x14ac:dyDescent="0.25">
      <c r="A496">
        <v>2101</v>
      </c>
      <c r="B496" t="s">
        <v>218</v>
      </c>
      <c r="C496" t="s">
        <v>356</v>
      </c>
      <c r="D496" t="s">
        <v>356</v>
      </c>
      <c r="E496">
        <v>9</v>
      </c>
      <c r="F496" t="s">
        <v>125</v>
      </c>
      <c r="G496">
        <v>80100102</v>
      </c>
      <c r="H496" t="s">
        <v>220</v>
      </c>
      <c r="I496" s="1">
        <v>2383</v>
      </c>
      <c r="J496" t="str">
        <f>VLOOKUP(A497,a!A:B,2,FALSE)</f>
        <v>ACQUISTO DI BENI</v>
      </c>
      <c r="K496" t="str">
        <f t="shared" si="7"/>
        <v>2101 Prodotti farmaceutici</v>
      </c>
    </row>
    <row r="497" spans="1:11" x14ac:dyDescent="0.25">
      <c r="A497">
        <v>2101</v>
      </c>
      <c r="B497" t="s">
        <v>218</v>
      </c>
      <c r="C497" t="s">
        <v>357</v>
      </c>
      <c r="D497" t="s">
        <v>357</v>
      </c>
      <c r="E497">
        <v>9</v>
      </c>
      <c r="F497" t="s">
        <v>125</v>
      </c>
      <c r="G497">
        <v>80100102</v>
      </c>
      <c r="H497" t="s">
        <v>220</v>
      </c>
      <c r="I497" s="1">
        <v>6278.91</v>
      </c>
      <c r="J497" t="str">
        <f>VLOOKUP(A498,a!A:B,2,FALSE)</f>
        <v>ACQUISTO DI BENI</v>
      </c>
      <c r="K497" t="str">
        <f t="shared" si="7"/>
        <v>2101 Prodotti farmaceutici</v>
      </c>
    </row>
    <row r="498" spans="1:11" x14ac:dyDescent="0.25">
      <c r="A498">
        <v>2101</v>
      </c>
      <c r="B498" t="s">
        <v>218</v>
      </c>
      <c r="C498" t="s">
        <v>358</v>
      </c>
      <c r="D498" t="s">
        <v>358</v>
      </c>
      <c r="E498">
        <v>9</v>
      </c>
      <c r="F498" t="s">
        <v>125</v>
      </c>
      <c r="G498">
        <v>80100102</v>
      </c>
      <c r="H498" t="s">
        <v>220</v>
      </c>
      <c r="I498" s="1">
        <v>2140</v>
      </c>
      <c r="J498" t="str">
        <f>VLOOKUP(A499,a!A:B,2,FALSE)</f>
        <v>ACQUISTO DI BENI</v>
      </c>
      <c r="K498" t="str">
        <f t="shared" si="7"/>
        <v>2101 Prodotti farmaceutici</v>
      </c>
    </row>
    <row r="499" spans="1:11" x14ac:dyDescent="0.25">
      <c r="A499">
        <v>2101</v>
      </c>
      <c r="B499" t="s">
        <v>218</v>
      </c>
      <c r="C499" t="s">
        <v>359</v>
      </c>
      <c r="D499" t="s">
        <v>359</v>
      </c>
      <c r="E499">
        <v>9</v>
      </c>
      <c r="F499" t="s">
        <v>125</v>
      </c>
      <c r="G499">
        <v>80100102</v>
      </c>
      <c r="H499" t="s">
        <v>220</v>
      </c>
      <c r="I499" s="1">
        <v>46765.24</v>
      </c>
      <c r="J499" t="str">
        <f>VLOOKUP(A500,a!A:B,2,FALSE)</f>
        <v>ACQUISTO DI BENI</v>
      </c>
      <c r="K499" t="str">
        <f t="shared" si="7"/>
        <v>2101 Prodotti farmaceutici</v>
      </c>
    </row>
    <row r="500" spans="1:11" x14ac:dyDescent="0.25">
      <c r="A500">
        <v>2101</v>
      </c>
      <c r="B500" t="s">
        <v>218</v>
      </c>
      <c r="C500" t="s">
        <v>360</v>
      </c>
      <c r="D500" t="s">
        <v>360</v>
      </c>
      <c r="E500">
        <v>9</v>
      </c>
      <c r="F500" t="s">
        <v>125</v>
      </c>
      <c r="G500">
        <v>80100103</v>
      </c>
      <c r="H500" t="s">
        <v>226</v>
      </c>
      <c r="I500" s="1">
        <v>509.85</v>
      </c>
      <c r="J500" t="str">
        <f>VLOOKUP(A501,a!A:B,2,FALSE)</f>
        <v>ACQUISTO DI BENI</v>
      </c>
      <c r="K500" t="str">
        <f t="shared" si="7"/>
        <v>2101 Prodotti farmaceutici</v>
      </c>
    </row>
    <row r="501" spans="1:11" x14ac:dyDescent="0.25">
      <c r="A501">
        <v>2101</v>
      </c>
      <c r="B501" t="s">
        <v>218</v>
      </c>
      <c r="C501" t="s">
        <v>361</v>
      </c>
      <c r="D501" t="s">
        <v>361</v>
      </c>
      <c r="E501">
        <v>9</v>
      </c>
      <c r="F501" t="s">
        <v>125</v>
      </c>
      <c r="G501">
        <v>80100101</v>
      </c>
      <c r="H501" t="s">
        <v>252</v>
      </c>
      <c r="I501" s="1">
        <v>5753.94</v>
      </c>
      <c r="J501" t="str">
        <f>VLOOKUP(A502,a!A:B,2,FALSE)</f>
        <v>ACQUISTO DI BENI</v>
      </c>
      <c r="K501" t="str">
        <f t="shared" si="7"/>
        <v>2101 Prodotti farmaceutici</v>
      </c>
    </row>
    <row r="502" spans="1:11" x14ac:dyDescent="0.25">
      <c r="A502">
        <v>2101</v>
      </c>
      <c r="B502" t="s">
        <v>218</v>
      </c>
      <c r="C502" t="s">
        <v>361</v>
      </c>
      <c r="D502" t="s">
        <v>361</v>
      </c>
      <c r="E502">
        <v>9</v>
      </c>
      <c r="F502" t="s">
        <v>125</v>
      </c>
      <c r="G502">
        <v>80100102</v>
      </c>
      <c r="H502" t="s">
        <v>220</v>
      </c>
      <c r="I502" s="1">
        <v>529746.36</v>
      </c>
      <c r="J502" t="str">
        <f>VLOOKUP(A503,a!A:B,2,FALSE)</f>
        <v>ACQUISTO DI BENI</v>
      </c>
      <c r="K502" t="str">
        <f t="shared" si="7"/>
        <v>2101 Prodotti farmaceutici</v>
      </c>
    </row>
    <row r="503" spans="1:11" x14ac:dyDescent="0.25">
      <c r="A503">
        <v>2101</v>
      </c>
      <c r="B503" t="s">
        <v>218</v>
      </c>
      <c r="C503" t="s">
        <v>361</v>
      </c>
      <c r="D503" t="s">
        <v>361</v>
      </c>
      <c r="E503">
        <v>9</v>
      </c>
      <c r="F503" t="s">
        <v>125</v>
      </c>
      <c r="G503">
        <v>80100105</v>
      </c>
      <c r="H503" t="s">
        <v>224</v>
      </c>
      <c r="I503" s="1">
        <v>61180.21</v>
      </c>
      <c r="J503" t="str">
        <f>VLOOKUP(A504,a!A:B,2,FALSE)</f>
        <v>ACQUISTO DI BENI</v>
      </c>
      <c r="K503" t="str">
        <f t="shared" si="7"/>
        <v>2101 Prodotti farmaceutici</v>
      </c>
    </row>
    <row r="504" spans="1:11" x14ac:dyDescent="0.25">
      <c r="A504">
        <v>2101</v>
      </c>
      <c r="B504" t="s">
        <v>218</v>
      </c>
      <c r="C504" t="s">
        <v>362</v>
      </c>
      <c r="D504" t="s">
        <v>362</v>
      </c>
      <c r="E504">
        <v>9</v>
      </c>
      <c r="F504" t="s">
        <v>125</v>
      </c>
      <c r="G504">
        <v>80100102</v>
      </c>
      <c r="H504" t="s">
        <v>220</v>
      </c>
      <c r="I504" s="1">
        <v>2112</v>
      </c>
      <c r="J504" t="str">
        <f>VLOOKUP(A505,a!A:B,2,FALSE)</f>
        <v>ACQUISTO DI BENI</v>
      </c>
      <c r="K504" t="str">
        <f t="shared" si="7"/>
        <v>2101 Prodotti farmaceutici</v>
      </c>
    </row>
    <row r="505" spans="1:11" x14ac:dyDescent="0.25">
      <c r="A505">
        <v>2101</v>
      </c>
      <c r="B505" t="s">
        <v>218</v>
      </c>
      <c r="C505" t="s">
        <v>363</v>
      </c>
      <c r="D505" t="s">
        <v>363</v>
      </c>
      <c r="E505">
        <v>9</v>
      </c>
      <c r="F505" t="s">
        <v>125</v>
      </c>
      <c r="G505">
        <v>80100102</v>
      </c>
      <c r="H505" t="s">
        <v>220</v>
      </c>
      <c r="I505" s="1">
        <v>22698.240000000002</v>
      </c>
      <c r="J505" t="str">
        <f>VLOOKUP(A506,a!A:B,2,FALSE)</f>
        <v>ACQUISTO DI BENI</v>
      </c>
      <c r="K505" t="str">
        <f t="shared" si="7"/>
        <v>2101 Prodotti farmaceutici</v>
      </c>
    </row>
    <row r="506" spans="1:11" x14ac:dyDescent="0.25">
      <c r="A506">
        <v>2101</v>
      </c>
      <c r="B506" t="s">
        <v>218</v>
      </c>
      <c r="C506" t="s">
        <v>364</v>
      </c>
      <c r="D506" t="s">
        <v>364</v>
      </c>
      <c r="E506">
        <v>9</v>
      </c>
      <c r="F506" t="s">
        <v>125</v>
      </c>
      <c r="G506">
        <v>80100102</v>
      </c>
      <c r="H506" t="s">
        <v>220</v>
      </c>
      <c r="I506" s="1">
        <v>1509</v>
      </c>
      <c r="J506" t="str">
        <f>VLOOKUP(A507,a!A:B,2,FALSE)</f>
        <v>ACQUISTO DI BENI</v>
      </c>
      <c r="K506" t="str">
        <f t="shared" si="7"/>
        <v>2101 Prodotti farmaceutici</v>
      </c>
    </row>
    <row r="507" spans="1:11" x14ac:dyDescent="0.25">
      <c r="A507">
        <v>2101</v>
      </c>
      <c r="B507" t="s">
        <v>218</v>
      </c>
      <c r="C507" t="s">
        <v>365</v>
      </c>
      <c r="D507" t="s">
        <v>365</v>
      </c>
      <c r="E507">
        <v>9</v>
      </c>
      <c r="F507" t="s">
        <v>125</v>
      </c>
      <c r="G507">
        <v>80100102</v>
      </c>
      <c r="H507" t="s">
        <v>220</v>
      </c>
      <c r="I507" s="1">
        <v>60</v>
      </c>
      <c r="J507" t="str">
        <f>VLOOKUP(A508,a!A:B,2,FALSE)</f>
        <v>ACQUISTO DI BENI</v>
      </c>
      <c r="K507" t="str">
        <f t="shared" si="7"/>
        <v>2101 Prodotti farmaceutici</v>
      </c>
    </row>
    <row r="508" spans="1:11" x14ac:dyDescent="0.25">
      <c r="A508">
        <v>2101</v>
      </c>
      <c r="B508" t="s">
        <v>218</v>
      </c>
      <c r="C508" t="s">
        <v>366</v>
      </c>
      <c r="D508" t="s">
        <v>366</v>
      </c>
      <c r="E508">
        <v>9</v>
      </c>
      <c r="F508" t="s">
        <v>125</v>
      </c>
      <c r="G508">
        <v>80100102</v>
      </c>
      <c r="H508" t="s">
        <v>220</v>
      </c>
      <c r="I508" s="1">
        <v>59986.05</v>
      </c>
      <c r="J508" t="str">
        <f>VLOOKUP(A509,a!A:B,2,FALSE)</f>
        <v>ACQUISTO DI BENI</v>
      </c>
      <c r="K508" t="str">
        <f t="shared" si="7"/>
        <v>2101 Prodotti farmaceutici</v>
      </c>
    </row>
    <row r="509" spans="1:11" x14ac:dyDescent="0.25">
      <c r="A509">
        <v>2101</v>
      </c>
      <c r="B509" t="s">
        <v>218</v>
      </c>
      <c r="C509" t="s">
        <v>366</v>
      </c>
      <c r="D509" t="s">
        <v>366</v>
      </c>
      <c r="E509">
        <v>9</v>
      </c>
      <c r="F509" t="s">
        <v>125</v>
      </c>
      <c r="G509">
        <v>80100105</v>
      </c>
      <c r="H509" t="s">
        <v>224</v>
      </c>
      <c r="I509" s="1">
        <v>19887</v>
      </c>
      <c r="J509" t="str">
        <f>VLOOKUP(A510,a!A:B,2,FALSE)</f>
        <v>ACQUISTO DI BENI</v>
      </c>
      <c r="K509" t="str">
        <f t="shared" si="7"/>
        <v>2101 Prodotti farmaceutici</v>
      </c>
    </row>
    <row r="510" spans="1:11" x14ac:dyDescent="0.25">
      <c r="A510">
        <v>2101</v>
      </c>
      <c r="B510" t="s">
        <v>218</v>
      </c>
      <c r="C510" t="s">
        <v>367</v>
      </c>
      <c r="D510" t="s">
        <v>367</v>
      </c>
      <c r="E510">
        <v>9</v>
      </c>
      <c r="F510" t="s">
        <v>125</v>
      </c>
      <c r="G510">
        <v>80100102</v>
      </c>
      <c r="H510" t="s">
        <v>220</v>
      </c>
      <c r="I510" s="1">
        <v>3287.04</v>
      </c>
      <c r="J510" t="str">
        <f>VLOOKUP(A511,a!A:B,2,FALSE)</f>
        <v>ACQUISTO DI BENI</v>
      </c>
      <c r="K510" t="str">
        <f t="shared" si="7"/>
        <v>2101 Prodotti farmaceutici</v>
      </c>
    </row>
    <row r="511" spans="1:11" x14ac:dyDescent="0.25">
      <c r="A511">
        <v>2101</v>
      </c>
      <c r="B511" t="s">
        <v>218</v>
      </c>
      <c r="C511" t="s">
        <v>368</v>
      </c>
      <c r="D511" t="s">
        <v>368</v>
      </c>
      <c r="E511">
        <v>9</v>
      </c>
      <c r="F511" t="s">
        <v>125</v>
      </c>
      <c r="G511">
        <v>80100102</v>
      </c>
      <c r="H511" t="s">
        <v>220</v>
      </c>
      <c r="I511" s="1">
        <v>1188</v>
      </c>
      <c r="J511" t="str">
        <f>VLOOKUP(A512,a!A:B,2,FALSE)</f>
        <v>ACQUISTO DI BENI</v>
      </c>
      <c r="K511" t="str">
        <f t="shared" si="7"/>
        <v>2101 Prodotti farmaceutici</v>
      </c>
    </row>
    <row r="512" spans="1:11" x14ac:dyDescent="0.25">
      <c r="A512">
        <v>2101</v>
      </c>
      <c r="B512" t="s">
        <v>218</v>
      </c>
      <c r="C512" t="s">
        <v>369</v>
      </c>
      <c r="D512" t="s">
        <v>369</v>
      </c>
      <c r="E512">
        <v>9</v>
      </c>
      <c r="F512" t="s">
        <v>125</v>
      </c>
      <c r="G512">
        <v>80100103</v>
      </c>
      <c r="H512" t="s">
        <v>226</v>
      </c>
      <c r="I512" s="1">
        <v>8210</v>
      </c>
      <c r="J512" t="str">
        <f>VLOOKUP(A513,a!A:B,2,FALSE)</f>
        <v>ACQUISTO DI BENI</v>
      </c>
      <c r="K512" t="str">
        <f t="shared" si="7"/>
        <v>2101 Prodotti farmaceutici</v>
      </c>
    </row>
    <row r="513" spans="1:11" x14ac:dyDescent="0.25">
      <c r="A513">
        <v>2101</v>
      </c>
      <c r="B513" t="s">
        <v>218</v>
      </c>
      <c r="C513" t="s">
        <v>370</v>
      </c>
      <c r="D513" t="s">
        <v>370</v>
      </c>
      <c r="E513">
        <v>9</v>
      </c>
      <c r="F513" t="s">
        <v>125</v>
      </c>
      <c r="G513">
        <v>80100102</v>
      </c>
      <c r="H513" t="s">
        <v>220</v>
      </c>
      <c r="I513" s="1">
        <v>1500</v>
      </c>
      <c r="J513" t="str">
        <f>VLOOKUP(A514,a!A:B,2,FALSE)</f>
        <v>ACQUISTO DI BENI</v>
      </c>
      <c r="K513" t="str">
        <f t="shared" si="7"/>
        <v>2101 Prodotti farmaceutici</v>
      </c>
    </row>
    <row r="514" spans="1:11" x14ac:dyDescent="0.25">
      <c r="A514">
        <v>2101</v>
      </c>
      <c r="B514" t="s">
        <v>218</v>
      </c>
      <c r="C514" t="s">
        <v>370</v>
      </c>
      <c r="D514" t="s">
        <v>370</v>
      </c>
      <c r="E514">
        <v>9</v>
      </c>
      <c r="F514" t="s">
        <v>125</v>
      </c>
      <c r="G514">
        <v>80100105</v>
      </c>
      <c r="H514" t="s">
        <v>224</v>
      </c>
      <c r="I514" s="1">
        <v>6549.98</v>
      </c>
      <c r="J514" t="str">
        <f>VLOOKUP(A515,a!A:B,2,FALSE)</f>
        <v>ACQUISTO DI BENI</v>
      </c>
      <c r="K514" t="str">
        <f t="shared" si="7"/>
        <v>2101 Prodotti farmaceutici</v>
      </c>
    </row>
    <row r="515" spans="1:11" x14ac:dyDescent="0.25">
      <c r="A515">
        <v>2101</v>
      </c>
      <c r="B515" t="s">
        <v>218</v>
      </c>
      <c r="C515" t="s">
        <v>371</v>
      </c>
      <c r="D515" t="s">
        <v>371</v>
      </c>
      <c r="E515">
        <v>9</v>
      </c>
      <c r="F515" t="s">
        <v>125</v>
      </c>
      <c r="G515">
        <v>80100102</v>
      </c>
      <c r="H515" t="s">
        <v>220</v>
      </c>
      <c r="I515" s="1">
        <v>959715.39</v>
      </c>
      <c r="J515" t="str">
        <f>VLOOKUP(A516,a!A:B,2,FALSE)</f>
        <v>ACQUISTO DI BENI</v>
      </c>
      <c r="K515" t="str">
        <f t="shared" ref="K515:K578" si="8">CONCATENATE(A515," ",B515)</f>
        <v>2101 Prodotti farmaceutici</v>
      </c>
    </row>
    <row r="516" spans="1:11" x14ac:dyDescent="0.25">
      <c r="A516">
        <v>2101</v>
      </c>
      <c r="B516" t="s">
        <v>218</v>
      </c>
      <c r="C516" t="s">
        <v>371</v>
      </c>
      <c r="D516" t="s">
        <v>371</v>
      </c>
      <c r="E516">
        <v>9</v>
      </c>
      <c r="F516" t="s">
        <v>125</v>
      </c>
      <c r="G516">
        <v>80100105</v>
      </c>
      <c r="H516" t="s">
        <v>224</v>
      </c>
      <c r="I516" s="1">
        <v>44548.02</v>
      </c>
      <c r="J516" t="str">
        <f>VLOOKUP(A517,a!A:B,2,FALSE)</f>
        <v>ACQUISTO DI BENI</v>
      </c>
      <c r="K516" t="str">
        <f t="shared" si="8"/>
        <v>2101 Prodotti farmaceutici</v>
      </c>
    </row>
    <row r="517" spans="1:11" x14ac:dyDescent="0.25">
      <c r="A517">
        <v>2101</v>
      </c>
      <c r="B517" t="s">
        <v>218</v>
      </c>
      <c r="C517" t="s">
        <v>372</v>
      </c>
      <c r="D517" t="s">
        <v>372</v>
      </c>
      <c r="E517">
        <v>9</v>
      </c>
      <c r="F517" t="s">
        <v>125</v>
      </c>
      <c r="G517">
        <v>80100102</v>
      </c>
      <c r="H517" t="s">
        <v>220</v>
      </c>
      <c r="I517" s="1">
        <v>18323.560000000001</v>
      </c>
      <c r="J517" t="str">
        <f>VLOOKUP(A518,a!A:B,2,FALSE)</f>
        <v>ACQUISTO DI BENI</v>
      </c>
      <c r="K517" t="str">
        <f t="shared" si="8"/>
        <v>2101 Prodotti farmaceutici</v>
      </c>
    </row>
    <row r="518" spans="1:11" x14ac:dyDescent="0.25">
      <c r="A518">
        <v>2101</v>
      </c>
      <c r="B518" t="s">
        <v>218</v>
      </c>
      <c r="C518" t="s">
        <v>372</v>
      </c>
      <c r="D518" t="s">
        <v>372</v>
      </c>
      <c r="E518">
        <v>9</v>
      </c>
      <c r="F518" t="s">
        <v>125</v>
      </c>
      <c r="G518">
        <v>80100104</v>
      </c>
      <c r="H518" t="s">
        <v>227</v>
      </c>
      <c r="I518" s="1">
        <v>1621.92</v>
      </c>
      <c r="J518" t="str">
        <f>VLOOKUP(A519,a!A:B,2,FALSE)</f>
        <v>ACQUISTO DI BENI</v>
      </c>
      <c r="K518" t="str">
        <f t="shared" si="8"/>
        <v>2101 Prodotti farmaceutici</v>
      </c>
    </row>
    <row r="519" spans="1:11" x14ac:dyDescent="0.25">
      <c r="A519">
        <v>2101</v>
      </c>
      <c r="B519" t="s">
        <v>218</v>
      </c>
      <c r="C519" t="s">
        <v>373</v>
      </c>
      <c r="D519" t="s">
        <v>373</v>
      </c>
      <c r="E519">
        <v>9</v>
      </c>
      <c r="F519" t="s">
        <v>125</v>
      </c>
      <c r="G519">
        <v>80100102</v>
      </c>
      <c r="H519" t="s">
        <v>220</v>
      </c>
      <c r="I519" s="1">
        <v>125756.92</v>
      </c>
      <c r="J519" t="str">
        <f>VLOOKUP(A520,a!A:B,2,FALSE)</f>
        <v>ACQUISTO DI BENI</v>
      </c>
      <c r="K519" t="str">
        <f t="shared" si="8"/>
        <v>2101 Prodotti farmaceutici</v>
      </c>
    </row>
    <row r="520" spans="1:11" x14ac:dyDescent="0.25">
      <c r="A520">
        <v>2101</v>
      </c>
      <c r="B520" t="s">
        <v>218</v>
      </c>
      <c r="C520" t="s">
        <v>373</v>
      </c>
      <c r="D520" t="s">
        <v>373</v>
      </c>
      <c r="E520">
        <v>9</v>
      </c>
      <c r="F520" t="s">
        <v>125</v>
      </c>
      <c r="G520">
        <v>80100105</v>
      </c>
      <c r="H520" t="s">
        <v>224</v>
      </c>
      <c r="I520" s="1">
        <v>7837.85</v>
      </c>
      <c r="J520" t="str">
        <f>VLOOKUP(A521,a!A:B,2,FALSE)</f>
        <v>ACQUISTO DI BENI</v>
      </c>
      <c r="K520" t="str">
        <f t="shared" si="8"/>
        <v>2101 Prodotti farmaceutici</v>
      </c>
    </row>
    <row r="521" spans="1:11" x14ac:dyDescent="0.25">
      <c r="A521">
        <v>2101</v>
      </c>
      <c r="B521" t="s">
        <v>218</v>
      </c>
      <c r="C521" t="s">
        <v>374</v>
      </c>
      <c r="D521" t="s">
        <v>374</v>
      </c>
      <c r="E521">
        <v>9</v>
      </c>
      <c r="F521" t="s">
        <v>125</v>
      </c>
      <c r="G521">
        <v>80100102</v>
      </c>
      <c r="H521" t="s">
        <v>220</v>
      </c>
      <c r="I521" s="1">
        <v>1366629.52</v>
      </c>
      <c r="J521" t="str">
        <f>VLOOKUP(A522,a!A:B,2,FALSE)</f>
        <v>ACQUISTO DI BENI</v>
      </c>
      <c r="K521" t="str">
        <f t="shared" si="8"/>
        <v>2101 Prodotti farmaceutici</v>
      </c>
    </row>
    <row r="522" spans="1:11" x14ac:dyDescent="0.25">
      <c r="A522">
        <v>2101</v>
      </c>
      <c r="B522" t="s">
        <v>218</v>
      </c>
      <c r="C522" t="s">
        <v>374</v>
      </c>
      <c r="D522" t="s">
        <v>374</v>
      </c>
      <c r="E522">
        <v>9</v>
      </c>
      <c r="F522" t="s">
        <v>125</v>
      </c>
      <c r="G522">
        <v>80100105</v>
      </c>
      <c r="H522" t="s">
        <v>224</v>
      </c>
      <c r="I522" s="1">
        <v>657379.96</v>
      </c>
      <c r="J522" t="str">
        <f>VLOOKUP(A523,a!A:B,2,FALSE)</f>
        <v>ACQUISTO DI BENI</v>
      </c>
      <c r="K522" t="str">
        <f t="shared" si="8"/>
        <v>2101 Prodotti farmaceutici</v>
      </c>
    </row>
    <row r="523" spans="1:11" x14ac:dyDescent="0.25">
      <c r="A523">
        <v>2101</v>
      </c>
      <c r="B523" t="s">
        <v>218</v>
      </c>
      <c r="C523" t="s">
        <v>375</v>
      </c>
      <c r="D523" t="s">
        <v>375</v>
      </c>
      <c r="E523">
        <v>9</v>
      </c>
      <c r="F523" t="s">
        <v>125</v>
      </c>
      <c r="G523">
        <v>80100102</v>
      </c>
      <c r="H523" t="s">
        <v>220</v>
      </c>
      <c r="I523" s="1">
        <v>350</v>
      </c>
      <c r="J523" t="str">
        <f>VLOOKUP(A524,a!A:B,2,FALSE)</f>
        <v>ACQUISTO DI BENI</v>
      </c>
      <c r="K523" t="str">
        <f t="shared" si="8"/>
        <v>2101 Prodotti farmaceutici</v>
      </c>
    </row>
    <row r="524" spans="1:11" x14ac:dyDescent="0.25">
      <c r="A524">
        <v>2101</v>
      </c>
      <c r="B524" t="s">
        <v>218</v>
      </c>
      <c r="C524" t="s">
        <v>376</v>
      </c>
      <c r="D524" t="s">
        <v>376</v>
      </c>
      <c r="E524">
        <v>9</v>
      </c>
      <c r="F524" t="s">
        <v>125</v>
      </c>
      <c r="G524">
        <v>80100503</v>
      </c>
      <c r="H524" t="s">
        <v>286</v>
      </c>
      <c r="I524" s="1">
        <v>105129.05</v>
      </c>
      <c r="J524" t="str">
        <f>VLOOKUP(A525,a!A:B,2,FALSE)</f>
        <v>ACQUISTO DI BENI</v>
      </c>
      <c r="K524" t="str">
        <f t="shared" si="8"/>
        <v>2101 Prodotti farmaceutici</v>
      </c>
    </row>
    <row r="525" spans="1:11" x14ac:dyDescent="0.25">
      <c r="A525">
        <v>2101</v>
      </c>
      <c r="B525" t="s">
        <v>218</v>
      </c>
      <c r="C525" t="s">
        <v>377</v>
      </c>
      <c r="D525" t="s">
        <v>377</v>
      </c>
      <c r="E525">
        <v>9</v>
      </c>
      <c r="F525" t="s">
        <v>125</v>
      </c>
      <c r="G525">
        <v>80100102</v>
      </c>
      <c r="H525" t="s">
        <v>220</v>
      </c>
      <c r="I525" s="1">
        <v>96.2</v>
      </c>
      <c r="J525" t="str">
        <f>VLOOKUP(A526,a!A:B,2,FALSE)</f>
        <v>ACQUISTO DI BENI</v>
      </c>
      <c r="K525" t="str">
        <f t="shared" si="8"/>
        <v>2101 Prodotti farmaceutici</v>
      </c>
    </row>
    <row r="526" spans="1:11" x14ac:dyDescent="0.25">
      <c r="A526">
        <v>2101</v>
      </c>
      <c r="B526" t="s">
        <v>218</v>
      </c>
      <c r="C526" t="s">
        <v>378</v>
      </c>
      <c r="D526" t="s">
        <v>378</v>
      </c>
      <c r="E526">
        <v>9</v>
      </c>
      <c r="F526" t="s">
        <v>125</v>
      </c>
      <c r="G526">
        <v>80100102</v>
      </c>
      <c r="H526" t="s">
        <v>220</v>
      </c>
      <c r="I526" s="1">
        <v>11610.07</v>
      </c>
      <c r="J526" t="str">
        <f>VLOOKUP(A527,a!A:B,2,FALSE)</f>
        <v>ACQUISTO DI BENI</v>
      </c>
      <c r="K526" t="str">
        <f t="shared" si="8"/>
        <v>2101 Prodotti farmaceutici</v>
      </c>
    </row>
    <row r="527" spans="1:11" x14ac:dyDescent="0.25">
      <c r="A527">
        <v>2101</v>
      </c>
      <c r="B527" t="s">
        <v>218</v>
      </c>
      <c r="C527" t="s">
        <v>378</v>
      </c>
      <c r="D527" t="s">
        <v>378</v>
      </c>
      <c r="E527">
        <v>9</v>
      </c>
      <c r="F527" t="s">
        <v>125</v>
      </c>
      <c r="G527">
        <v>80100105</v>
      </c>
      <c r="H527" t="s">
        <v>224</v>
      </c>
      <c r="I527" s="1">
        <v>23858.42</v>
      </c>
      <c r="J527" t="str">
        <f>VLOOKUP(A528,a!A:B,2,FALSE)</f>
        <v>ACQUISTO DI BENI</v>
      </c>
      <c r="K527" t="str">
        <f t="shared" si="8"/>
        <v>2101 Prodotti farmaceutici</v>
      </c>
    </row>
    <row r="528" spans="1:11" x14ac:dyDescent="0.25">
      <c r="A528">
        <v>2101</v>
      </c>
      <c r="B528" t="s">
        <v>218</v>
      </c>
      <c r="C528" t="s">
        <v>379</v>
      </c>
      <c r="D528" t="s">
        <v>379</v>
      </c>
      <c r="E528">
        <v>9</v>
      </c>
      <c r="F528" t="s">
        <v>125</v>
      </c>
      <c r="G528">
        <v>80100102</v>
      </c>
      <c r="H528" t="s">
        <v>220</v>
      </c>
      <c r="I528" s="1">
        <v>5000.21</v>
      </c>
      <c r="J528" t="str">
        <f>VLOOKUP(A529,a!A:B,2,FALSE)</f>
        <v>ACQUISTO DI BENI</v>
      </c>
      <c r="K528" t="str">
        <f t="shared" si="8"/>
        <v>2101 Prodotti farmaceutici</v>
      </c>
    </row>
    <row r="529" spans="1:11" x14ac:dyDescent="0.25">
      <c r="A529">
        <v>2101</v>
      </c>
      <c r="B529" t="s">
        <v>218</v>
      </c>
      <c r="C529" t="s">
        <v>380</v>
      </c>
      <c r="D529" t="s">
        <v>380</v>
      </c>
      <c r="E529">
        <v>9</v>
      </c>
      <c r="F529" t="s">
        <v>125</v>
      </c>
      <c r="G529">
        <v>80100501</v>
      </c>
      <c r="H529" t="s">
        <v>285</v>
      </c>
      <c r="I529" s="1">
        <v>25025.74</v>
      </c>
      <c r="J529" t="str">
        <f>VLOOKUP(A530,a!A:B,2,FALSE)</f>
        <v>ACQUISTO DI BENI</v>
      </c>
      <c r="K529" t="str">
        <f t="shared" si="8"/>
        <v>2101 Prodotti farmaceutici</v>
      </c>
    </row>
    <row r="530" spans="1:11" x14ac:dyDescent="0.25">
      <c r="A530">
        <v>2101</v>
      </c>
      <c r="B530" t="s">
        <v>218</v>
      </c>
      <c r="C530" t="s">
        <v>381</v>
      </c>
      <c r="D530" t="s">
        <v>381</v>
      </c>
      <c r="E530">
        <v>9</v>
      </c>
      <c r="F530" t="s">
        <v>125</v>
      </c>
      <c r="G530">
        <v>60100540</v>
      </c>
      <c r="H530" t="s">
        <v>275</v>
      </c>
      <c r="I530" s="1">
        <v>1054</v>
      </c>
      <c r="J530" t="str">
        <f>VLOOKUP(A531,a!A:B,2,FALSE)</f>
        <v>ACQUISTO DI BENI</v>
      </c>
      <c r="K530" t="str">
        <f t="shared" si="8"/>
        <v>2101 Prodotti farmaceutici</v>
      </c>
    </row>
    <row r="531" spans="1:11" x14ac:dyDescent="0.25">
      <c r="A531">
        <v>2101</v>
      </c>
      <c r="B531" t="s">
        <v>218</v>
      </c>
      <c r="C531" t="s">
        <v>381</v>
      </c>
      <c r="D531" t="s">
        <v>381</v>
      </c>
      <c r="E531">
        <v>9</v>
      </c>
      <c r="F531" t="s">
        <v>125</v>
      </c>
      <c r="G531">
        <v>80100501</v>
      </c>
      <c r="H531" t="s">
        <v>285</v>
      </c>
      <c r="I531" s="1">
        <v>47341</v>
      </c>
      <c r="J531" t="str">
        <f>VLOOKUP(A532,a!A:B,2,FALSE)</f>
        <v>ACQUISTO DI BENI</v>
      </c>
      <c r="K531" t="str">
        <f t="shared" si="8"/>
        <v>2101 Prodotti farmaceutici</v>
      </c>
    </row>
    <row r="532" spans="1:11" x14ac:dyDescent="0.25">
      <c r="A532">
        <v>2101</v>
      </c>
      <c r="B532" t="s">
        <v>218</v>
      </c>
      <c r="C532" t="s">
        <v>382</v>
      </c>
      <c r="D532" t="s">
        <v>382</v>
      </c>
      <c r="E532">
        <v>9</v>
      </c>
      <c r="F532" t="s">
        <v>125</v>
      </c>
      <c r="G532">
        <v>80100102</v>
      </c>
      <c r="H532" t="s">
        <v>220</v>
      </c>
      <c r="I532" s="1">
        <v>1430.12</v>
      </c>
      <c r="J532" t="str">
        <f>VLOOKUP(A533,a!A:B,2,FALSE)</f>
        <v>ACQUISTO DI BENI</v>
      </c>
      <c r="K532" t="str">
        <f t="shared" si="8"/>
        <v>2101 Prodotti farmaceutici</v>
      </c>
    </row>
    <row r="533" spans="1:11" x14ac:dyDescent="0.25">
      <c r="A533">
        <v>2101</v>
      </c>
      <c r="B533" t="s">
        <v>218</v>
      </c>
      <c r="C533" t="s">
        <v>383</v>
      </c>
      <c r="D533" t="s">
        <v>383</v>
      </c>
      <c r="E533">
        <v>9</v>
      </c>
      <c r="F533" t="s">
        <v>125</v>
      </c>
      <c r="G533">
        <v>80100102</v>
      </c>
      <c r="H533" t="s">
        <v>220</v>
      </c>
      <c r="I533" s="1">
        <v>269.92</v>
      </c>
      <c r="J533" t="str">
        <f>VLOOKUP(A534,a!A:B,2,FALSE)</f>
        <v>ACQUISTO DI BENI</v>
      </c>
      <c r="K533" t="str">
        <f t="shared" si="8"/>
        <v>2101 Prodotti farmaceutici</v>
      </c>
    </row>
    <row r="534" spans="1:11" x14ac:dyDescent="0.25">
      <c r="A534">
        <v>2101</v>
      </c>
      <c r="B534" t="s">
        <v>218</v>
      </c>
      <c r="C534" t="s">
        <v>384</v>
      </c>
      <c r="D534" t="s">
        <v>384</v>
      </c>
      <c r="E534">
        <v>9</v>
      </c>
      <c r="F534" t="s">
        <v>125</v>
      </c>
      <c r="G534">
        <v>80100102</v>
      </c>
      <c r="H534" t="s">
        <v>220</v>
      </c>
      <c r="I534" s="1">
        <v>4560</v>
      </c>
      <c r="J534" t="str">
        <f>VLOOKUP(A535,a!A:B,2,FALSE)</f>
        <v>ACQUISTO DI BENI</v>
      </c>
      <c r="K534" t="str">
        <f t="shared" si="8"/>
        <v>2101 Prodotti farmaceutici</v>
      </c>
    </row>
    <row r="535" spans="1:11" x14ac:dyDescent="0.25">
      <c r="A535">
        <v>2101</v>
      </c>
      <c r="B535" t="s">
        <v>218</v>
      </c>
      <c r="C535" t="s">
        <v>385</v>
      </c>
      <c r="D535" t="s">
        <v>385</v>
      </c>
      <c r="E535">
        <v>9</v>
      </c>
      <c r="F535" t="s">
        <v>125</v>
      </c>
      <c r="G535">
        <v>80100102</v>
      </c>
      <c r="H535" t="s">
        <v>220</v>
      </c>
      <c r="I535" s="1">
        <v>337.5</v>
      </c>
      <c r="J535" t="str">
        <f>VLOOKUP(A536,a!A:B,2,FALSE)</f>
        <v>ACQUISTO DI BENI</v>
      </c>
      <c r="K535" t="str">
        <f t="shared" si="8"/>
        <v>2101 Prodotti farmaceutici</v>
      </c>
    </row>
    <row r="536" spans="1:11" x14ac:dyDescent="0.25">
      <c r="A536">
        <v>2101</v>
      </c>
      <c r="B536" t="s">
        <v>218</v>
      </c>
      <c r="C536" t="s">
        <v>386</v>
      </c>
      <c r="D536" t="s">
        <v>386</v>
      </c>
      <c r="E536">
        <v>9</v>
      </c>
      <c r="F536" t="s">
        <v>125</v>
      </c>
      <c r="G536">
        <v>80100102</v>
      </c>
      <c r="H536" t="s">
        <v>220</v>
      </c>
      <c r="I536" s="1">
        <v>3296.16</v>
      </c>
      <c r="J536" t="str">
        <f>VLOOKUP(A537,a!A:B,2,FALSE)</f>
        <v>ACQUISTO DI BENI</v>
      </c>
      <c r="K536" t="str">
        <f t="shared" si="8"/>
        <v>2101 Prodotti farmaceutici</v>
      </c>
    </row>
    <row r="537" spans="1:11" x14ac:dyDescent="0.25">
      <c r="A537">
        <v>2101</v>
      </c>
      <c r="B537" t="s">
        <v>218</v>
      </c>
      <c r="C537" t="s">
        <v>387</v>
      </c>
      <c r="D537" t="s">
        <v>387</v>
      </c>
      <c r="E537">
        <v>9</v>
      </c>
      <c r="F537" t="s">
        <v>125</v>
      </c>
      <c r="G537">
        <v>80100105</v>
      </c>
      <c r="H537" t="s">
        <v>224</v>
      </c>
      <c r="I537" s="1">
        <v>4665.8999999999996</v>
      </c>
      <c r="J537" t="str">
        <f>VLOOKUP(A538,a!A:B,2,FALSE)</f>
        <v>ACQUISTO DI BENI</v>
      </c>
      <c r="K537" t="str">
        <f t="shared" si="8"/>
        <v>2101 Prodotti farmaceutici</v>
      </c>
    </row>
    <row r="538" spans="1:11" x14ac:dyDescent="0.25">
      <c r="A538">
        <v>2101</v>
      </c>
      <c r="B538" t="s">
        <v>218</v>
      </c>
      <c r="C538" t="s">
        <v>388</v>
      </c>
      <c r="D538" t="s">
        <v>388</v>
      </c>
      <c r="E538">
        <v>9</v>
      </c>
      <c r="F538" t="s">
        <v>125</v>
      </c>
      <c r="G538">
        <v>80100102</v>
      </c>
      <c r="H538" t="s">
        <v>220</v>
      </c>
      <c r="I538" s="1">
        <v>1167.5999999999999</v>
      </c>
      <c r="J538" t="str">
        <f>VLOOKUP(A539,a!A:B,2,FALSE)</f>
        <v>ACQUISTO DI BENI</v>
      </c>
      <c r="K538" t="str">
        <f t="shared" si="8"/>
        <v>2101 Prodotti farmaceutici</v>
      </c>
    </row>
    <row r="539" spans="1:11" x14ac:dyDescent="0.25">
      <c r="A539">
        <v>2101</v>
      </c>
      <c r="B539" t="s">
        <v>218</v>
      </c>
      <c r="C539" t="s">
        <v>388</v>
      </c>
      <c r="D539" t="s">
        <v>388</v>
      </c>
      <c r="E539">
        <v>9</v>
      </c>
      <c r="F539" t="s">
        <v>125</v>
      </c>
      <c r="G539">
        <v>80100105</v>
      </c>
      <c r="H539" t="s">
        <v>224</v>
      </c>
      <c r="I539" s="1">
        <v>3423.94</v>
      </c>
      <c r="J539" t="str">
        <f>VLOOKUP(A540,a!A:B,2,FALSE)</f>
        <v>ACQUISTO DI BENI</v>
      </c>
      <c r="K539" t="str">
        <f t="shared" si="8"/>
        <v>2101 Prodotti farmaceutici</v>
      </c>
    </row>
    <row r="540" spans="1:11" x14ac:dyDescent="0.25">
      <c r="A540">
        <v>2101</v>
      </c>
      <c r="B540" t="s">
        <v>218</v>
      </c>
      <c r="C540" t="s">
        <v>389</v>
      </c>
      <c r="D540" t="s">
        <v>389</v>
      </c>
      <c r="E540">
        <v>9</v>
      </c>
      <c r="F540" t="s">
        <v>125</v>
      </c>
      <c r="G540">
        <v>80100102</v>
      </c>
      <c r="H540" t="s">
        <v>220</v>
      </c>
      <c r="I540" s="1">
        <v>8251.77</v>
      </c>
      <c r="J540" t="str">
        <f>VLOOKUP(A541,a!A:B,2,FALSE)</f>
        <v>ACQUISTO DI BENI</v>
      </c>
      <c r="K540" t="str">
        <f t="shared" si="8"/>
        <v>2101 Prodotti farmaceutici</v>
      </c>
    </row>
    <row r="541" spans="1:11" x14ac:dyDescent="0.25">
      <c r="A541">
        <v>2101</v>
      </c>
      <c r="B541" t="s">
        <v>218</v>
      </c>
      <c r="C541" t="s">
        <v>389</v>
      </c>
      <c r="D541" t="s">
        <v>389</v>
      </c>
      <c r="E541">
        <v>9</v>
      </c>
      <c r="F541" t="s">
        <v>125</v>
      </c>
      <c r="G541">
        <v>80100105</v>
      </c>
      <c r="H541" t="s">
        <v>224</v>
      </c>
      <c r="I541" s="1">
        <v>79969.679999999993</v>
      </c>
      <c r="J541" t="str">
        <f>VLOOKUP(A542,a!A:B,2,FALSE)</f>
        <v>ACQUISTO DI BENI</v>
      </c>
      <c r="K541" t="str">
        <f t="shared" si="8"/>
        <v>2101 Prodotti farmaceutici</v>
      </c>
    </row>
    <row r="542" spans="1:11" x14ac:dyDescent="0.25">
      <c r="A542">
        <v>2101</v>
      </c>
      <c r="B542" t="s">
        <v>218</v>
      </c>
      <c r="C542" t="s">
        <v>390</v>
      </c>
      <c r="D542" t="s">
        <v>390</v>
      </c>
      <c r="E542">
        <v>9</v>
      </c>
      <c r="F542" t="s">
        <v>125</v>
      </c>
      <c r="G542">
        <v>80100102</v>
      </c>
      <c r="H542" t="s">
        <v>220</v>
      </c>
      <c r="I542" s="1">
        <v>983332.74</v>
      </c>
      <c r="J542" t="str">
        <f>VLOOKUP(A543,a!A:B,2,FALSE)</f>
        <v>ACQUISTO DI BENI</v>
      </c>
      <c r="K542" t="str">
        <f t="shared" si="8"/>
        <v>2101 Prodotti farmaceutici</v>
      </c>
    </row>
    <row r="543" spans="1:11" x14ac:dyDescent="0.25">
      <c r="A543">
        <v>2101</v>
      </c>
      <c r="B543" t="s">
        <v>218</v>
      </c>
      <c r="C543" t="s">
        <v>391</v>
      </c>
      <c r="D543" t="s">
        <v>391</v>
      </c>
      <c r="E543">
        <v>9</v>
      </c>
      <c r="F543" t="s">
        <v>125</v>
      </c>
      <c r="G543">
        <v>80100102</v>
      </c>
      <c r="H543" t="s">
        <v>220</v>
      </c>
      <c r="I543" s="1">
        <v>7165.27</v>
      </c>
      <c r="J543" t="str">
        <f>VLOOKUP(A544,a!A:B,2,FALSE)</f>
        <v>ACQUISTO DI BENI</v>
      </c>
      <c r="K543" t="str">
        <f t="shared" si="8"/>
        <v>2101 Prodotti farmaceutici</v>
      </c>
    </row>
    <row r="544" spans="1:11" x14ac:dyDescent="0.25">
      <c r="A544">
        <v>2101</v>
      </c>
      <c r="B544" t="s">
        <v>218</v>
      </c>
      <c r="C544" t="s">
        <v>392</v>
      </c>
      <c r="D544" t="s">
        <v>392</v>
      </c>
      <c r="E544">
        <v>9</v>
      </c>
      <c r="F544" t="s">
        <v>125</v>
      </c>
      <c r="G544">
        <v>80100102</v>
      </c>
      <c r="H544" t="s">
        <v>220</v>
      </c>
      <c r="I544" s="1">
        <v>100057.46</v>
      </c>
      <c r="J544" t="str">
        <f>VLOOKUP(A545,a!A:B,2,FALSE)</f>
        <v>ACQUISTO DI BENI</v>
      </c>
      <c r="K544" t="str">
        <f t="shared" si="8"/>
        <v>2101 Prodotti farmaceutici</v>
      </c>
    </row>
    <row r="545" spans="1:11" x14ac:dyDescent="0.25">
      <c r="A545">
        <v>2101</v>
      </c>
      <c r="B545" t="s">
        <v>218</v>
      </c>
      <c r="C545" t="s">
        <v>392</v>
      </c>
      <c r="D545" t="s">
        <v>392</v>
      </c>
      <c r="E545">
        <v>9</v>
      </c>
      <c r="F545" t="s">
        <v>125</v>
      </c>
      <c r="G545">
        <v>80100105</v>
      </c>
      <c r="H545" t="s">
        <v>224</v>
      </c>
      <c r="I545" s="1">
        <v>24272.78</v>
      </c>
      <c r="J545" t="str">
        <f>VLOOKUP(A546,a!A:B,2,FALSE)</f>
        <v>ACQUISTO DI BENI</v>
      </c>
      <c r="K545" t="str">
        <f t="shared" si="8"/>
        <v>2101 Prodotti farmaceutici</v>
      </c>
    </row>
    <row r="546" spans="1:11" x14ac:dyDescent="0.25">
      <c r="A546">
        <v>2101</v>
      </c>
      <c r="B546" t="s">
        <v>218</v>
      </c>
      <c r="C546" t="s">
        <v>393</v>
      </c>
      <c r="D546" t="s">
        <v>393</v>
      </c>
      <c r="E546">
        <v>9</v>
      </c>
      <c r="F546" t="s">
        <v>125</v>
      </c>
      <c r="G546">
        <v>80100102</v>
      </c>
      <c r="H546" t="s">
        <v>220</v>
      </c>
      <c r="I546" s="1">
        <v>12493.6</v>
      </c>
      <c r="J546" t="str">
        <f>VLOOKUP(A547,a!A:B,2,FALSE)</f>
        <v>ACQUISTO DI BENI</v>
      </c>
      <c r="K546" t="str">
        <f t="shared" si="8"/>
        <v>2101 Prodotti farmaceutici</v>
      </c>
    </row>
    <row r="547" spans="1:11" x14ac:dyDescent="0.25">
      <c r="A547">
        <v>2101</v>
      </c>
      <c r="B547" t="s">
        <v>218</v>
      </c>
      <c r="C547" t="s">
        <v>394</v>
      </c>
      <c r="D547" t="s">
        <v>394</v>
      </c>
      <c r="E547">
        <v>9</v>
      </c>
      <c r="F547" t="s">
        <v>125</v>
      </c>
      <c r="G547">
        <v>80100102</v>
      </c>
      <c r="H547" t="s">
        <v>220</v>
      </c>
      <c r="I547" s="1">
        <v>312.99</v>
      </c>
      <c r="J547" t="str">
        <f>VLOOKUP(A548,a!A:B,2,FALSE)</f>
        <v>ACQUISTO DI BENI</v>
      </c>
      <c r="K547" t="str">
        <f t="shared" si="8"/>
        <v>2101 Prodotti farmaceutici</v>
      </c>
    </row>
    <row r="548" spans="1:11" x14ac:dyDescent="0.25">
      <c r="A548">
        <v>2101</v>
      </c>
      <c r="B548" t="s">
        <v>218</v>
      </c>
      <c r="C548" t="s">
        <v>395</v>
      </c>
      <c r="D548" t="s">
        <v>395</v>
      </c>
      <c r="E548">
        <v>9</v>
      </c>
      <c r="F548" t="s">
        <v>125</v>
      </c>
      <c r="G548">
        <v>80100102</v>
      </c>
      <c r="H548" t="s">
        <v>220</v>
      </c>
      <c r="I548" s="1">
        <v>42486</v>
      </c>
      <c r="J548" t="str">
        <f>VLOOKUP(A549,a!A:B,2,FALSE)</f>
        <v>ACQUISTO DI BENI</v>
      </c>
      <c r="K548" t="str">
        <f t="shared" si="8"/>
        <v>2101 Prodotti farmaceutici</v>
      </c>
    </row>
    <row r="549" spans="1:11" x14ac:dyDescent="0.25">
      <c r="A549">
        <v>2101</v>
      </c>
      <c r="B549" t="s">
        <v>218</v>
      </c>
      <c r="C549" t="s">
        <v>396</v>
      </c>
      <c r="D549" t="s">
        <v>396</v>
      </c>
      <c r="E549">
        <v>9</v>
      </c>
      <c r="F549" t="s">
        <v>125</v>
      </c>
      <c r="G549">
        <v>80100102</v>
      </c>
      <c r="H549" t="s">
        <v>220</v>
      </c>
      <c r="I549" s="1">
        <v>44254.66</v>
      </c>
      <c r="J549" t="str">
        <f>VLOOKUP(A550,a!A:B,2,FALSE)</f>
        <v>ACQUISTO DI BENI</v>
      </c>
      <c r="K549" t="str">
        <f t="shared" si="8"/>
        <v>2101 Prodotti farmaceutici</v>
      </c>
    </row>
    <row r="550" spans="1:11" x14ac:dyDescent="0.25">
      <c r="A550">
        <v>2101</v>
      </c>
      <c r="B550" t="s">
        <v>218</v>
      </c>
      <c r="C550" t="s">
        <v>397</v>
      </c>
      <c r="D550" t="s">
        <v>397</v>
      </c>
      <c r="E550">
        <v>9</v>
      </c>
      <c r="F550" t="s">
        <v>125</v>
      </c>
      <c r="G550">
        <v>80100103</v>
      </c>
      <c r="H550" t="s">
        <v>226</v>
      </c>
      <c r="I550" s="1">
        <v>6969.76</v>
      </c>
      <c r="J550" t="str">
        <f>VLOOKUP(A551,a!A:B,2,FALSE)</f>
        <v>ACQUISTO DI BENI</v>
      </c>
      <c r="K550" t="str">
        <f t="shared" si="8"/>
        <v>2101 Prodotti farmaceutici</v>
      </c>
    </row>
    <row r="551" spans="1:11" x14ac:dyDescent="0.25">
      <c r="A551">
        <v>2101</v>
      </c>
      <c r="B551" t="s">
        <v>218</v>
      </c>
      <c r="C551" t="s">
        <v>398</v>
      </c>
      <c r="D551" t="s">
        <v>398</v>
      </c>
      <c r="E551">
        <v>9</v>
      </c>
      <c r="F551" t="s">
        <v>125</v>
      </c>
      <c r="G551">
        <v>80100102</v>
      </c>
      <c r="H551" t="s">
        <v>220</v>
      </c>
      <c r="I551" s="1">
        <v>1263.5</v>
      </c>
      <c r="J551" t="str">
        <f>VLOOKUP(A552,a!A:B,2,FALSE)</f>
        <v>ACQUISTO DI BENI</v>
      </c>
      <c r="K551" t="str">
        <f t="shared" si="8"/>
        <v>2101 Prodotti farmaceutici</v>
      </c>
    </row>
    <row r="552" spans="1:11" x14ac:dyDescent="0.25">
      <c r="A552">
        <v>2101</v>
      </c>
      <c r="B552" t="s">
        <v>218</v>
      </c>
      <c r="C552" t="s">
        <v>399</v>
      </c>
      <c r="D552" t="s">
        <v>399</v>
      </c>
      <c r="E552">
        <v>9</v>
      </c>
      <c r="F552" t="s">
        <v>125</v>
      </c>
      <c r="G552">
        <v>80100102</v>
      </c>
      <c r="H552" t="s">
        <v>220</v>
      </c>
      <c r="I552" s="1">
        <v>2689.5</v>
      </c>
      <c r="J552" t="str">
        <f>VLOOKUP(A553,a!A:B,2,FALSE)</f>
        <v>ACQUISTO DI BENI</v>
      </c>
      <c r="K552" t="str">
        <f t="shared" si="8"/>
        <v>2101 Prodotti farmaceutici</v>
      </c>
    </row>
    <row r="553" spans="1:11" x14ac:dyDescent="0.25">
      <c r="A553">
        <v>2101</v>
      </c>
      <c r="B553" t="s">
        <v>218</v>
      </c>
      <c r="C553" t="s">
        <v>400</v>
      </c>
      <c r="D553" t="s">
        <v>400</v>
      </c>
      <c r="E553">
        <v>9</v>
      </c>
      <c r="F553" t="s">
        <v>125</v>
      </c>
      <c r="G553">
        <v>80100102</v>
      </c>
      <c r="H553" t="s">
        <v>220</v>
      </c>
      <c r="I553" s="1">
        <v>27132.07</v>
      </c>
      <c r="J553" t="str">
        <f>VLOOKUP(A554,a!A:B,2,FALSE)</f>
        <v>ACQUISTO DI BENI</v>
      </c>
      <c r="K553" t="str">
        <f t="shared" si="8"/>
        <v>2101 Prodotti farmaceutici</v>
      </c>
    </row>
    <row r="554" spans="1:11" x14ac:dyDescent="0.25">
      <c r="A554">
        <v>2101</v>
      </c>
      <c r="B554" t="s">
        <v>218</v>
      </c>
      <c r="C554" t="s">
        <v>401</v>
      </c>
      <c r="D554" t="s">
        <v>401</v>
      </c>
      <c r="E554">
        <v>9</v>
      </c>
      <c r="F554" t="s">
        <v>125</v>
      </c>
      <c r="G554">
        <v>80100102</v>
      </c>
      <c r="H554" t="s">
        <v>220</v>
      </c>
      <c r="I554" s="1">
        <v>796637.79</v>
      </c>
      <c r="J554" t="str">
        <f>VLOOKUP(A555,a!A:B,2,FALSE)</f>
        <v>ACQUISTO DI BENI</v>
      </c>
      <c r="K554" t="str">
        <f t="shared" si="8"/>
        <v>2101 Prodotti farmaceutici</v>
      </c>
    </row>
    <row r="555" spans="1:11" x14ac:dyDescent="0.25">
      <c r="A555">
        <v>2101</v>
      </c>
      <c r="B555" t="s">
        <v>218</v>
      </c>
      <c r="C555" t="s">
        <v>402</v>
      </c>
      <c r="D555" t="s">
        <v>402</v>
      </c>
      <c r="E555">
        <v>9</v>
      </c>
      <c r="F555" t="s">
        <v>125</v>
      </c>
      <c r="G555">
        <v>80100102</v>
      </c>
      <c r="H555" t="s">
        <v>220</v>
      </c>
      <c r="I555" s="1">
        <v>2363</v>
      </c>
      <c r="J555" t="str">
        <f>VLOOKUP(A556,a!A:B,2,FALSE)</f>
        <v>ACQUISTO DI BENI</v>
      </c>
      <c r="K555" t="str">
        <f t="shared" si="8"/>
        <v>2101 Prodotti farmaceutici</v>
      </c>
    </row>
    <row r="556" spans="1:11" x14ac:dyDescent="0.25">
      <c r="A556">
        <v>2101</v>
      </c>
      <c r="B556" t="s">
        <v>218</v>
      </c>
      <c r="C556" t="s">
        <v>403</v>
      </c>
      <c r="D556" t="s">
        <v>403</v>
      </c>
      <c r="E556">
        <v>9</v>
      </c>
      <c r="F556" t="s">
        <v>125</v>
      </c>
      <c r="G556">
        <v>80100102</v>
      </c>
      <c r="H556" t="s">
        <v>220</v>
      </c>
      <c r="I556" s="1">
        <v>5405.14</v>
      </c>
      <c r="J556" t="str">
        <f>VLOOKUP(A557,a!A:B,2,FALSE)</f>
        <v>ACQUISTO DI BENI</v>
      </c>
      <c r="K556" t="str">
        <f t="shared" si="8"/>
        <v>2101 Prodotti farmaceutici</v>
      </c>
    </row>
    <row r="557" spans="1:11" x14ac:dyDescent="0.25">
      <c r="A557">
        <v>2101</v>
      </c>
      <c r="B557" t="s">
        <v>218</v>
      </c>
      <c r="C557" t="s">
        <v>403</v>
      </c>
      <c r="D557" t="s">
        <v>403</v>
      </c>
      <c r="E557">
        <v>9</v>
      </c>
      <c r="F557" t="s">
        <v>125</v>
      </c>
      <c r="G557">
        <v>80100105</v>
      </c>
      <c r="H557" t="s">
        <v>224</v>
      </c>
      <c r="I557" s="1">
        <v>5737.5</v>
      </c>
      <c r="J557" t="str">
        <f>VLOOKUP(A558,a!A:B,2,FALSE)</f>
        <v>ACQUISTO DI BENI</v>
      </c>
      <c r="K557" t="str">
        <f t="shared" si="8"/>
        <v>2101 Prodotti farmaceutici</v>
      </c>
    </row>
    <row r="558" spans="1:11" x14ac:dyDescent="0.25">
      <c r="A558">
        <v>2101</v>
      </c>
      <c r="B558" t="s">
        <v>218</v>
      </c>
      <c r="C558" t="s">
        <v>404</v>
      </c>
      <c r="D558" t="s">
        <v>404</v>
      </c>
      <c r="E558">
        <v>9</v>
      </c>
      <c r="F558" t="s">
        <v>125</v>
      </c>
      <c r="G558">
        <v>80100102</v>
      </c>
      <c r="H558" t="s">
        <v>220</v>
      </c>
      <c r="I558" s="1">
        <v>34694</v>
      </c>
      <c r="J558" t="str">
        <f>VLOOKUP(A559,a!A:B,2,FALSE)</f>
        <v>ACQUISTO DI BENI</v>
      </c>
      <c r="K558" t="str">
        <f t="shared" si="8"/>
        <v>2101 Prodotti farmaceutici</v>
      </c>
    </row>
    <row r="559" spans="1:11" x14ac:dyDescent="0.25">
      <c r="A559">
        <v>2101</v>
      </c>
      <c r="B559" t="s">
        <v>218</v>
      </c>
      <c r="C559" t="s">
        <v>404</v>
      </c>
      <c r="D559" t="s">
        <v>404</v>
      </c>
      <c r="E559">
        <v>9</v>
      </c>
      <c r="F559" t="s">
        <v>125</v>
      </c>
      <c r="G559">
        <v>80100105</v>
      </c>
      <c r="H559" t="s">
        <v>224</v>
      </c>
      <c r="I559" s="1">
        <v>2308.7199999999998</v>
      </c>
      <c r="J559" t="str">
        <f>VLOOKUP(A560,a!A:B,2,FALSE)</f>
        <v>ACQUISTO DI BENI</v>
      </c>
      <c r="K559" t="str">
        <f t="shared" si="8"/>
        <v>2101 Prodotti farmaceutici</v>
      </c>
    </row>
    <row r="560" spans="1:11" x14ac:dyDescent="0.25">
      <c r="A560">
        <v>2102</v>
      </c>
      <c r="B560" t="s">
        <v>405</v>
      </c>
      <c r="C560" t="s">
        <v>406</v>
      </c>
      <c r="D560" t="s">
        <v>406</v>
      </c>
      <c r="E560">
        <v>6</v>
      </c>
      <c r="F560" t="s">
        <v>407</v>
      </c>
      <c r="G560">
        <v>80100205</v>
      </c>
      <c r="H560" t="s">
        <v>408</v>
      </c>
      <c r="I560" s="1">
        <v>291</v>
      </c>
      <c r="J560" t="str">
        <f>VLOOKUP(A561,a!A:B,2,FALSE)</f>
        <v>ACQUISTO DI BENI</v>
      </c>
      <c r="K560" t="str">
        <f t="shared" si="8"/>
        <v>2102 Emoderivati</v>
      </c>
    </row>
    <row r="561" spans="1:11" x14ac:dyDescent="0.25">
      <c r="A561">
        <v>2102</v>
      </c>
      <c r="B561" t="s">
        <v>405</v>
      </c>
      <c r="C561" t="s">
        <v>406</v>
      </c>
      <c r="D561" t="s">
        <v>406</v>
      </c>
      <c r="E561">
        <v>6</v>
      </c>
      <c r="F561" t="s">
        <v>407</v>
      </c>
      <c r="G561">
        <v>80100208</v>
      </c>
      <c r="H561" t="s">
        <v>409</v>
      </c>
      <c r="I561" s="1">
        <v>20250</v>
      </c>
      <c r="J561" t="str">
        <f>VLOOKUP(A562,a!A:B,2,FALSE)</f>
        <v>ACQUISTO DI BENI</v>
      </c>
      <c r="K561" t="str">
        <f t="shared" si="8"/>
        <v>2102 Emoderivati</v>
      </c>
    </row>
    <row r="562" spans="1:11" x14ac:dyDescent="0.25">
      <c r="A562">
        <v>2102</v>
      </c>
      <c r="B562" t="s">
        <v>405</v>
      </c>
      <c r="C562" t="s">
        <v>410</v>
      </c>
      <c r="D562" t="s">
        <v>410</v>
      </c>
      <c r="E562">
        <v>6</v>
      </c>
      <c r="F562" t="s">
        <v>407</v>
      </c>
      <c r="G562">
        <v>80100205</v>
      </c>
      <c r="H562" t="s">
        <v>408</v>
      </c>
      <c r="I562" s="1">
        <v>1118931</v>
      </c>
      <c r="J562" t="str">
        <f>VLOOKUP(A563,a!A:B,2,FALSE)</f>
        <v>ACQUISTO DI BENI</v>
      </c>
      <c r="K562" t="str">
        <f t="shared" si="8"/>
        <v>2102 Emoderivati</v>
      </c>
    </row>
    <row r="563" spans="1:11" x14ac:dyDescent="0.25">
      <c r="A563">
        <v>2102</v>
      </c>
      <c r="B563" t="s">
        <v>405</v>
      </c>
      <c r="C563" t="s">
        <v>411</v>
      </c>
      <c r="D563" t="s">
        <v>411</v>
      </c>
      <c r="E563">
        <v>9</v>
      </c>
      <c r="F563" t="s">
        <v>125</v>
      </c>
      <c r="G563">
        <v>80100207</v>
      </c>
      <c r="H563" t="s">
        <v>412</v>
      </c>
      <c r="I563" s="1">
        <v>1883.5</v>
      </c>
      <c r="J563" t="str">
        <f>VLOOKUP(A564,a!A:B,2,FALSE)</f>
        <v>ACQUISTO DI BENI</v>
      </c>
      <c r="K563" t="str">
        <f t="shared" si="8"/>
        <v>2102 Emoderivati</v>
      </c>
    </row>
    <row r="564" spans="1:11" x14ac:dyDescent="0.25">
      <c r="A564">
        <v>2102</v>
      </c>
      <c r="B564" t="s">
        <v>405</v>
      </c>
      <c r="C564" t="s">
        <v>413</v>
      </c>
      <c r="D564" t="s">
        <v>413</v>
      </c>
      <c r="E564">
        <v>9</v>
      </c>
      <c r="F564" t="s">
        <v>125</v>
      </c>
      <c r="G564">
        <v>80100207</v>
      </c>
      <c r="H564" t="s">
        <v>412</v>
      </c>
      <c r="I564" s="1">
        <v>88401.5</v>
      </c>
      <c r="J564" t="str">
        <f>VLOOKUP(A565,a!A:B,2,FALSE)</f>
        <v>ACQUISTO DI BENI</v>
      </c>
      <c r="K564" t="str">
        <f t="shared" si="8"/>
        <v>2102 Emoderivati</v>
      </c>
    </row>
    <row r="565" spans="1:11" x14ac:dyDescent="0.25">
      <c r="A565">
        <v>2102</v>
      </c>
      <c r="B565" t="s">
        <v>405</v>
      </c>
      <c r="C565" t="s">
        <v>414</v>
      </c>
      <c r="D565" t="s">
        <v>414</v>
      </c>
      <c r="E565">
        <v>9</v>
      </c>
      <c r="F565" t="s">
        <v>125</v>
      </c>
      <c r="G565">
        <v>80100207</v>
      </c>
      <c r="H565" t="s">
        <v>412</v>
      </c>
      <c r="I565" s="1">
        <v>65313</v>
      </c>
      <c r="J565" t="str">
        <f>VLOOKUP(A566,a!A:B,2,FALSE)</f>
        <v>ACQUISTO DI BENI</v>
      </c>
      <c r="K565" t="str">
        <f t="shared" si="8"/>
        <v>2102 Emoderivati</v>
      </c>
    </row>
    <row r="566" spans="1:11" x14ac:dyDescent="0.25">
      <c r="A566">
        <v>2102</v>
      </c>
      <c r="B566" t="s">
        <v>405</v>
      </c>
      <c r="C566" t="s">
        <v>273</v>
      </c>
      <c r="D566" t="s">
        <v>273</v>
      </c>
      <c r="E566">
        <v>9</v>
      </c>
      <c r="F566" t="s">
        <v>125</v>
      </c>
      <c r="G566">
        <v>80100204</v>
      </c>
      <c r="H566" t="s">
        <v>415</v>
      </c>
      <c r="I566" s="1">
        <v>13047</v>
      </c>
      <c r="J566" t="str">
        <f>VLOOKUP(A567,a!A:B,2,FALSE)</f>
        <v>ACQUISTO DI BENI</v>
      </c>
      <c r="K566" t="str">
        <f t="shared" si="8"/>
        <v>2102 Emoderivati</v>
      </c>
    </row>
    <row r="567" spans="1:11" x14ac:dyDescent="0.25">
      <c r="A567">
        <v>2102</v>
      </c>
      <c r="B567" t="s">
        <v>405</v>
      </c>
      <c r="C567" t="s">
        <v>284</v>
      </c>
      <c r="D567" t="s">
        <v>284</v>
      </c>
      <c r="G567">
        <v>80100204</v>
      </c>
      <c r="H567" t="s">
        <v>415</v>
      </c>
      <c r="I567" s="1">
        <v>4851.68</v>
      </c>
      <c r="J567" t="str">
        <f>VLOOKUP(A568,a!A:B,2,FALSE)</f>
        <v>ACQUISTO DI BENI</v>
      </c>
      <c r="K567" t="str">
        <f t="shared" si="8"/>
        <v>2102 Emoderivati</v>
      </c>
    </row>
    <row r="568" spans="1:11" x14ac:dyDescent="0.25">
      <c r="A568">
        <v>2102</v>
      </c>
      <c r="B568" t="s">
        <v>405</v>
      </c>
      <c r="C568" t="s">
        <v>284</v>
      </c>
      <c r="D568" t="s">
        <v>284</v>
      </c>
      <c r="G568">
        <v>80100210</v>
      </c>
      <c r="H568" t="s">
        <v>416</v>
      </c>
      <c r="I568" s="1">
        <v>1612</v>
      </c>
      <c r="J568" t="str">
        <f>VLOOKUP(A569,a!A:B,2,FALSE)</f>
        <v>ACQUISTO DI BENI</v>
      </c>
      <c r="K568" t="str">
        <f t="shared" si="8"/>
        <v>2102 Emoderivati</v>
      </c>
    </row>
    <row r="569" spans="1:11" x14ac:dyDescent="0.25">
      <c r="A569">
        <v>2102</v>
      </c>
      <c r="B569" t="s">
        <v>405</v>
      </c>
      <c r="C569" t="s">
        <v>307</v>
      </c>
      <c r="D569" t="s">
        <v>307</v>
      </c>
      <c r="E569">
        <v>9</v>
      </c>
      <c r="F569" t="s">
        <v>125</v>
      </c>
      <c r="G569">
        <v>80100204</v>
      </c>
      <c r="H569" t="s">
        <v>415</v>
      </c>
      <c r="I569" s="1">
        <v>2795.5</v>
      </c>
      <c r="J569" t="str">
        <f>VLOOKUP(A570,a!A:B,2,FALSE)</f>
        <v>ACQUISTO DI BENI</v>
      </c>
      <c r="K569" t="str">
        <f t="shared" si="8"/>
        <v>2102 Emoderivati</v>
      </c>
    </row>
    <row r="570" spans="1:11" x14ac:dyDescent="0.25">
      <c r="A570">
        <v>2102</v>
      </c>
      <c r="B570" t="s">
        <v>405</v>
      </c>
      <c r="C570" t="s">
        <v>374</v>
      </c>
      <c r="D570" t="s">
        <v>374</v>
      </c>
      <c r="E570">
        <v>9</v>
      </c>
      <c r="F570" t="s">
        <v>125</v>
      </c>
      <c r="G570">
        <v>80100204</v>
      </c>
      <c r="H570" t="s">
        <v>415</v>
      </c>
      <c r="I570" s="1">
        <v>8080.2</v>
      </c>
      <c r="J570" t="str">
        <f>VLOOKUP(A571,a!A:B,2,FALSE)</f>
        <v>ACQUISTO DI BENI</v>
      </c>
      <c r="K570" t="str">
        <f t="shared" si="8"/>
        <v>2102 Emoderivati</v>
      </c>
    </row>
    <row r="571" spans="1:11" x14ac:dyDescent="0.25">
      <c r="A571">
        <v>2102</v>
      </c>
      <c r="B571" t="s">
        <v>405</v>
      </c>
      <c r="C571" t="s">
        <v>390</v>
      </c>
      <c r="D571" t="s">
        <v>390</v>
      </c>
      <c r="E571">
        <v>9</v>
      </c>
      <c r="F571" t="s">
        <v>125</v>
      </c>
      <c r="G571">
        <v>80100204</v>
      </c>
      <c r="H571" t="s">
        <v>415</v>
      </c>
      <c r="I571" s="1">
        <v>24500</v>
      </c>
      <c r="J571" t="str">
        <f>VLOOKUP(A572,a!A:B,2,FALSE)</f>
        <v>ACQUISTO DI BENI</v>
      </c>
      <c r="K571" t="str">
        <f t="shared" si="8"/>
        <v>2102 Emoderivati</v>
      </c>
    </row>
    <row r="572" spans="1:11" x14ac:dyDescent="0.25">
      <c r="A572">
        <v>2102</v>
      </c>
      <c r="B572" t="s">
        <v>405</v>
      </c>
      <c r="C572" t="s">
        <v>390</v>
      </c>
      <c r="D572" t="s">
        <v>390</v>
      </c>
      <c r="E572">
        <v>9</v>
      </c>
      <c r="F572" t="s">
        <v>125</v>
      </c>
      <c r="G572">
        <v>80100210</v>
      </c>
      <c r="H572" t="s">
        <v>416</v>
      </c>
      <c r="I572" s="1">
        <v>27250.1</v>
      </c>
      <c r="J572" t="str">
        <f>VLOOKUP(A573,a!A:B,2,FALSE)</f>
        <v>ACQUISTO DI BENI</v>
      </c>
      <c r="K572" t="str">
        <f t="shared" si="8"/>
        <v>2102 Emoderivati</v>
      </c>
    </row>
    <row r="573" spans="1:11" x14ac:dyDescent="0.25">
      <c r="A573">
        <v>2103</v>
      </c>
      <c r="B573" t="s">
        <v>417</v>
      </c>
      <c r="C573" t="s">
        <v>418</v>
      </c>
      <c r="D573" t="s">
        <v>418</v>
      </c>
      <c r="E573">
        <v>9</v>
      </c>
      <c r="F573" t="s">
        <v>125</v>
      </c>
      <c r="G573">
        <v>80100107</v>
      </c>
      <c r="H573" t="s">
        <v>419</v>
      </c>
      <c r="I573" s="1">
        <v>1266.6199999999999</v>
      </c>
      <c r="J573" t="str">
        <f>VLOOKUP(A574,a!A:B,2,FALSE)</f>
        <v>ACQUISTO DI BENI</v>
      </c>
      <c r="K573" t="str">
        <f t="shared" si="8"/>
        <v>2103 Prodotti dietetici</v>
      </c>
    </row>
    <row r="574" spans="1:11" x14ac:dyDescent="0.25">
      <c r="A574">
        <v>2103</v>
      </c>
      <c r="B574" t="s">
        <v>417</v>
      </c>
      <c r="C574" t="s">
        <v>237</v>
      </c>
      <c r="D574" t="s">
        <v>237</v>
      </c>
      <c r="E574">
        <v>9</v>
      </c>
      <c r="F574" t="s">
        <v>125</v>
      </c>
      <c r="G574">
        <v>80100107</v>
      </c>
      <c r="H574" t="s">
        <v>419</v>
      </c>
      <c r="I574" s="1">
        <v>783.84</v>
      </c>
      <c r="J574" t="str">
        <f>VLOOKUP(A575,a!A:B,2,FALSE)</f>
        <v>ACQUISTO DI BENI</v>
      </c>
      <c r="K574" t="str">
        <f t="shared" si="8"/>
        <v>2103 Prodotti dietetici</v>
      </c>
    </row>
    <row r="575" spans="1:11" x14ac:dyDescent="0.25">
      <c r="A575">
        <v>2103</v>
      </c>
      <c r="B575" t="s">
        <v>417</v>
      </c>
      <c r="C575" t="s">
        <v>254</v>
      </c>
      <c r="D575" t="s">
        <v>254</v>
      </c>
      <c r="E575">
        <v>9</v>
      </c>
      <c r="F575" t="s">
        <v>125</v>
      </c>
      <c r="G575">
        <v>80100107</v>
      </c>
      <c r="H575" t="s">
        <v>419</v>
      </c>
      <c r="I575" s="1">
        <v>434.4</v>
      </c>
      <c r="J575" t="str">
        <f>VLOOKUP(A576,a!A:B,2,FALSE)</f>
        <v>ACQUISTO DI BENI</v>
      </c>
      <c r="K575" t="str">
        <f t="shared" si="8"/>
        <v>2103 Prodotti dietetici</v>
      </c>
    </row>
    <row r="576" spans="1:11" x14ac:dyDescent="0.25">
      <c r="A576">
        <v>2103</v>
      </c>
      <c r="B576" t="s">
        <v>417</v>
      </c>
      <c r="C576" t="s">
        <v>270</v>
      </c>
      <c r="D576" t="s">
        <v>270</v>
      </c>
      <c r="E576">
        <v>9</v>
      </c>
      <c r="F576" t="s">
        <v>125</v>
      </c>
      <c r="G576">
        <v>80100107</v>
      </c>
      <c r="H576" t="s">
        <v>419</v>
      </c>
      <c r="I576" s="1">
        <v>238</v>
      </c>
      <c r="J576" t="str">
        <f>VLOOKUP(A577,a!A:B,2,FALSE)</f>
        <v>ACQUISTO DI BENI</v>
      </c>
      <c r="K576" t="str">
        <f t="shared" si="8"/>
        <v>2103 Prodotti dietetici</v>
      </c>
    </row>
    <row r="577" spans="1:11" x14ac:dyDescent="0.25">
      <c r="A577">
        <v>2103</v>
      </c>
      <c r="B577" t="s">
        <v>417</v>
      </c>
      <c r="C577" t="s">
        <v>272</v>
      </c>
      <c r="D577" t="s">
        <v>272</v>
      </c>
      <c r="E577">
        <v>9</v>
      </c>
      <c r="F577" t="s">
        <v>125</v>
      </c>
      <c r="G577">
        <v>80100107</v>
      </c>
      <c r="H577" t="s">
        <v>419</v>
      </c>
      <c r="I577" s="1">
        <v>239.92</v>
      </c>
      <c r="J577" t="str">
        <f>VLOOKUP(A578,a!A:B,2,FALSE)</f>
        <v>ACQUISTO DI BENI</v>
      </c>
      <c r="K577" t="str">
        <f t="shared" si="8"/>
        <v>2103 Prodotti dietetici</v>
      </c>
    </row>
    <row r="578" spans="1:11" x14ac:dyDescent="0.25">
      <c r="A578">
        <v>2103</v>
      </c>
      <c r="B578" t="s">
        <v>417</v>
      </c>
      <c r="C578" t="s">
        <v>420</v>
      </c>
      <c r="D578" t="s">
        <v>420</v>
      </c>
      <c r="E578">
        <v>9</v>
      </c>
      <c r="F578" t="s">
        <v>125</v>
      </c>
      <c r="G578">
        <v>80100107</v>
      </c>
      <c r="H578" t="s">
        <v>419</v>
      </c>
      <c r="I578" s="1">
        <v>68</v>
      </c>
      <c r="J578" t="str">
        <f>VLOOKUP(A579,a!A:B,2,FALSE)</f>
        <v>ACQUISTO DI BENI</v>
      </c>
      <c r="K578" t="str">
        <f t="shared" si="8"/>
        <v>2103 Prodotti dietetici</v>
      </c>
    </row>
    <row r="579" spans="1:11" x14ac:dyDescent="0.25">
      <c r="A579">
        <v>2103</v>
      </c>
      <c r="B579" t="s">
        <v>417</v>
      </c>
      <c r="C579" t="s">
        <v>284</v>
      </c>
      <c r="D579" t="s">
        <v>284</v>
      </c>
      <c r="G579">
        <v>80100107</v>
      </c>
      <c r="H579" t="s">
        <v>419</v>
      </c>
      <c r="I579" s="1">
        <v>4901.8500000000004</v>
      </c>
      <c r="J579" t="str">
        <f>VLOOKUP(A580,a!A:B,2,FALSE)</f>
        <v>ACQUISTO DI BENI</v>
      </c>
      <c r="K579" t="str">
        <f t="shared" ref="K579:K642" si="9">CONCATENATE(A579," ",B579)</f>
        <v>2103 Prodotti dietetici</v>
      </c>
    </row>
    <row r="580" spans="1:11" x14ac:dyDescent="0.25">
      <c r="A580">
        <v>2103</v>
      </c>
      <c r="B580" t="s">
        <v>417</v>
      </c>
      <c r="C580" t="s">
        <v>297</v>
      </c>
      <c r="D580" t="s">
        <v>297</v>
      </c>
      <c r="E580">
        <v>9</v>
      </c>
      <c r="F580" t="s">
        <v>125</v>
      </c>
      <c r="G580">
        <v>80100107</v>
      </c>
      <c r="H580" t="s">
        <v>419</v>
      </c>
      <c r="I580" s="1">
        <v>1368</v>
      </c>
      <c r="J580" t="str">
        <f>VLOOKUP(A581,a!A:B,2,FALSE)</f>
        <v>ACQUISTO DI BENI</v>
      </c>
      <c r="K580" t="str">
        <f t="shared" si="9"/>
        <v>2103 Prodotti dietetici</v>
      </c>
    </row>
    <row r="581" spans="1:11" x14ac:dyDescent="0.25">
      <c r="A581">
        <v>2103</v>
      </c>
      <c r="B581" t="s">
        <v>417</v>
      </c>
      <c r="C581" t="s">
        <v>421</v>
      </c>
      <c r="D581" t="s">
        <v>421</v>
      </c>
      <c r="E581">
        <v>9</v>
      </c>
      <c r="F581" t="s">
        <v>125</v>
      </c>
      <c r="G581">
        <v>80100107</v>
      </c>
      <c r="H581" t="s">
        <v>419</v>
      </c>
      <c r="I581" s="1">
        <v>9191.16</v>
      </c>
      <c r="J581" t="str">
        <f>VLOOKUP(A582,a!A:B,2,FALSE)</f>
        <v>ACQUISTO DI BENI</v>
      </c>
      <c r="K581" t="str">
        <f t="shared" si="9"/>
        <v>2103 Prodotti dietetici</v>
      </c>
    </row>
    <row r="582" spans="1:11" x14ac:dyDescent="0.25">
      <c r="A582">
        <v>2103</v>
      </c>
      <c r="B582" t="s">
        <v>417</v>
      </c>
      <c r="C582" t="s">
        <v>349</v>
      </c>
      <c r="D582" t="s">
        <v>349</v>
      </c>
      <c r="E582">
        <v>9</v>
      </c>
      <c r="F582" t="s">
        <v>125</v>
      </c>
      <c r="G582">
        <v>80100107</v>
      </c>
      <c r="H582" t="s">
        <v>419</v>
      </c>
      <c r="I582" s="1">
        <v>441</v>
      </c>
      <c r="J582" t="str">
        <f>VLOOKUP(A583,a!A:B,2,FALSE)</f>
        <v>ACQUISTO DI BENI</v>
      </c>
      <c r="K582" t="str">
        <f t="shared" si="9"/>
        <v>2103 Prodotti dietetici</v>
      </c>
    </row>
    <row r="583" spans="1:11" x14ac:dyDescent="0.25">
      <c r="A583">
        <v>2103</v>
      </c>
      <c r="B583" t="s">
        <v>417</v>
      </c>
      <c r="C583" t="s">
        <v>422</v>
      </c>
      <c r="D583" t="s">
        <v>422</v>
      </c>
      <c r="E583">
        <v>9</v>
      </c>
      <c r="F583" t="s">
        <v>125</v>
      </c>
      <c r="G583">
        <v>80100107</v>
      </c>
      <c r="H583" t="s">
        <v>419</v>
      </c>
      <c r="I583" s="1">
        <v>26586.34</v>
      </c>
      <c r="J583" t="str">
        <f>VLOOKUP(A584,a!A:B,2,FALSE)</f>
        <v>ACQUISTO DI BENI</v>
      </c>
      <c r="K583" t="str">
        <f t="shared" si="9"/>
        <v>2103 Prodotti dietetici</v>
      </c>
    </row>
    <row r="584" spans="1:11" x14ac:dyDescent="0.25">
      <c r="A584">
        <v>2103</v>
      </c>
      <c r="B584" t="s">
        <v>417</v>
      </c>
      <c r="C584" t="s">
        <v>423</v>
      </c>
      <c r="D584" t="s">
        <v>423</v>
      </c>
      <c r="E584">
        <v>9</v>
      </c>
      <c r="F584" t="s">
        <v>125</v>
      </c>
      <c r="G584">
        <v>80100107</v>
      </c>
      <c r="H584" t="s">
        <v>419</v>
      </c>
      <c r="I584" s="1">
        <v>855.6</v>
      </c>
      <c r="J584" t="str">
        <f>VLOOKUP(A585,a!A:B,2,FALSE)</f>
        <v>ACQUISTO DI BENI</v>
      </c>
      <c r="K584" t="str">
        <f t="shared" si="9"/>
        <v>2103 Prodotti dietetici</v>
      </c>
    </row>
    <row r="585" spans="1:11" x14ac:dyDescent="0.25">
      <c r="A585">
        <v>2103</v>
      </c>
      <c r="B585" t="s">
        <v>417</v>
      </c>
      <c r="C585" t="s">
        <v>365</v>
      </c>
      <c r="D585" t="s">
        <v>365</v>
      </c>
      <c r="E585">
        <v>9</v>
      </c>
      <c r="F585" t="s">
        <v>125</v>
      </c>
      <c r="G585">
        <v>80100107</v>
      </c>
      <c r="H585" t="s">
        <v>419</v>
      </c>
      <c r="I585" s="1">
        <v>44.64</v>
      </c>
      <c r="J585" t="str">
        <f>VLOOKUP(A586,a!A:B,2,FALSE)</f>
        <v>ACQUISTO DI BENI</v>
      </c>
      <c r="K585" t="str">
        <f t="shared" si="9"/>
        <v>2103 Prodotti dietetici</v>
      </c>
    </row>
    <row r="586" spans="1:11" x14ac:dyDescent="0.25">
      <c r="A586">
        <v>2103</v>
      </c>
      <c r="B586" t="s">
        <v>417</v>
      </c>
      <c r="C586" t="s">
        <v>424</v>
      </c>
      <c r="D586" t="s">
        <v>424</v>
      </c>
      <c r="E586">
        <v>9</v>
      </c>
      <c r="F586" t="s">
        <v>125</v>
      </c>
      <c r="G586">
        <v>80100107</v>
      </c>
      <c r="H586" t="s">
        <v>419</v>
      </c>
      <c r="I586" s="1">
        <v>430.6</v>
      </c>
      <c r="J586" t="str">
        <f>VLOOKUP(A587,a!A:B,2,FALSE)</f>
        <v>ACQUISTO DI BENI</v>
      </c>
      <c r="K586" t="str">
        <f t="shared" si="9"/>
        <v>2103 Prodotti dietetici</v>
      </c>
    </row>
    <row r="587" spans="1:11" x14ac:dyDescent="0.25">
      <c r="A587">
        <v>2104</v>
      </c>
      <c r="B587" t="s">
        <v>425</v>
      </c>
      <c r="C587" t="s">
        <v>238</v>
      </c>
      <c r="D587" t="s">
        <v>238</v>
      </c>
      <c r="E587">
        <v>9</v>
      </c>
      <c r="F587" t="s">
        <v>125</v>
      </c>
      <c r="G587">
        <v>80100211</v>
      </c>
      <c r="H587" t="s">
        <v>426</v>
      </c>
      <c r="I587" s="1">
        <v>457</v>
      </c>
      <c r="J587" t="str">
        <f>VLOOKUP(A588,a!A:B,2,FALSE)</f>
        <v>ACQUISTO DI BENI</v>
      </c>
      <c r="K587" t="str">
        <f t="shared" si="9"/>
        <v>2104 Materiali per la profilassi (vaccini)</v>
      </c>
    </row>
    <row r="588" spans="1:11" x14ac:dyDescent="0.25">
      <c r="A588">
        <v>2104</v>
      </c>
      <c r="B588" t="s">
        <v>425</v>
      </c>
      <c r="C588" t="s">
        <v>249</v>
      </c>
      <c r="D588" t="s">
        <v>249</v>
      </c>
      <c r="E588">
        <v>9</v>
      </c>
      <c r="F588" t="s">
        <v>125</v>
      </c>
      <c r="G588">
        <v>80100211</v>
      </c>
      <c r="H588" t="s">
        <v>426</v>
      </c>
      <c r="I588" s="1">
        <v>26100</v>
      </c>
      <c r="J588" t="str">
        <f>VLOOKUP(A589,a!A:B,2,FALSE)</f>
        <v>ACQUISTO DI BENI</v>
      </c>
      <c r="K588" t="str">
        <f t="shared" si="9"/>
        <v>2104 Materiali per la profilassi (vaccini)</v>
      </c>
    </row>
    <row r="589" spans="1:11" x14ac:dyDescent="0.25">
      <c r="A589">
        <v>2104</v>
      </c>
      <c r="B589" t="s">
        <v>425</v>
      </c>
      <c r="C589" t="s">
        <v>427</v>
      </c>
      <c r="D589" t="s">
        <v>427</v>
      </c>
      <c r="E589">
        <v>9</v>
      </c>
      <c r="F589" t="s">
        <v>125</v>
      </c>
      <c r="G589">
        <v>80100211</v>
      </c>
      <c r="H589" t="s">
        <v>426</v>
      </c>
      <c r="I589" s="1">
        <v>2080</v>
      </c>
      <c r="J589" t="str">
        <f>VLOOKUP(A590,a!A:B,2,FALSE)</f>
        <v>ACQUISTO DI BENI</v>
      </c>
      <c r="K589" t="str">
        <f t="shared" si="9"/>
        <v>2104 Materiali per la profilassi (vaccini)</v>
      </c>
    </row>
    <row r="590" spans="1:11" x14ac:dyDescent="0.25">
      <c r="A590">
        <v>2104</v>
      </c>
      <c r="B590" t="s">
        <v>425</v>
      </c>
      <c r="C590" t="s">
        <v>272</v>
      </c>
      <c r="D590" t="s">
        <v>272</v>
      </c>
      <c r="E590">
        <v>9</v>
      </c>
      <c r="F590" t="s">
        <v>125</v>
      </c>
      <c r="G590">
        <v>80100211</v>
      </c>
      <c r="H590" t="s">
        <v>426</v>
      </c>
      <c r="I590" s="1">
        <v>137.19999999999999</v>
      </c>
      <c r="J590" t="str">
        <f>VLOOKUP(A591,a!A:B,2,FALSE)</f>
        <v>ACQUISTO DI BENI</v>
      </c>
      <c r="K590" t="str">
        <f t="shared" si="9"/>
        <v>2104 Materiali per la profilassi (vaccini)</v>
      </c>
    </row>
    <row r="591" spans="1:11" x14ac:dyDescent="0.25">
      <c r="A591">
        <v>2104</v>
      </c>
      <c r="B591" t="s">
        <v>425</v>
      </c>
      <c r="C591" t="s">
        <v>428</v>
      </c>
      <c r="D591" t="s">
        <v>428</v>
      </c>
      <c r="E591">
        <v>9</v>
      </c>
      <c r="F591" t="s">
        <v>125</v>
      </c>
      <c r="G591">
        <v>80100211</v>
      </c>
      <c r="H591" t="s">
        <v>426</v>
      </c>
      <c r="I591" s="1">
        <v>300.60000000000002</v>
      </c>
      <c r="J591" t="str">
        <f>VLOOKUP(A592,a!A:B,2,FALSE)</f>
        <v>ACQUISTO DI BENI</v>
      </c>
      <c r="K591" t="str">
        <f t="shared" si="9"/>
        <v>2104 Materiali per la profilassi (vaccini)</v>
      </c>
    </row>
    <row r="592" spans="1:11" x14ac:dyDescent="0.25">
      <c r="A592">
        <v>2104</v>
      </c>
      <c r="B592" t="s">
        <v>425</v>
      </c>
      <c r="C592" t="s">
        <v>284</v>
      </c>
      <c r="D592" t="s">
        <v>284</v>
      </c>
      <c r="G592">
        <v>80100206</v>
      </c>
      <c r="H592" t="s">
        <v>429</v>
      </c>
      <c r="I592" s="1">
        <v>857.26</v>
      </c>
      <c r="J592" t="str">
        <f>VLOOKUP(A593,a!A:B,2,FALSE)</f>
        <v>ACQUISTO DI BENI</v>
      </c>
      <c r="K592" t="str">
        <f t="shared" si="9"/>
        <v>2104 Materiali per la profilassi (vaccini)</v>
      </c>
    </row>
    <row r="593" spans="1:11" x14ac:dyDescent="0.25">
      <c r="A593">
        <v>2104</v>
      </c>
      <c r="B593" t="s">
        <v>425</v>
      </c>
      <c r="C593" t="s">
        <v>284</v>
      </c>
      <c r="D593" t="s">
        <v>284</v>
      </c>
      <c r="G593">
        <v>80100211</v>
      </c>
      <c r="H593" t="s">
        <v>426</v>
      </c>
      <c r="I593" s="1">
        <v>36376.120000000003</v>
      </c>
      <c r="J593" t="str">
        <f>VLOOKUP(A594,a!A:B,2,FALSE)</f>
        <v>ACQUISTO DI BENI</v>
      </c>
      <c r="K593" t="str">
        <f t="shared" si="9"/>
        <v>2104 Materiali per la profilassi (vaccini)</v>
      </c>
    </row>
    <row r="594" spans="1:11" x14ac:dyDescent="0.25">
      <c r="A594">
        <v>2104</v>
      </c>
      <c r="B594" t="s">
        <v>425</v>
      </c>
      <c r="C594" t="s">
        <v>305</v>
      </c>
      <c r="D594" t="s">
        <v>305</v>
      </c>
      <c r="E594">
        <v>9</v>
      </c>
      <c r="F594" t="s">
        <v>125</v>
      </c>
      <c r="G594">
        <v>80100211</v>
      </c>
      <c r="H594" t="s">
        <v>426</v>
      </c>
      <c r="I594" s="1">
        <v>153003.82999999999</v>
      </c>
      <c r="J594" t="str">
        <f>VLOOKUP(A595,a!A:B,2,FALSE)</f>
        <v>ACQUISTO DI BENI</v>
      </c>
      <c r="K594" t="str">
        <f t="shared" si="9"/>
        <v>2104 Materiali per la profilassi (vaccini)</v>
      </c>
    </row>
    <row r="595" spans="1:11" x14ac:dyDescent="0.25">
      <c r="A595">
        <v>2104</v>
      </c>
      <c r="B595" t="s">
        <v>425</v>
      </c>
      <c r="C595" t="s">
        <v>338</v>
      </c>
      <c r="D595" t="s">
        <v>338</v>
      </c>
      <c r="E595">
        <v>9</v>
      </c>
      <c r="F595" t="s">
        <v>125</v>
      </c>
      <c r="G595">
        <v>80100206</v>
      </c>
      <c r="H595" t="s">
        <v>429</v>
      </c>
      <c r="I595" s="1">
        <v>10356.75</v>
      </c>
      <c r="J595" t="str">
        <f>VLOOKUP(A596,a!A:B,2,FALSE)</f>
        <v>ACQUISTO DI BENI</v>
      </c>
      <c r="K595" t="str">
        <f t="shared" si="9"/>
        <v>2104 Materiali per la profilassi (vaccini)</v>
      </c>
    </row>
    <row r="596" spans="1:11" x14ac:dyDescent="0.25">
      <c r="A596">
        <v>2104</v>
      </c>
      <c r="B596" t="s">
        <v>425</v>
      </c>
      <c r="C596" t="s">
        <v>345</v>
      </c>
      <c r="D596" t="s">
        <v>345</v>
      </c>
      <c r="E596">
        <v>9</v>
      </c>
      <c r="F596" t="s">
        <v>125</v>
      </c>
      <c r="G596">
        <v>80100211</v>
      </c>
      <c r="H596" t="s">
        <v>426</v>
      </c>
      <c r="I596" s="1">
        <v>105997.3</v>
      </c>
      <c r="J596" t="str">
        <f>VLOOKUP(A597,a!A:B,2,FALSE)</f>
        <v>ACQUISTO DI BENI</v>
      </c>
      <c r="K596" t="str">
        <f t="shared" si="9"/>
        <v>2104 Materiali per la profilassi (vaccini)</v>
      </c>
    </row>
    <row r="597" spans="1:11" x14ac:dyDescent="0.25">
      <c r="A597">
        <v>2104</v>
      </c>
      <c r="B597" t="s">
        <v>425</v>
      </c>
      <c r="C597" t="s">
        <v>361</v>
      </c>
      <c r="D597" t="s">
        <v>361</v>
      </c>
      <c r="E597">
        <v>9</v>
      </c>
      <c r="F597" t="s">
        <v>125</v>
      </c>
      <c r="G597">
        <v>80100211</v>
      </c>
      <c r="H597" t="s">
        <v>426</v>
      </c>
      <c r="I597" s="1">
        <v>41089.54</v>
      </c>
      <c r="J597" t="str">
        <f>VLOOKUP(A598,a!A:B,2,FALSE)</f>
        <v>ACQUISTO DI BENI</v>
      </c>
      <c r="K597" t="str">
        <f t="shared" si="9"/>
        <v>2104 Materiali per la profilassi (vaccini)</v>
      </c>
    </row>
    <row r="598" spans="1:11" x14ac:dyDescent="0.25">
      <c r="A598">
        <v>2104</v>
      </c>
      <c r="B598" t="s">
        <v>425</v>
      </c>
      <c r="C598" t="s">
        <v>374</v>
      </c>
      <c r="D598" t="s">
        <v>374</v>
      </c>
      <c r="E598">
        <v>9</v>
      </c>
      <c r="F598" t="s">
        <v>125</v>
      </c>
      <c r="G598">
        <v>80100211</v>
      </c>
      <c r="H598" t="s">
        <v>426</v>
      </c>
      <c r="I598" s="1">
        <v>121788.8</v>
      </c>
      <c r="J598" t="str">
        <f>VLOOKUP(A599,a!A:B,2,FALSE)</f>
        <v>ACQUISTO DI BENI</v>
      </c>
      <c r="K598" t="str">
        <f t="shared" si="9"/>
        <v>2104 Materiali per la profilassi (vaccini)</v>
      </c>
    </row>
    <row r="599" spans="1:11" x14ac:dyDescent="0.25">
      <c r="A599">
        <v>2104</v>
      </c>
      <c r="B599" t="s">
        <v>425</v>
      </c>
      <c r="C599" t="s">
        <v>430</v>
      </c>
      <c r="D599" t="s">
        <v>430</v>
      </c>
      <c r="E599">
        <v>9</v>
      </c>
      <c r="F599" t="s">
        <v>125</v>
      </c>
      <c r="G599">
        <v>80100211</v>
      </c>
      <c r="H599" t="s">
        <v>426</v>
      </c>
      <c r="I599" s="1">
        <v>48750</v>
      </c>
      <c r="J599" t="str">
        <f>VLOOKUP(A600,a!A:B,2,FALSE)</f>
        <v>ACQUISTO DI BENI</v>
      </c>
      <c r="K599" t="str">
        <f t="shared" si="9"/>
        <v>2104 Materiali per la profilassi (vaccini)</v>
      </c>
    </row>
    <row r="600" spans="1:11" x14ac:dyDescent="0.25">
      <c r="A600">
        <v>2104</v>
      </c>
      <c r="B600" t="s">
        <v>425</v>
      </c>
      <c r="C600" t="s">
        <v>387</v>
      </c>
      <c r="D600" t="s">
        <v>387</v>
      </c>
      <c r="E600">
        <v>9</v>
      </c>
      <c r="F600" t="s">
        <v>125</v>
      </c>
      <c r="G600">
        <v>80100206</v>
      </c>
      <c r="H600" t="s">
        <v>429</v>
      </c>
      <c r="I600" s="1">
        <v>309.35000000000002</v>
      </c>
      <c r="J600" t="str">
        <f>VLOOKUP(A601,a!A:B,2,FALSE)</f>
        <v>ACQUISTO DI BENI</v>
      </c>
      <c r="K600" t="str">
        <f t="shared" si="9"/>
        <v>2104 Materiali per la profilassi (vaccini)</v>
      </c>
    </row>
    <row r="601" spans="1:11" x14ac:dyDescent="0.25">
      <c r="A601">
        <v>2112</v>
      </c>
      <c r="B601" t="s">
        <v>431</v>
      </c>
      <c r="C601" t="s">
        <v>432</v>
      </c>
      <c r="D601" t="s">
        <v>432</v>
      </c>
      <c r="E601">
        <v>9</v>
      </c>
      <c r="F601" t="s">
        <v>125</v>
      </c>
      <c r="G601">
        <v>80100419</v>
      </c>
      <c r="H601" t="s">
        <v>433</v>
      </c>
      <c r="I601" s="1">
        <v>2700</v>
      </c>
      <c r="J601" t="str">
        <f>VLOOKUP(A602,a!A:B,2,FALSE)</f>
        <v>ACQUISTO DI BENI</v>
      </c>
      <c r="K601" t="str">
        <f t="shared" si="9"/>
        <v>2112 Dispositivi medici</v>
      </c>
    </row>
    <row r="602" spans="1:11" x14ac:dyDescent="0.25">
      <c r="A602">
        <v>2112</v>
      </c>
      <c r="B602" t="s">
        <v>431</v>
      </c>
      <c r="C602" t="s">
        <v>432</v>
      </c>
      <c r="D602" t="s">
        <v>432</v>
      </c>
      <c r="E602">
        <v>9</v>
      </c>
      <c r="F602" t="s">
        <v>125</v>
      </c>
      <c r="G602">
        <v>80100420</v>
      </c>
      <c r="H602" t="s">
        <v>434</v>
      </c>
      <c r="I602" s="1">
        <v>598.5</v>
      </c>
      <c r="J602" t="str">
        <f>VLOOKUP(A603,a!A:B,2,FALSE)</f>
        <v>ACQUISTO DI BENI</v>
      </c>
      <c r="K602" t="str">
        <f t="shared" si="9"/>
        <v>2112 Dispositivi medici</v>
      </c>
    </row>
    <row r="603" spans="1:11" x14ac:dyDescent="0.25">
      <c r="A603">
        <v>2112</v>
      </c>
      <c r="B603" t="s">
        <v>431</v>
      </c>
      <c r="C603" t="s">
        <v>432</v>
      </c>
      <c r="D603" t="s">
        <v>432</v>
      </c>
      <c r="E603">
        <v>9</v>
      </c>
      <c r="F603" t="s">
        <v>125</v>
      </c>
      <c r="G603">
        <v>80100421</v>
      </c>
      <c r="H603" t="s">
        <v>435</v>
      </c>
      <c r="I603" s="1">
        <v>21093.1</v>
      </c>
      <c r="J603" t="str">
        <f>VLOOKUP(A604,a!A:B,2,FALSE)</f>
        <v>ACQUISTO DI BENI</v>
      </c>
      <c r="K603" t="str">
        <f t="shared" si="9"/>
        <v>2112 Dispositivi medici</v>
      </c>
    </row>
    <row r="604" spans="1:11" x14ac:dyDescent="0.25">
      <c r="A604">
        <v>2112</v>
      </c>
      <c r="B604" t="s">
        <v>431</v>
      </c>
      <c r="C604" t="s">
        <v>432</v>
      </c>
      <c r="D604" t="s">
        <v>432</v>
      </c>
      <c r="E604">
        <v>9</v>
      </c>
      <c r="F604" t="s">
        <v>125</v>
      </c>
      <c r="G604">
        <v>80100422</v>
      </c>
      <c r="H604" t="s">
        <v>436</v>
      </c>
      <c r="I604" s="1">
        <v>18160</v>
      </c>
      <c r="J604" t="str">
        <f>VLOOKUP(A605,a!A:B,2,FALSE)</f>
        <v>ACQUISTO DI BENI</v>
      </c>
      <c r="K604" t="str">
        <f t="shared" si="9"/>
        <v>2112 Dispositivi medici</v>
      </c>
    </row>
    <row r="605" spans="1:11" x14ac:dyDescent="0.25">
      <c r="A605">
        <v>2112</v>
      </c>
      <c r="B605" t="s">
        <v>431</v>
      </c>
      <c r="C605" t="s">
        <v>437</v>
      </c>
      <c r="D605" t="s">
        <v>437</v>
      </c>
      <c r="E605">
        <v>9</v>
      </c>
      <c r="F605" t="s">
        <v>125</v>
      </c>
      <c r="G605">
        <v>80100408</v>
      </c>
      <c r="H605" t="s">
        <v>438</v>
      </c>
      <c r="I605" s="1">
        <v>55520</v>
      </c>
      <c r="J605" t="str">
        <f>VLOOKUP(A606,a!A:B,2,FALSE)</f>
        <v>ACQUISTO DI BENI</v>
      </c>
      <c r="K605" t="str">
        <f t="shared" si="9"/>
        <v>2112 Dispositivi medici</v>
      </c>
    </row>
    <row r="606" spans="1:11" x14ac:dyDescent="0.25">
      <c r="A606">
        <v>2112</v>
      </c>
      <c r="B606" t="s">
        <v>431</v>
      </c>
      <c r="C606" t="s">
        <v>437</v>
      </c>
      <c r="D606" t="s">
        <v>437</v>
      </c>
      <c r="E606">
        <v>9</v>
      </c>
      <c r="F606" t="s">
        <v>125</v>
      </c>
      <c r="G606">
        <v>80100417</v>
      </c>
      <c r="H606" t="s">
        <v>439</v>
      </c>
      <c r="I606" s="1">
        <v>1150</v>
      </c>
      <c r="J606" t="str">
        <f>VLOOKUP(A607,a!A:B,2,FALSE)</f>
        <v>ACQUISTO DI BENI</v>
      </c>
      <c r="K606" t="str">
        <f t="shared" si="9"/>
        <v>2112 Dispositivi medici</v>
      </c>
    </row>
    <row r="607" spans="1:11" x14ac:dyDescent="0.25">
      <c r="A607">
        <v>2112</v>
      </c>
      <c r="B607" t="s">
        <v>431</v>
      </c>
      <c r="C607" t="s">
        <v>437</v>
      </c>
      <c r="D607" t="s">
        <v>437</v>
      </c>
      <c r="E607">
        <v>9</v>
      </c>
      <c r="F607" t="s">
        <v>125</v>
      </c>
      <c r="G607">
        <v>80100424</v>
      </c>
      <c r="H607" t="s">
        <v>440</v>
      </c>
      <c r="I607" s="1">
        <v>8000</v>
      </c>
      <c r="J607" t="str">
        <f>VLOOKUP(A608,a!A:B,2,FALSE)</f>
        <v>ACQUISTO DI BENI</v>
      </c>
      <c r="K607" t="str">
        <f t="shared" si="9"/>
        <v>2112 Dispositivi medici</v>
      </c>
    </row>
    <row r="608" spans="1:11" x14ac:dyDescent="0.25">
      <c r="A608">
        <v>2112</v>
      </c>
      <c r="B608" t="s">
        <v>431</v>
      </c>
      <c r="C608" t="s">
        <v>437</v>
      </c>
      <c r="D608" t="s">
        <v>437</v>
      </c>
      <c r="E608">
        <v>9</v>
      </c>
      <c r="F608" t="s">
        <v>125</v>
      </c>
      <c r="G608">
        <v>80100607</v>
      </c>
      <c r="H608" t="s">
        <v>441</v>
      </c>
      <c r="I608" s="1">
        <v>50360</v>
      </c>
      <c r="J608" t="str">
        <f>VLOOKUP(A609,a!A:B,2,FALSE)</f>
        <v>ACQUISTO DI BENI</v>
      </c>
      <c r="K608" t="str">
        <f t="shared" si="9"/>
        <v>2112 Dispositivi medici</v>
      </c>
    </row>
    <row r="609" spans="1:11" x14ac:dyDescent="0.25">
      <c r="A609">
        <v>2112</v>
      </c>
      <c r="B609" t="s">
        <v>431</v>
      </c>
      <c r="C609" t="s">
        <v>437</v>
      </c>
      <c r="D609" t="s">
        <v>437</v>
      </c>
      <c r="E609">
        <v>9</v>
      </c>
      <c r="F609" t="s">
        <v>125</v>
      </c>
      <c r="G609">
        <v>80100608</v>
      </c>
      <c r="H609" t="s">
        <v>442</v>
      </c>
      <c r="I609" s="1">
        <v>165356</v>
      </c>
      <c r="J609" t="str">
        <f>VLOOKUP(A610,a!A:B,2,FALSE)</f>
        <v>ACQUISTO DI BENI</v>
      </c>
      <c r="K609" t="str">
        <f t="shared" si="9"/>
        <v>2112 Dispositivi medici</v>
      </c>
    </row>
    <row r="610" spans="1:11" x14ac:dyDescent="0.25">
      <c r="A610">
        <v>2112</v>
      </c>
      <c r="B610" t="s">
        <v>431</v>
      </c>
      <c r="C610" t="s">
        <v>418</v>
      </c>
      <c r="D610" t="s">
        <v>418</v>
      </c>
      <c r="E610">
        <v>9</v>
      </c>
      <c r="F610" t="s">
        <v>125</v>
      </c>
      <c r="G610">
        <v>60100538</v>
      </c>
      <c r="H610" t="s">
        <v>443</v>
      </c>
      <c r="I610" s="1">
        <v>35</v>
      </c>
      <c r="J610" t="str">
        <f>VLOOKUP(A611,a!A:B,2,FALSE)</f>
        <v>ACQUISTO DI BENI</v>
      </c>
      <c r="K610" t="str">
        <f t="shared" si="9"/>
        <v>2112 Dispositivi medici</v>
      </c>
    </row>
    <row r="611" spans="1:11" x14ac:dyDescent="0.25">
      <c r="A611">
        <v>2112</v>
      </c>
      <c r="B611" t="s">
        <v>431</v>
      </c>
      <c r="C611" t="s">
        <v>418</v>
      </c>
      <c r="D611" t="s">
        <v>418</v>
      </c>
      <c r="E611">
        <v>9</v>
      </c>
      <c r="F611" t="s">
        <v>125</v>
      </c>
      <c r="G611">
        <v>80100410</v>
      </c>
      <c r="H611" t="s">
        <v>444</v>
      </c>
      <c r="I611" s="1">
        <v>540815.75</v>
      </c>
      <c r="J611" t="str">
        <f>VLOOKUP(A612,a!A:B,2,FALSE)</f>
        <v>ACQUISTO DI BENI</v>
      </c>
      <c r="K611" t="str">
        <f t="shared" si="9"/>
        <v>2112 Dispositivi medici</v>
      </c>
    </row>
    <row r="612" spans="1:11" x14ac:dyDescent="0.25">
      <c r="A612">
        <v>2112</v>
      </c>
      <c r="B612" t="s">
        <v>431</v>
      </c>
      <c r="C612" t="s">
        <v>445</v>
      </c>
      <c r="D612" t="s">
        <v>445</v>
      </c>
      <c r="E612">
        <v>9</v>
      </c>
      <c r="F612" t="s">
        <v>125</v>
      </c>
      <c r="G612">
        <v>80100408</v>
      </c>
      <c r="H612" t="s">
        <v>438</v>
      </c>
      <c r="I612" s="1">
        <v>475</v>
      </c>
      <c r="J612" t="str">
        <f>VLOOKUP(A613,a!A:B,2,FALSE)</f>
        <v>ACQUISTO DI BENI</v>
      </c>
      <c r="K612" t="str">
        <f t="shared" si="9"/>
        <v>2112 Dispositivi medici</v>
      </c>
    </row>
    <row r="613" spans="1:11" x14ac:dyDescent="0.25">
      <c r="A613">
        <v>2112</v>
      </c>
      <c r="B613" t="s">
        <v>431</v>
      </c>
      <c r="C613" t="s">
        <v>445</v>
      </c>
      <c r="D613" t="s">
        <v>445</v>
      </c>
      <c r="E613">
        <v>9</v>
      </c>
      <c r="F613" t="s">
        <v>125</v>
      </c>
      <c r="G613">
        <v>80100412</v>
      </c>
      <c r="H613" t="s">
        <v>446</v>
      </c>
      <c r="I613" s="1">
        <v>844.2</v>
      </c>
      <c r="J613" t="str">
        <f>VLOOKUP(A614,a!A:B,2,FALSE)</f>
        <v>ACQUISTO DI BENI</v>
      </c>
      <c r="K613" t="str">
        <f t="shared" si="9"/>
        <v>2112 Dispositivi medici</v>
      </c>
    </row>
    <row r="614" spans="1:11" x14ac:dyDescent="0.25">
      <c r="A614">
        <v>2112</v>
      </c>
      <c r="B614" t="s">
        <v>431</v>
      </c>
      <c r="C614" t="s">
        <v>445</v>
      </c>
      <c r="D614" t="s">
        <v>445</v>
      </c>
      <c r="E614">
        <v>9</v>
      </c>
      <c r="F614" t="s">
        <v>125</v>
      </c>
      <c r="G614">
        <v>80100416</v>
      </c>
      <c r="H614" t="s">
        <v>447</v>
      </c>
      <c r="I614" s="1">
        <v>38952</v>
      </c>
      <c r="J614" t="str">
        <f>VLOOKUP(A615,a!A:B,2,FALSE)</f>
        <v>ACQUISTO DI BENI</v>
      </c>
      <c r="K614" t="str">
        <f t="shared" si="9"/>
        <v>2112 Dispositivi medici</v>
      </c>
    </row>
    <row r="615" spans="1:11" x14ac:dyDescent="0.25">
      <c r="A615">
        <v>2112</v>
      </c>
      <c r="B615" t="s">
        <v>431</v>
      </c>
      <c r="C615" t="s">
        <v>445</v>
      </c>
      <c r="D615" t="s">
        <v>445</v>
      </c>
      <c r="E615">
        <v>9</v>
      </c>
      <c r="F615" t="s">
        <v>125</v>
      </c>
      <c r="G615">
        <v>80100422</v>
      </c>
      <c r="H615" t="s">
        <v>436</v>
      </c>
      <c r="I615" s="1">
        <v>7167.16</v>
      </c>
      <c r="J615" t="str">
        <f>VLOOKUP(A616,a!A:B,2,FALSE)</f>
        <v>ACQUISTO DI BENI</v>
      </c>
      <c r="K615" t="str">
        <f t="shared" si="9"/>
        <v>2112 Dispositivi medici</v>
      </c>
    </row>
    <row r="616" spans="1:11" x14ac:dyDescent="0.25">
      <c r="A616">
        <v>2112</v>
      </c>
      <c r="B616" t="s">
        <v>431</v>
      </c>
      <c r="C616" t="s">
        <v>448</v>
      </c>
      <c r="D616" t="s">
        <v>448</v>
      </c>
      <c r="E616">
        <v>9</v>
      </c>
      <c r="F616" t="s">
        <v>125</v>
      </c>
      <c r="G616">
        <v>80100408</v>
      </c>
      <c r="H616" t="s">
        <v>438</v>
      </c>
      <c r="I616" s="1">
        <v>1065.52</v>
      </c>
      <c r="J616" t="str">
        <f>VLOOKUP(A617,a!A:B,2,FALSE)</f>
        <v>ACQUISTO DI BENI</v>
      </c>
      <c r="K616" t="str">
        <f t="shared" si="9"/>
        <v>2112 Dispositivi medici</v>
      </c>
    </row>
    <row r="617" spans="1:11" x14ac:dyDescent="0.25">
      <c r="A617">
        <v>2112</v>
      </c>
      <c r="B617" t="s">
        <v>431</v>
      </c>
      <c r="C617" t="s">
        <v>448</v>
      </c>
      <c r="D617" t="s">
        <v>448</v>
      </c>
      <c r="E617">
        <v>9</v>
      </c>
      <c r="F617" t="s">
        <v>125</v>
      </c>
      <c r="G617">
        <v>80100417</v>
      </c>
      <c r="H617" t="s">
        <v>439</v>
      </c>
      <c r="I617" s="1">
        <v>1727.94</v>
      </c>
      <c r="J617" t="str">
        <f>VLOOKUP(A618,a!A:B,2,FALSE)</f>
        <v>ACQUISTO DI BENI</v>
      </c>
      <c r="K617" t="str">
        <f t="shared" si="9"/>
        <v>2112 Dispositivi medici</v>
      </c>
    </row>
    <row r="618" spans="1:11" x14ac:dyDescent="0.25">
      <c r="A618">
        <v>2112</v>
      </c>
      <c r="B618" t="s">
        <v>431</v>
      </c>
      <c r="C618" t="s">
        <v>449</v>
      </c>
      <c r="D618" t="s">
        <v>449</v>
      </c>
      <c r="E618">
        <v>9</v>
      </c>
      <c r="F618" t="s">
        <v>125</v>
      </c>
      <c r="G618">
        <v>80100408</v>
      </c>
      <c r="H618" t="s">
        <v>438</v>
      </c>
      <c r="I618" s="1">
        <v>3960</v>
      </c>
      <c r="J618" t="str">
        <f>VLOOKUP(A619,a!A:B,2,FALSE)</f>
        <v>ACQUISTO DI BENI</v>
      </c>
      <c r="K618" t="str">
        <f t="shared" si="9"/>
        <v>2112 Dispositivi medici</v>
      </c>
    </row>
    <row r="619" spans="1:11" x14ac:dyDescent="0.25">
      <c r="A619">
        <v>2112</v>
      </c>
      <c r="B619" t="s">
        <v>431</v>
      </c>
      <c r="C619" t="s">
        <v>450</v>
      </c>
      <c r="D619" t="s">
        <v>450</v>
      </c>
      <c r="E619">
        <v>9</v>
      </c>
      <c r="F619" t="s">
        <v>125</v>
      </c>
      <c r="G619">
        <v>80100419</v>
      </c>
      <c r="H619" t="s">
        <v>433</v>
      </c>
      <c r="I619" s="1">
        <v>8769</v>
      </c>
      <c r="J619" t="str">
        <f>VLOOKUP(A620,a!A:B,2,FALSE)</f>
        <v>ACQUISTO DI BENI</v>
      </c>
      <c r="K619" t="str">
        <f t="shared" si="9"/>
        <v>2112 Dispositivi medici</v>
      </c>
    </row>
    <row r="620" spans="1:11" x14ac:dyDescent="0.25">
      <c r="A620">
        <v>2112</v>
      </c>
      <c r="B620" t="s">
        <v>431</v>
      </c>
      <c r="C620" t="s">
        <v>451</v>
      </c>
      <c r="D620" t="s">
        <v>451</v>
      </c>
      <c r="E620">
        <v>9</v>
      </c>
      <c r="F620" t="s">
        <v>125</v>
      </c>
      <c r="G620">
        <v>80100417</v>
      </c>
      <c r="H620" t="s">
        <v>439</v>
      </c>
      <c r="I620" s="1">
        <v>2011</v>
      </c>
      <c r="J620" t="str">
        <f>VLOOKUP(A621,a!A:B,2,FALSE)</f>
        <v>ACQUISTO DI BENI</v>
      </c>
      <c r="K620" t="str">
        <f t="shared" si="9"/>
        <v>2112 Dispositivi medici</v>
      </c>
    </row>
    <row r="621" spans="1:11" x14ac:dyDescent="0.25">
      <c r="A621">
        <v>2112</v>
      </c>
      <c r="B621" t="s">
        <v>431</v>
      </c>
      <c r="C621" t="s">
        <v>452</v>
      </c>
      <c r="D621" t="s">
        <v>452</v>
      </c>
      <c r="E621">
        <v>9</v>
      </c>
      <c r="F621" t="s">
        <v>125</v>
      </c>
      <c r="G621">
        <v>80100425</v>
      </c>
      <c r="H621" t="s">
        <v>453</v>
      </c>
      <c r="I621" s="1">
        <v>12000</v>
      </c>
      <c r="J621" t="str">
        <f>VLOOKUP(A622,a!A:B,2,FALSE)</f>
        <v>ACQUISTO DI BENI</v>
      </c>
      <c r="K621" t="str">
        <f t="shared" si="9"/>
        <v>2112 Dispositivi medici</v>
      </c>
    </row>
    <row r="622" spans="1:11" x14ac:dyDescent="0.25">
      <c r="A622">
        <v>2112</v>
      </c>
      <c r="B622" t="s">
        <v>431</v>
      </c>
      <c r="C622" t="s">
        <v>452</v>
      </c>
      <c r="D622" t="s">
        <v>452</v>
      </c>
      <c r="E622">
        <v>9</v>
      </c>
      <c r="F622" t="s">
        <v>125</v>
      </c>
      <c r="G622">
        <v>80100609</v>
      </c>
      <c r="H622" t="s">
        <v>454</v>
      </c>
      <c r="I622" s="1">
        <v>1609.76</v>
      </c>
      <c r="J622" t="str">
        <f>VLOOKUP(A623,a!A:B,2,FALSE)</f>
        <v>ACQUISTO DI BENI</v>
      </c>
      <c r="K622" t="str">
        <f t="shared" si="9"/>
        <v>2112 Dispositivi medici</v>
      </c>
    </row>
    <row r="623" spans="1:11" x14ac:dyDescent="0.25">
      <c r="A623">
        <v>2112</v>
      </c>
      <c r="B623" t="s">
        <v>431</v>
      </c>
      <c r="C623" t="s">
        <v>455</v>
      </c>
      <c r="D623" t="s">
        <v>455</v>
      </c>
      <c r="E623">
        <v>9</v>
      </c>
      <c r="F623" t="s">
        <v>125</v>
      </c>
      <c r="G623">
        <v>60100821</v>
      </c>
      <c r="H623" t="s">
        <v>247</v>
      </c>
      <c r="I623" s="1">
        <v>-1081.2</v>
      </c>
      <c r="J623" t="str">
        <f>VLOOKUP(A624,a!A:B,2,FALSE)</f>
        <v>ACQUISTO DI BENI</v>
      </c>
      <c r="K623" t="str">
        <f t="shared" si="9"/>
        <v>2112 Dispositivi medici</v>
      </c>
    </row>
    <row r="624" spans="1:11" x14ac:dyDescent="0.25">
      <c r="A624">
        <v>2112</v>
      </c>
      <c r="B624" t="s">
        <v>431</v>
      </c>
      <c r="C624" t="s">
        <v>455</v>
      </c>
      <c r="D624" t="s">
        <v>455</v>
      </c>
      <c r="E624">
        <v>9</v>
      </c>
      <c r="F624" t="s">
        <v>125</v>
      </c>
      <c r="G624">
        <v>80100610</v>
      </c>
      <c r="H624" t="s">
        <v>456</v>
      </c>
      <c r="I624" s="1">
        <v>28111.200000000001</v>
      </c>
      <c r="J624" t="str">
        <f>VLOOKUP(A625,a!A:B,2,FALSE)</f>
        <v>ACQUISTO DI BENI</v>
      </c>
      <c r="K624" t="str">
        <f t="shared" si="9"/>
        <v>2112 Dispositivi medici</v>
      </c>
    </row>
    <row r="625" spans="1:11" x14ac:dyDescent="0.25">
      <c r="A625">
        <v>2112</v>
      </c>
      <c r="B625" t="s">
        <v>431</v>
      </c>
      <c r="C625" t="s">
        <v>457</v>
      </c>
      <c r="D625" t="s">
        <v>457</v>
      </c>
      <c r="E625">
        <v>9</v>
      </c>
      <c r="F625" t="s">
        <v>125</v>
      </c>
      <c r="G625">
        <v>80100419</v>
      </c>
      <c r="H625" t="s">
        <v>433</v>
      </c>
      <c r="I625" s="1">
        <v>2819.8</v>
      </c>
      <c r="J625" t="str">
        <f>VLOOKUP(A626,a!A:B,2,FALSE)</f>
        <v>ACQUISTO DI BENI</v>
      </c>
      <c r="K625" t="str">
        <f t="shared" si="9"/>
        <v>2112 Dispositivi medici</v>
      </c>
    </row>
    <row r="626" spans="1:11" x14ac:dyDescent="0.25">
      <c r="A626">
        <v>2112</v>
      </c>
      <c r="B626" t="s">
        <v>431</v>
      </c>
      <c r="C626" t="s">
        <v>113</v>
      </c>
      <c r="D626" t="s">
        <v>113</v>
      </c>
      <c r="E626">
        <v>20</v>
      </c>
      <c r="F626" t="s">
        <v>93</v>
      </c>
      <c r="G626">
        <v>80100412</v>
      </c>
      <c r="H626" t="s">
        <v>446</v>
      </c>
      <c r="I626" s="1">
        <v>480</v>
      </c>
      <c r="J626" t="str">
        <f>VLOOKUP(A627,a!A:B,2,FALSE)</f>
        <v>ACQUISTO DI BENI</v>
      </c>
      <c r="K626" t="str">
        <f t="shared" si="9"/>
        <v>2112 Dispositivi medici</v>
      </c>
    </row>
    <row r="627" spans="1:11" x14ac:dyDescent="0.25">
      <c r="A627">
        <v>2112</v>
      </c>
      <c r="B627" t="s">
        <v>431</v>
      </c>
      <c r="C627" t="s">
        <v>113</v>
      </c>
      <c r="D627" t="s">
        <v>113</v>
      </c>
      <c r="E627">
        <v>20</v>
      </c>
      <c r="F627" t="s">
        <v>93</v>
      </c>
      <c r="G627">
        <v>80100413</v>
      </c>
      <c r="H627" t="s">
        <v>458</v>
      </c>
      <c r="I627" s="1">
        <v>43.33</v>
      </c>
      <c r="J627" t="str">
        <f>VLOOKUP(A628,a!A:B,2,FALSE)</f>
        <v>ACQUISTO DI BENI</v>
      </c>
      <c r="K627" t="str">
        <f t="shared" si="9"/>
        <v>2112 Dispositivi medici</v>
      </c>
    </row>
    <row r="628" spans="1:11" x14ac:dyDescent="0.25">
      <c r="A628">
        <v>2112</v>
      </c>
      <c r="B628" t="s">
        <v>431</v>
      </c>
      <c r="C628" t="s">
        <v>113</v>
      </c>
      <c r="D628" t="s">
        <v>113</v>
      </c>
      <c r="E628">
        <v>20</v>
      </c>
      <c r="F628" t="s">
        <v>93</v>
      </c>
      <c r="G628">
        <v>80100417</v>
      </c>
      <c r="H628" t="s">
        <v>439</v>
      </c>
      <c r="I628" s="1">
        <v>1240</v>
      </c>
      <c r="J628" t="str">
        <f>VLOOKUP(A629,a!A:B,2,FALSE)</f>
        <v>ACQUISTO DI BENI</v>
      </c>
      <c r="K628" t="str">
        <f t="shared" si="9"/>
        <v>2112 Dispositivi medici</v>
      </c>
    </row>
    <row r="629" spans="1:11" x14ac:dyDescent="0.25">
      <c r="A629">
        <v>2112</v>
      </c>
      <c r="B629" t="s">
        <v>431</v>
      </c>
      <c r="C629" t="s">
        <v>459</v>
      </c>
      <c r="D629" t="s">
        <v>459</v>
      </c>
      <c r="E629">
        <v>9</v>
      </c>
      <c r="F629" t="s">
        <v>125</v>
      </c>
      <c r="G629">
        <v>80100310</v>
      </c>
      <c r="H629" t="s">
        <v>460</v>
      </c>
      <c r="I629" s="1">
        <v>1500</v>
      </c>
      <c r="J629" t="str">
        <f>VLOOKUP(A630,a!A:B,2,FALSE)</f>
        <v>ACQUISTO DI BENI</v>
      </c>
      <c r="K629" t="str">
        <f t="shared" si="9"/>
        <v>2112 Dispositivi medici</v>
      </c>
    </row>
    <row r="630" spans="1:11" x14ac:dyDescent="0.25">
      <c r="A630">
        <v>2112</v>
      </c>
      <c r="B630" t="s">
        <v>431</v>
      </c>
      <c r="C630" t="s">
        <v>461</v>
      </c>
      <c r="D630" t="s">
        <v>461</v>
      </c>
      <c r="E630">
        <v>9</v>
      </c>
      <c r="F630" t="s">
        <v>125</v>
      </c>
      <c r="G630">
        <v>80100413</v>
      </c>
      <c r="H630" t="s">
        <v>458</v>
      </c>
      <c r="I630" s="1">
        <v>451.5</v>
      </c>
      <c r="J630" t="str">
        <f>VLOOKUP(A631,a!A:B,2,FALSE)</f>
        <v>ACQUISTO DI BENI</v>
      </c>
      <c r="K630" t="str">
        <f t="shared" si="9"/>
        <v>2112 Dispositivi medici</v>
      </c>
    </row>
    <row r="631" spans="1:11" x14ac:dyDescent="0.25">
      <c r="A631">
        <v>2112</v>
      </c>
      <c r="B631" t="s">
        <v>431</v>
      </c>
      <c r="C631" t="s">
        <v>461</v>
      </c>
      <c r="D631" t="s">
        <v>461</v>
      </c>
      <c r="E631">
        <v>9</v>
      </c>
      <c r="F631" t="s">
        <v>125</v>
      </c>
      <c r="G631">
        <v>80100418</v>
      </c>
      <c r="H631" t="s">
        <v>462</v>
      </c>
      <c r="I631" s="1">
        <v>157.5</v>
      </c>
      <c r="J631" t="str">
        <f>VLOOKUP(A632,a!A:B,2,FALSE)</f>
        <v>ACQUISTO DI BENI</v>
      </c>
      <c r="K631" t="str">
        <f t="shared" si="9"/>
        <v>2112 Dispositivi medici</v>
      </c>
    </row>
    <row r="632" spans="1:11" x14ac:dyDescent="0.25">
      <c r="A632">
        <v>2112</v>
      </c>
      <c r="B632" t="s">
        <v>431</v>
      </c>
      <c r="C632" t="s">
        <v>461</v>
      </c>
      <c r="D632" t="s">
        <v>461</v>
      </c>
      <c r="E632">
        <v>9</v>
      </c>
      <c r="F632" t="s">
        <v>125</v>
      </c>
      <c r="G632">
        <v>80100419</v>
      </c>
      <c r="H632" t="s">
        <v>433</v>
      </c>
      <c r="I632" s="1">
        <v>1379.76</v>
      </c>
      <c r="J632" t="str">
        <f>VLOOKUP(A633,a!A:B,2,FALSE)</f>
        <v>ACQUISTO DI BENI</v>
      </c>
      <c r="K632" t="str">
        <f t="shared" si="9"/>
        <v>2112 Dispositivi medici</v>
      </c>
    </row>
    <row r="633" spans="1:11" x14ac:dyDescent="0.25">
      <c r="A633">
        <v>2112</v>
      </c>
      <c r="B633" t="s">
        <v>431</v>
      </c>
      <c r="C633" t="s">
        <v>461</v>
      </c>
      <c r="D633" t="s">
        <v>461</v>
      </c>
      <c r="E633">
        <v>9</v>
      </c>
      <c r="F633" t="s">
        <v>125</v>
      </c>
      <c r="G633">
        <v>80100421</v>
      </c>
      <c r="H633" t="s">
        <v>435</v>
      </c>
      <c r="I633" s="1">
        <v>649</v>
      </c>
      <c r="J633" t="str">
        <f>VLOOKUP(A634,a!A:B,2,FALSE)</f>
        <v>ACQUISTO DI BENI</v>
      </c>
      <c r="K633" t="str">
        <f t="shared" si="9"/>
        <v>2112 Dispositivi medici</v>
      </c>
    </row>
    <row r="634" spans="1:11" x14ac:dyDescent="0.25">
      <c r="A634">
        <v>2112</v>
      </c>
      <c r="B634" t="s">
        <v>431</v>
      </c>
      <c r="C634" t="s">
        <v>463</v>
      </c>
      <c r="D634" t="s">
        <v>463</v>
      </c>
      <c r="E634">
        <v>9</v>
      </c>
      <c r="F634" t="s">
        <v>125</v>
      </c>
      <c r="G634">
        <v>80100410</v>
      </c>
      <c r="H634" t="s">
        <v>444</v>
      </c>
      <c r="I634" s="1">
        <v>460</v>
      </c>
      <c r="J634" t="str">
        <f>VLOOKUP(A635,a!A:B,2,FALSE)</f>
        <v>ACQUISTO DI BENI</v>
      </c>
      <c r="K634" t="str">
        <f t="shared" si="9"/>
        <v>2112 Dispositivi medici</v>
      </c>
    </row>
    <row r="635" spans="1:11" x14ac:dyDescent="0.25">
      <c r="A635">
        <v>2112</v>
      </c>
      <c r="B635" t="s">
        <v>431</v>
      </c>
      <c r="C635" t="s">
        <v>463</v>
      </c>
      <c r="D635" t="s">
        <v>463</v>
      </c>
      <c r="E635">
        <v>9</v>
      </c>
      <c r="F635" t="s">
        <v>125</v>
      </c>
      <c r="G635">
        <v>80100418</v>
      </c>
      <c r="H635" t="s">
        <v>462</v>
      </c>
      <c r="I635" s="1">
        <v>1273.1300000000001</v>
      </c>
      <c r="J635" t="str">
        <f>VLOOKUP(A636,a!A:B,2,FALSE)</f>
        <v>ACQUISTO DI BENI</v>
      </c>
      <c r="K635" t="str">
        <f t="shared" si="9"/>
        <v>2112 Dispositivi medici</v>
      </c>
    </row>
    <row r="636" spans="1:11" x14ac:dyDescent="0.25">
      <c r="A636">
        <v>2112</v>
      </c>
      <c r="B636" t="s">
        <v>431</v>
      </c>
      <c r="C636" t="s">
        <v>464</v>
      </c>
      <c r="D636" t="s">
        <v>464</v>
      </c>
      <c r="E636">
        <v>9</v>
      </c>
      <c r="F636" t="s">
        <v>125</v>
      </c>
      <c r="G636">
        <v>80100410</v>
      </c>
      <c r="H636" t="s">
        <v>444</v>
      </c>
      <c r="I636" s="1">
        <v>2214.0700000000002</v>
      </c>
      <c r="J636" t="str">
        <f>VLOOKUP(A637,a!A:B,2,FALSE)</f>
        <v>ACQUISTO DI BENI</v>
      </c>
      <c r="K636" t="str">
        <f t="shared" si="9"/>
        <v>2112 Dispositivi medici</v>
      </c>
    </row>
    <row r="637" spans="1:11" x14ac:dyDescent="0.25">
      <c r="A637">
        <v>2112</v>
      </c>
      <c r="B637" t="s">
        <v>431</v>
      </c>
      <c r="C637" t="s">
        <v>464</v>
      </c>
      <c r="D637" t="s">
        <v>464</v>
      </c>
      <c r="E637">
        <v>9</v>
      </c>
      <c r="F637" t="s">
        <v>125</v>
      </c>
      <c r="G637">
        <v>80100417</v>
      </c>
      <c r="H637" t="s">
        <v>439</v>
      </c>
      <c r="I637" s="1">
        <v>4987.2299999999996</v>
      </c>
      <c r="J637" t="str">
        <f>VLOOKUP(A638,a!A:B,2,FALSE)</f>
        <v>ACQUISTO DI BENI</v>
      </c>
      <c r="K637" t="str">
        <f t="shared" si="9"/>
        <v>2112 Dispositivi medici</v>
      </c>
    </row>
    <row r="638" spans="1:11" x14ac:dyDescent="0.25">
      <c r="A638">
        <v>2112</v>
      </c>
      <c r="B638" t="s">
        <v>431</v>
      </c>
      <c r="C638" t="s">
        <v>465</v>
      </c>
      <c r="D638" t="s">
        <v>465</v>
      </c>
      <c r="E638">
        <v>9</v>
      </c>
      <c r="F638" t="s">
        <v>125</v>
      </c>
      <c r="G638">
        <v>80100418</v>
      </c>
      <c r="H638" t="s">
        <v>462</v>
      </c>
      <c r="I638" s="1">
        <v>111968</v>
      </c>
      <c r="J638" t="str">
        <f>VLOOKUP(A639,a!A:B,2,FALSE)</f>
        <v>ACQUISTO DI BENI</v>
      </c>
      <c r="K638" t="str">
        <f t="shared" si="9"/>
        <v>2112 Dispositivi medici</v>
      </c>
    </row>
    <row r="639" spans="1:11" x14ac:dyDescent="0.25">
      <c r="A639">
        <v>2112</v>
      </c>
      <c r="B639" t="s">
        <v>431</v>
      </c>
      <c r="C639" t="s">
        <v>230</v>
      </c>
      <c r="D639" t="s">
        <v>230</v>
      </c>
      <c r="E639">
        <v>9</v>
      </c>
      <c r="F639" t="s">
        <v>125</v>
      </c>
      <c r="G639">
        <v>80100410</v>
      </c>
      <c r="H639" t="s">
        <v>444</v>
      </c>
      <c r="I639" s="1">
        <v>1695.2</v>
      </c>
      <c r="J639" t="str">
        <f>VLOOKUP(A640,a!A:B,2,FALSE)</f>
        <v>ACQUISTO DI BENI</v>
      </c>
      <c r="K639" t="str">
        <f t="shared" si="9"/>
        <v>2112 Dispositivi medici</v>
      </c>
    </row>
    <row r="640" spans="1:11" x14ac:dyDescent="0.25">
      <c r="A640">
        <v>2112</v>
      </c>
      <c r="B640" t="s">
        <v>431</v>
      </c>
      <c r="C640" t="s">
        <v>230</v>
      </c>
      <c r="D640" t="s">
        <v>230</v>
      </c>
      <c r="E640">
        <v>9</v>
      </c>
      <c r="F640" t="s">
        <v>125</v>
      </c>
      <c r="G640">
        <v>80100416</v>
      </c>
      <c r="H640" t="s">
        <v>447</v>
      </c>
      <c r="I640" s="1">
        <v>4597.32</v>
      </c>
      <c r="J640" t="str">
        <f>VLOOKUP(A641,a!A:B,2,FALSE)</f>
        <v>ACQUISTO DI BENI</v>
      </c>
      <c r="K640" t="str">
        <f t="shared" si="9"/>
        <v>2112 Dispositivi medici</v>
      </c>
    </row>
    <row r="641" spans="1:11" x14ac:dyDescent="0.25">
      <c r="A641">
        <v>2112</v>
      </c>
      <c r="B641" t="s">
        <v>431</v>
      </c>
      <c r="C641" t="s">
        <v>230</v>
      </c>
      <c r="D641" t="s">
        <v>230</v>
      </c>
      <c r="E641">
        <v>9</v>
      </c>
      <c r="F641" t="s">
        <v>125</v>
      </c>
      <c r="G641">
        <v>80100417</v>
      </c>
      <c r="H641" t="s">
        <v>439</v>
      </c>
      <c r="I641" s="1">
        <v>2100</v>
      </c>
      <c r="J641" t="str">
        <f>VLOOKUP(A642,a!A:B,2,FALSE)</f>
        <v>ACQUISTO DI BENI</v>
      </c>
      <c r="K641" t="str">
        <f t="shared" si="9"/>
        <v>2112 Dispositivi medici</v>
      </c>
    </row>
    <row r="642" spans="1:11" x14ac:dyDescent="0.25">
      <c r="A642">
        <v>2112</v>
      </c>
      <c r="B642" t="s">
        <v>431</v>
      </c>
      <c r="C642" t="s">
        <v>230</v>
      </c>
      <c r="D642" t="s">
        <v>230</v>
      </c>
      <c r="E642">
        <v>9</v>
      </c>
      <c r="F642" t="s">
        <v>125</v>
      </c>
      <c r="G642">
        <v>80100418</v>
      </c>
      <c r="H642" t="s">
        <v>462</v>
      </c>
      <c r="I642" s="1">
        <v>141805.28</v>
      </c>
      <c r="J642" t="str">
        <f>VLOOKUP(A643,a!A:B,2,FALSE)</f>
        <v>ACQUISTO DI BENI</v>
      </c>
      <c r="K642" t="str">
        <f t="shared" si="9"/>
        <v>2112 Dispositivi medici</v>
      </c>
    </row>
    <row r="643" spans="1:11" x14ac:dyDescent="0.25">
      <c r="A643">
        <v>2112</v>
      </c>
      <c r="B643" t="s">
        <v>431</v>
      </c>
      <c r="C643" t="s">
        <v>230</v>
      </c>
      <c r="D643" t="s">
        <v>230</v>
      </c>
      <c r="E643">
        <v>9</v>
      </c>
      <c r="F643" t="s">
        <v>125</v>
      </c>
      <c r="G643">
        <v>80100419</v>
      </c>
      <c r="H643" t="s">
        <v>433</v>
      </c>
      <c r="I643" s="1">
        <v>88.2</v>
      </c>
      <c r="J643" t="str">
        <f>VLOOKUP(A644,a!A:B,2,FALSE)</f>
        <v>ACQUISTO DI BENI</v>
      </c>
      <c r="K643" t="str">
        <f t="shared" ref="K643:K706" si="10">CONCATENATE(A643," ",B643)</f>
        <v>2112 Dispositivi medici</v>
      </c>
    </row>
    <row r="644" spans="1:11" x14ac:dyDescent="0.25">
      <c r="A644">
        <v>2112</v>
      </c>
      <c r="B644" t="s">
        <v>431</v>
      </c>
      <c r="C644" t="s">
        <v>230</v>
      </c>
      <c r="D644" t="s">
        <v>230</v>
      </c>
      <c r="E644">
        <v>9</v>
      </c>
      <c r="F644" t="s">
        <v>125</v>
      </c>
      <c r="G644">
        <v>80100420</v>
      </c>
      <c r="H644" t="s">
        <v>434</v>
      </c>
      <c r="I644" s="1">
        <v>1938.24</v>
      </c>
      <c r="J644" t="str">
        <f>VLOOKUP(A645,a!A:B,2,FALSE)</f>
        <v>ACQUISTO DI BENI</v>
      </c>
      <c r="K644" t="str">
        <f t="shared" si="10"/>
        <v>2112 Dispositivi medici</v>
      </c>
    </row>
    <row r="645" spans="1:11" x14ac:dyDescent="0.25">
      <c r="A645">
        <v>2112</v>
      </c>
      <c r="B645" t="s">
        <v>431</v>
      </c>
      <c r="C645" t="s">
        <v>230</v>
      </c>
      <c r="D645" t="s">
        <v>230</v>
      </c>
      <c r="E645">
        <v>9</v>
      </c>
      <c r="F645" t="s">
        <v>125</v>
      </c>
      <c r="G645">
        <v>80100610</v>
      </c>
      <c r="H645" t="s">
        <v>456</v>
      </c>
      <c r="I645" s="1">
        <v>116</v>
      </c>
      <c r="J645" t="str">
        <f>VLOOKUP(A646,a!A:B,2,FALSE)</f>
        <v>ACQUISTO DI BENI</v>
      </c>
      <c r="K645" t="str">
        <f t="shared" si="10"/>
        <v>2112 Dispositivi medici</v>
      </c>
    </row>
    <row r="646" spans="1:11" x14ac:dyDescent="0.25">
      <c r="A646">
        <v>2112</v>
      </c>
      <c r="B646" t="s">
        <v>431</v>
      </c>
      <c r="C646" t="s">
        <v>466</v>
      </c>
      <c r="D646" t="s">
        <v>466</v>
      </c>
      <c r="E646">
        <v>9</v>
      </c>
      <c r="F646" t="s">
        <v>125</v>
      </c>
      <c r="G646">
        <v>80100417</v>
      </c>
      <c r="H646" t="s">
        <v>439</v>
      </c>
      <c r="I646" s="1">
        <v>2235.4499999999998</v>
      </c>
      <c r="J646" t="str">
        <f>VLOOKUP(A647,a!A:B,2,FALSE)</f>
        <v>ACQUISTO DI BENI</v>
      </c>
      <c r="K646" t="str">
        <f t="shared" si="10"/>
        <v>2112 Dispositivi medici</v>
      </c>
    </row>
    <row r="647" spans="1:11" x14ac:dyDescent="0.25">
      <c r="A647">
        <v>2112</v>
      </c>
      <c r="B647" t="s">
        <v>431</v>
      </c>
      <c r="C647" t="s">
        <v>467</v>
      </c>
      <c r="D647" t="s">
        <v>467</v>
      </c>
      <c r="E647">
        <v>9</v>
      </c>
      <c r="F647" t="s">
        <v>125</v>
      </c>
      <c r="G647">
        <v>80100418</v>
      </c>
      <c r="H647" t="s">
        <v>462</v>
      </c>
      <c r="I647" s="1">
        <v>4754.74</v>
      </c>
      <c r="J647" t="str">
        <f>VLOOKUP(A648,a!A:B,2,FALSE)</f>
        <v>ACQUISTO DI BENI</v>
      </c>
      <c r="K647" t="str">
        <f t="shared" si="10"/>
        <v>2112 Dispositivi medici</v>
      </c>
    </row>
    <row r="648" spans="1:11" x14ac:dyDescent="0.25">
      <c r="A648">
        <v>2112</v>
      </c>
      <c r="B648" t="s">
        <v>431</v>
      </c>
      <c r="C648" t="s">
        <v>467</v>
      </c>
      <c r="D648" t="s">
        <v>467</v>
      </c>
      <c r="E648">
        <v>9</v>
      </c>
      <c r="F648" t="s">
        <v>125</v>
      </c>
      <c r="G648">
        <v>80100419</v>
      </c>
      <c r="H648" t="s">
        <v>433</v>
      </c>
      <c r="I648" s="1">
        <v>1605.74</v>
      </c>
      <c r="J648" t="str">
        <f>VLOOKUP(A649,a!A:B,2,FALSE)</f>
        <v>ACQUISTO DI BENI</v>
      </c>
      <c r="K648" t="str">
        <f t="shared" si="10"/>
        <v>2112 Dispositivi medici</v>
      </c>
    </row>
    <row r="649" spans="1:11" x14ac:dyDescent="0.25">
      <c r="A649">
        <v>2112</v>
      </c>
      <c r="B649" t="s">
        <v>431</v>
      </c>
      <c r="C649" t="s">
        <v>467</v>
      </c>
      <c r="D649" t="s">
        <v>467</v>
      </c>
      <c r="E649">
        <v>9</v>
      </c>
      <c r="F649" t="s">
        <v>125</v>
      </c>
      <c r="G649">
        <v>80100610</v>
      </c>
      <c r="H649" t="s">
        <v>456</v>
      </c>
      <c r="I649" s="1">
        <v>3081.85</v>
      </c>
      <c r="J649" t="str">
        <f>VLOOKUP(A650,a!A:B,2,FALSE)</f>
        <v>ACQUISTO DI BENI</v>
      </c>
      <c r="K649" t="str">
        <f t="shared" si="10"/>
        <v>2112 Dispositivi medici</v>
      </c>
    </row>
    <row r="650" spans="1:11" x14ac:dyDescent="0.25">
      <c r="A650">
        <v>2112</v>
      </c>
      <c r="B650" t="s">
        <v>431</v>
      </c>
      <c r="C650" t="s">
        <v>237</v>
      </c>
      <c r="D650" t="s">
        <v>237</v>
      </c>
      <c r="E650">
        <v>9</v>
      </c>
      <c r="F650" t="s">
        <v>125</v>
      </c>
      <c r="G650">
        <v>80100409</v>
      </c>
      <c r="H650" t="s">
        <v>468</v>
      </c>
      <c r="I650" s="1">
        <v>319.86</v>
      </c>
      <c r="J650" t="str">
        <f>VLOOKUP(A651,a!A:B,2,FALSE)</f>
        <v>ACQUISTO DI BENI</v>
      </c>
      <c r="K650" t="str">
        <f t="shared" si="10"/>
        <v>2112 Dispositivi medici</v>
      </c>
    </row>
    <row r="651" spans="1:11" x14ac:dyDescent="0.25">
      <c r="A651">
        <v>2112</v>
      </c>
      <c r="B651" t="s">
        <v>431</v>
      </c>
      <c r="C651" t="s">
        <v>237</v>
      </c>
      <c r="D651" t="s">
        <v>237</v>
      </c>
      <c r="E651">
        <v>9</v>
      </c>
      <c r="F651" t="s">
        <v>125</v>
      </c>
      <c r="G651">
        <v>80100421</v>
      </c>
      <c r="H651" t="s">
        <v>435</v>
      </c>
      <c r="I651" s="1">
        <v>42.36</v>
      </c>
      <c r="J651" t="str">
        <f>VLOOKUP(A652,a!A:B,2,FALSE)</f>
        <v>ACQUISTO DI BENI</v>
      </c>
      <c r="K651" t="str">
        <f t="shared" si="10"/>
        <v>2112 Dispositivi medici</v>
      </c>
    </row>
    <row r="652" spans="1:11" x14ac:dyDescent="0.25">
      <c r="A652">
        <v>2112</v>
      </c>
      <c r="B652" t="s">
        <v>431</v>
      </c>
      <c r="C652" t="s">
        <v>469</v>
      </c>
      <c r="D652" t="s">
        <v>469</v>
      </c>
      <c r="E652">
        <v>9</v>
      </c>
      <c r="F652" t="s">
        <v>125</v>
      </c>
      <c r="G652">
        <v>80100419</v>
      </c>
      <c r="H652" t="s">
        <v>433</v>
      </c>
      <c r="I652" s="1">
        <v>1332</v>
      </c>
      <c r="J652" t="str">
        <f>VLOOKUP(A653,a!A:B,2,FALSE)</f>
        <v>ACQUISTO DI BENI</v>
      </c>
      <c r="K652" t="str">
        <f t="shared" si="10"/>
        <v>2112 Dispositivi medici</v>
      </c>
    </row>
    <row r="653" spans="1:11" x14ac:dyDescent="0.25">
      <c r="A653">
        <v>2112</v>
      </c>
      <c r="B653" t="s">
        <v>431</v>
      </c>
      <c r="C653" t="s">
        <v>470</v>
      </c>
      <c r="D653" t="s">
        <v>470</v>
      </c>
      <c r="E653">
        <v>9</v>
      </c>
      <c r="F653" t="s">
        <v>125</v>
      </c>
      <c r="G653">
        <v>80100416</v>
      </c>
      <c r="H653" t="s">
        <v>447</v>
      </c>
      <c r="I653" s="1">
        <v>10702.4</v>
      </c>
      <c r="J653" t="str">
        <f>VLOOKUP(A654,a!A:B,2,FALSE)</f>
        <v>ACQUISTO DI BENI</v>
      </c>
      <c r="K653" t="str">
        <f t="shared" si="10"/>
        <v>2112 Dispositivi medici</v>
      </c>
    </row>
    <row r="654" spans="1:11" x14ac:dyDescent="0.25">
      <c r="A654">
        <v>2112</v>
      </c>
      <c r="B654" t="s">
        <v>431</v>
      </c>
      <c r="C654" t="s">
        <v>470</v>
      </c>
      <c r="D654" t="s">
        <v>470</v>
      </c>
      <c r="E654">
        <v>9</v>
      </c>
      <c r="F654" t="s">
        <v>125</v>
      </c>
      <c r="G654">
        <v>80100419</v>
      </c>
      <c r="H654" t="s">
        <v>433</v>
      </c>
      <c r="I654" s="1">
        <v>1767.28</v>
      </c>
      <c r="J654" t="str">
        <f>VLOOKUP(A655,a!A:B,2,FALSE)</f>
        <v>ACQUISTO DI BENI</v>
      </c>
      <c r="K654" t="str">
        <f t="shared" si="10"/>
        <v>2112 Dispositivi medici</v>
      </c>
    </row>
    <row r="655" spans="1:11" x14ac:dyDescent="0.25">
      <c r="A655">
        <v>2112</v>
      </c>
      <c r="B655" t="s">
        <v>431</v>
      </c>
      <c r="C655" t="s">
        <v>471</v>
      </c>
      <c r="D655" t="s">
        <v>471</v>
      </c>
      <c r="E655">
        <v>9</v>
      </c>
      <c r="F655" t="s">
        <v>125</v>
      </c>
      <c r="G655">
        <v>80100410</v>
      </c>
      <c r="H655" t="s">
        <v>444</v>
      </c>
      <c r="I655" s="1">
        <v>2000</v>
      </c>
      <c r="J655" t="str">
        <f>VLOOKUP(A656,a!A:B,2,FALSE)</f>
        <v>ACQUISTO DI BENI</v>
      </c>
      <c r="K655" t="str">
        <f t="shared" si="10"/>
        <v>2112 Dispositivi medici</v>
      </c>
    </row>
    <row r="656" spans="1:11" x14ac:dyDescent="0.25">
      <c r="A656">
        <v>2112</v>
      </c>
      <c r="B656" t="s">
        <v>431</v>
      </c>
      <c r="C656" t="s">
        <v>471</v>
      </c>
      <c r="D656" t="s">
        <v>471</v>
      </c>
      <c r="E656">
        <v>9</v>
      </c>
      <c r="F656" t="s">
        <v>125</v>
      </c>
      <c r="G656">
        <v>80100412</v>
      </c>
      <c r="H656" t="s">
        <v>446</v>
      </c>
      <c r="I656" s="1">
        <v>8983</v>
      </c>
      <c r="J656" t="str">
        <f>VLOOKUP(A657,a!A:B,2,FALSE)</f>
        <v>ACQUISTO DI BENI</v>
      </c>
      <c r="K656" t="str">
        <f t="shared" si="10"/>
        <v>2112 Dispositivi medici</v>
      </c>
    </row>
    <row r="657" spans="1:11" x14ac:dyDescent="0.25">
      <c r="A657">
        <v>2112</v>
      </c>
      <c r="B657" t="s">
        <v>431</v>
      </c>
      <c r="C657" t="s">
        <v>471</v>
      </c>
      <c r="D657" t="s">
        <v>471</v>
      </c>
      <c r="E657">
        <v>9</v>
      </c>
      <c r="F657" t="s">
        <v>125</v>
      </c>
      <c r="G657">
        <v>80100418</v>
      </c>
      <c r="H657" t="s">
        <v>462</v>
      </c>
      <c r="I657" s="1">
        <v>19063.3</v>
      </c>
      <c r="J657" t="str">
        <f>VLOOKUP(A658,a!A:B,2,FALSE)</f>
        <v>ACQUISTO DI BENI</v>
      </c>
      <c r="K657" t="str">
        <f t="shared" si="10"/>
        <v>2112 Dispositivi medici</v>
      </c>
    </row>
    <row r="658" spans="1:11" x14ac:dyDescent="0.25">
      <c r="A658">
        <v>2112</v>
      </c>
      <c r="B658" t="s">
        <v>431</v>
      </c>
      <c r="C658" t="s">
        <v>472</v>
      </c>
      <c r="D658" t="s">
        <v>472</v>
      </c>
      <c r="E658">
        <v>9</v>
      </c>
      <c r="F658" t="s">
        <v>125</v>
      </c>
      <c r="G658">
        <v>80100410</v>
      </c>
      <c r="H658" t="s">
        <v>444</v>
      </c>
      <c r="I658" s="1">
        <v>1780</v>
      </c>
      <c r="J658" t="str">
        <f>VLOOKUP(A659,a!A:B,2,FALSE)</f>
        <v>ACQUISTO DI BENI</v>
      </c>
      <c r="K658" t="str">
        <f t="shared" si="10"/>
        <v>2112 Dispositivi medici</v>
      </c>
    </row>
    <row r="659" spans="1:11" x14ac:dyDescent="0.25">
      <c r="A659">
        <v>2112</v>
      </c>
      <c r="B659" t="s">
        <v>431</v>
      </c>
      <c r="C659" t="s">
        <v>472</v>
      </c>
      <c r="D659" t="s">
        <v>472</v>
      </c>
      <c r="E659">
        <v>9</v>
      </c>
      <c r="F659" t="s">
        <v>125</v>
      </c>
      <c r="G659">
        <v>80100425</v>
      </c>
      <c r="H659" t="s">
        <v>453</v>
      </c>
      <c r="I659" s="1">
        <v>9600</v>
      </c>
      <c r="J659" t="str">
        <f>VLOOKUP(A660,a!A:B,2,FALSE)</f>
        <v>ACQUISTO DI BENI</v>
      </c>
      <c r="K659" t="str">
        <f t="shared" si="10"/>
        <v>2112 Dispositivi medici</v>
      </c>
    </row>
    <row r="660" spans="1:11" x14ac:dyDescent="0.25">
      <c r="A660">
        <v>2112</v>
      </c>
      <c r="B660" t="s">
        <v>431</v>
      </c>
      <c r="C660" t="s">
        <v>242</v>
      </c>
      <c r="D660" t="s">
        <v>242</v>
      </c>
      <c r="E660">
        <v>9</v>
      </c>
      <c r="F660" t="s">
        <v>125</v>
      </c>
      <c r="G660">
        <v>80100413</v>
      </c>
      <c r="H660" t="s">
        <v>458</v>
      </c>
      <c r="I660" s="1">
        <v>2541</v>
      </c>
      <c r="J660" t="str">
        <f>VLOOKUP(A661,a!A:B,2,FALSE)</f>
        <v>ACQUISTO DI BENI</v>
      </c>
      <c r="K660" t="str">
        <f t="shared" si="10"/>
        <v>2112 Dispositivi medici</v>
      </c>
    </row>
    <row r="661" spans="1:11" x14ac:dyDescent="0.25">
      <c r="A661">
        <v>2112</v>
      </c>
      <c r="B661" t="s">
        <v>431</v>
      </c>
      <c r="C661" t="s">
        <v>473</v>
      </c>
      <c r="D661" t="s">
        <v>473</v>
      </c>
      <c r="E661">
        <v>9</v>
      </c>
      <c r="F661" t="s">
        <v>125</v>
      </c>
      <c r="G661">
        <v>80100418</v>
      </c>
      <c r="H661" t="s">
        <v>462</v>
      </c>
      <c r="I661" s="1">
        <v>1125</v>
      </c>
      <c r="J661" t="str">
        <f>VLOOKUP(A662,a!A:B,2,FALSE)</f>
        <v>ACQUISTO DI BENI</v>
      </c>
      <c r="K661" t="str">
        <f t="shared" si="10"/>
        <v>2112 Dispositivi medici</v>
      </c>
    </row>
    <row r="662" spans="1:11" x14ac:dyDescent="0.25">
      <c r="A662">
        <v>2112</v>
      </c>
      <c r="B662" t="s">
        <v>431</v>
      </c>
      <c r="C662" t="s">
        <v>473</v>
      </c>
      <c r="D662" t="s">
        <v>473</v>
      </c>
      <c r="E662">
        <v>9</v>
      </c>
      <c r="F662" t="s">
        <v>125</v>
      </c>
      <c r="G662">
        <v>80100610</v>
      </c>
      <c r="H662" t="s">
        <v>456</v>
      </c>
      <c r="I662" s="1">
        <v>1365</v>
      </c>
      <c r="J662" t="str">
        <f>VLOOKUP(A663,a!A:B,2,FALSE)</f>
        <v>ACQUISTO DI BENI</v>
      </c>
      <c r="K662" t="str">
        <f t="shared" si="10"/>
        <v>2112 Dispositivi medici</v>
      </c>
    </row>
    <row r="663" spans="1:11" x14ac:dyDescent="0.25">
      <c r="A663">
        <v>2112</v>
      </c>
      <c r="B663" t="s">
        <v>431</v>
      </c>
      <c r="C663" t="s">
        <v>474</v>
      </c>
      <c r="D663" t="s">
        <v>474</v>
      </c>
      <c r="E663">
        <v>9</v>
      </c>
      <c r="F663" t="s">
        <v>125</v>
      </c>
      <c r="G663">
        <v>80100425</v>
      </c>
      <c r="H663" t="s">
        <v>453</v>
      </c>
      <c r="I663" s="1">
        <v>5400</v>
      </c>
      <c r="J663" t="str">
        <f>VLOOKUP(A664,a!A:B,2,FALSE)</f>
        <v>ACQUISTO DI BENI</v>
      </c>
      <c r="K663" t="str">
        <f t="shared" si="10"/>
        <v>2112 Dispositivi medici</v>
      </c>
    </row>
    <row r="664" spans="1:11" x14ac:dyDescent="0.25">
      <c r="A664">
        <v>2112</v>
      </c>
      <c r="B664" t="s">
        <v>431</v>
      </c>
      <c r="C664" t="s">
        <v>475</v>
      </c>
      <c r="D664" t="s">
        <v>475</v>
      </c>
      <c r="E664">
        <v>9</v>
      </c>
      <c r="F664" t="s">
        <v>125</v>
      </c>
      <c r="G664">
        <v>80100608</v>
      </c>
      <c r="H664" t="s">
        <v>442</v>
      </c>
      <c r="I664" s="1">
        <v>1248.5</v>
      </c>
      <c r="J664" t="str">
        <f>VLOOKUP(A665,a!A:B,2,FALSE)</f>
        <v>ACQUISTO DI BENI</v>
      </c>
      <c r="K664" t="str">
        <f t="shared" si="10"/>
        <v>2112 Dispositivi medici</v>
      </c>
    </row>
    <row r="665" spans="1:11" x14ac:dyDescent="0.25">
      <c r="A665">
        <v>2112</v>
      </c>
      <c r="B665" t="s">
        <v>431</v>
      </c>
      <c r="C665" t="s">
        <v>476</v>
      </c>
      <c r="D665" t="s">
        <v>476</v>
      </c>
      <c r="E665">
        <v>9</v>
      </c>
      <c r="F665" t="s">
        <v>125</v>
      </c>
      <c r="G665">
        <v>80100416</v>
      </c>
      <c r="H665" t="s">
        <v>447</v>
      </c>
      <c r="I665" s="1">
        <v>7091.2</v>
      </c>
      <c r="J665" t="str">
        <f>VLOOKUP(A666,a!A:B,2,FALSE)</f>
        <v>ACQUISTO DI BENI</v>
      </c>
      <c r="K665" t="str">
        <f t="shared" si="10"/>
        <v>2112 Dispositivi medici</v>
      </c>
    </row>
    <row r="666" spans="1:11" x14ac:dyDescent="0.25">
      <c r="A666">
        <v>2112</v>
      </c>
      <c r="B666" t="s">
        <v>431</v>
      </c>
      <c r="C666" t="s">
        <v>476</v>
      </c>
      <c r="D666" t="s">
        <v>476</v>
      </c>
      <c r="E666">
        <v>9</v>
      </c>
      <c r="F666" t="s">
        <v>125</v>
      </c>
      <c r="G666">
        <v>80100418</v>
      </c>
      <c r="H666" t="s">
        <v>462</v>
      </c>
      <c r="I666" s="1">
        <v>13225.9</v>
      </c>
      <c r="J666" t="str">
        <f>VLOOKUP(A667,a!A:B,2,FALSE)</f>
        <v>ACQUISTO DI BENI</v>
      </c>
      <c r="K666" t="str">
        <f t="shared" si="10"/>
        <v>2112 Dispositivi medici</v>
      </c>
    </row>
    <row r="667" spans="1:11" x14ac:dyDescent="0.25">
      <c r="A667">
        <v>2112</v>
      </c>
      <c r="B667" t="s">
        <v>431</v>
      </c>
      <c r="C667" t="s">
        <v>476</v>
      </c>
      <c r="D667" t="s">
        <v>476</v>
      </c>
      <c r="E667">
        <v>9</v>
      </c>
      <c r="F667" t="s">
        <v>125</v>
      </c>
      <c r="G667">
        <v>80100421</v>
      </c>
      <c r="H667" t="s">
        <v>435</v>
      </c>
      <c r="I667" s="1">
        <v>152.75</v>
      </c>
      <c r="J667" t="str">
        <f>VLOOKUP(A668,a!A:B,2,FALSE)</f>
        <v>ACQUISTO DI BENI</v>
      </c>
      <c r="K667" t="str">
        <f t="shared" si="10"/>
        <v>2112 Dispositivi medici</v>
      </c>
    </row>
    <row r="668" spans="1:11" x14ac:dyDescent="0.25">
      <c r="A668">
        <v>2112</v>
      </c>
      <c r="B668" t="s">
        <v>431</v>
      </c>
      <c r="C668" t="s">
        <v>477</v>
      </c>
      <c r="D668" t="s">
        <v>477</v>
      </c>
      <c r="E668">
        <v>9</v>
      </c>
      <c r="F668" t="s">
        <v>125</v>
      </c>
      <c r="G668">
        <v>80100410</v>
      </c>
      <c r="H668" t="s">
        <v>444</v>
      </c>
      <c r="I668" s="1">
        <v>659</v>
      </c>
      <c r="J668" t="str">
        <f>VLOOKUP(A669,a!A:B,2,FALSE)</f>
        <v>ACQUISTO DI BENI</v>
      </c>
      <c r="K668" t="str">
        <f t="shared" si="10"/>
        <v>2112 Dispositivi medici</v>
      </c>
    </row>
    <row r="669" spans="1:11" x14ac:dyDescent="0.25">
      <c r="A669">
        <v>2112</v>
      </c>
      <c r="B669" t="s">
        <v>431</v>
      </c>
      <c r="C669" t="s">
        <v>477</v>
      </c>
      <c r="D669" t="s">
        <v>477</v>
      </c>
      <c r="E669">
        <v>9</v>
      </c>
      <c r="F669" t="s">
        <v>125</v>
      </c>
      <c r="G669">
        <v>80100416</v>
      </c>
      <c r="H669" t="s">
        <v>447</v>
      </c>
      <c r="I669" s="1">
        <v>21422</v>
      </c>
      <c r="J669" t="str">
        <f>VLOOKUP(A670,a!A:B,2,FALSE)</f>
        <v>ACQUISTO DI BENI</v>
      </c>
      <c r="K669" t="str">
        <f t="shared" si="10"/>
        <v>2112 Dispositivi medici</v>
      </c>
    </row>
    <row r="670" spans="1:11" x14ac:dyDescent="0.25">
      <c r="A670">
        <v>2112</v>
      </c>
      <c r="B670" t="s">
        <v>431</v>
      </c>
      <c r="C670" t="s">
        <v>477</v>
      </c>
      <c r="D670" t="s">
        <v>477</v>
      </c>
      <c r="E670">
        <v>9</v>
      </c>
      <c r="F670" t="s">
        <v>125</v>
      </c>
      <c r="G670">
        <v>80100419</v>
      </c>
      <c r="H670" t="s">
        <v>433</v>
      </c>
      <c r="I670" s="1">
        <v>2470</v>
      </c>
      <c r="J670" t="str">
        <f>VLOOKUP(A671,a!A:B,2,FALSE)</f>
        <v>ACQUISTO DI BENI</v>
      </c>
      <c r="K670" t="str">
        <f t="shared" si="10"/>
        <v>2112 Dispositivi medici</v>
      </c>
    </row>
    <row r="671" spans="1:11" x14ac:dyDescent="0.25">
      <c r="A671">
        <v>2112</v>
      </c>
      <c r="B671" t="s">
        <v>431</v>
      </c>
      <c r="C671" t="s">
        <v>477</v>
      </c>
      <c r="D671" t="s">
        <v>477</v>
      </c>
      <c r="E671">
        <v>9</v>
      </c>
      <c r="F671" t="s">
        <v>125</v>
      </c>
      <c r="G671">
        <v>80100420</v>
      </c>
      <c r="H671" t="s">
        <v>434</v>
      </c>
      <c r="I671" s="1">
        <v>1416</v>
      </c>
      <c r="J671" t="str">
        <f>VLOOKUP(A672,a!A:B,2,FALSE)</f>
        <v>ACQUISTO DI BENI</v>
      </c>
      <c r="K671" t="str">
        <f t="shared" si="10"/>
        <v>2112 Dispositivi medici</v>
      </c>
    </row>
    <row r="672" spans="1:11" x14ac:dyDescent="0.25">
      <c r="A672">
        <v>2112</v>
      </c>
      <c r="B672" t="s">
        <v>431</v>
      </c>
      <c r="C672" t="s">
        <v>478</v>
      </c>
      <c r="D672" t="s">
        <v>478</v>
      </c>
      <c r="E672">
        <v>9</v>
      </c>
      <c r="F672" t="s">
        <v>125</v>
      </c>
      <c r="G672">
        <v>80100408</v>
      </c>
      <c r="H672" t="s">
        <v>438</v>
      </c>
      <c r="I672" s="1">
        <v>2108</v>
      </c>
      <c r="J672" t="str">
        <f>VLOOKUP(A673,a!A:B,2,FALSE)</f>
        <v>ACQUISTO DI BENI</v>
      </c>
      <c r="K672" t="str">
        <f t="shared" si="10"/>
        <v>2112 Dispositivi medici</v>
      </c>
    </row>
    <row r="673" spans="1:11" x14ac:dyDescent="0.25">
      <c r="A673">
        <v>2112</v>
      </c>
      <c r="B673" t="s">
        <v>431</v>
      </c>
      <c r="C673" t="s">
        <v>478</v>
      </c>
      <c r="D673" t="s">
        <v>478</v>
      </c>
      <c r="E673">
        <v>9</v>
      </c>
      <c r="F673" t="s">
        <v>125</v>
      </c>
      <c r="G673">
        <v>80100410</v>
      </c>
      <c r="H673" t="s">
        <v>444</v>
      </c>
      <c r="I673" s="1">
        <v>6392</v>
      </c>
      <c r="J673" t="str">
        <f>VLOOKUP(A674,a!A:B,2,FALSE)</f>
        <v>ACQUISTO DI BENI</v>
      </c>
      <c r="K673" t="str">
        <f t="shared" si="10"/>
        <v>2112 Dispositivi medici</v>
      </c>
    </row>
    <row r="674" spans="1:11" x14ac:dyDescent="0.25">
      <c r="A674">
        <v>2112</v>
      </c>
      <c r="B674" t="s">
        <v>431</v>
      </c>
      <c r="C674" t="s">
        <v>478</v>
      </c>
      <c r="D674" t="s">
        <v>478</v>
      </c>
      <c r="E674">
        <v>9</v>
      </c>
      <c r="F674" t="s">
        <v>125</v>
      </c>
      <c r="G674">
        <v>80100420</v>
      </c>
      <c r="H674" t="s">
        <v>434</v>
      </c>
      <c r="I674" s="1">
        <v>9670</v>
      </c>
      <c r="J674" t="str">
        <f>VLOOKUP(A675,a!A:B,2,FALSE)</f>
        <v>ACQUISTO DI BENI</v>
      </c>
      <c r="K674" t="str">
        <f t="shared" si="10"/>
        <v>2112 Dispositivi medici</v>
      </c>
    </row>
    <row r="675" spans="1:11" x14ac:dyDescent="0.25">
      <c r="A675">
        <v>2112</v>
      </c>
      <c r="B675" t="s">
        <v>431</v>
      </c>
      <c r="C675" t="s">
        <v>479</v>
      </c>
      <c r="D675" t="s">
        <v>479</v>
      </c>
      <c r="E675">
        <v>9</v>
      </c>
      <c r="F675" t="s">
        <v>125</v>
      </c>
      <c r="G675">
        <v>80100412</v>
      </c>
      <c r="H675" t="s">
        <v>446</v>
      </c>
      <c r="I675" s="1">
        <v>575</v>
      </c>
      <c r="J675" t="str">
        <f>VLOOKUP(A676,a!A:B,2,FALSE)</f>
        <v>ACQUISTO DI BENI</v>
      </c>
      <c r="K675" t="str">
        <f t="shared" si="10"/>
        <v>2112 Dispositivi medici</v>
      </c>
    </row>
    <row r="676" spans="1:11" x14ac:dyDescent="0.25">
      <c r="A676">
        <v>2112</v>
      </c>
      <c r="B676" t="s">
        <v>431</v>
      </c>
      <c r="C676" t="s">
        <v>479</v>
      </c>
      <c r="D676" t="s">
        <v>479</v>
      </c>
      <c r="E676">
        <v>9</v>
      </c>
      <c r="F676" t="s">
        <v>125</v>
      </c>
      <c r="G676">
        <v>80100418</v>
      </c>
      <c r="H676" t="s">
        <v>462</v>
      </c>
      <c r="I676" s="1">
        <v>222</v>
      </c>
      <c r="J676" t="str">
        <f>VLOOKUP(A677,a!A:B,2,FALSE)</f>
        <v>ACQUISTO DI BENI</v>
      </c>
      <c r="K676" t="str">
        <f t="shared" si="10"/>
        <v>2112 Dispositivi medici</v>
      </c>
    </row>
    <row r="677" spans="1:11" x14ac:dyDescent="0.25">
      <c r="A677">
        <v>2112</v>
      </c>
      <c r="B677" t="s">
        <v>431</v>
      </c>
      <c r="C677" t="s">
        <v>480</v>
      </c>
      <c r="D677" t="s">
        <v>480</v>
      </c>
      <c r="E677">
        <v>9</v>
      </c>
      <c r="F677" t="s">
        <v>125</v>
      </c>
      <c r="G677">
        <v>80100417</v>
      </c>
      <c r="H677" t="s">
        <v>439</v>
      </c>
      <c r="I677" s="1">
        <v>1045.75</v>
      </c>
      <c r="J677" t="str">
        <f>VLOOKUP(A678,a!A:B,2,FALSE)</f>
        <v>ACQUISTO DI BENI</v>
      </c>
      <c r="K677" t="str">
        <f t="shared" si="10"/>
        <v>2112 Dispositivi medici</v>
      </c>
    </row>
    <row r="678" spans="1:11" x14ac:dyDescent="0.25">
      <c r="A678">
        <v>2112</v>
      </c>
      <c r="B678" t="s">
        <v>431</v>
      </c>
      <c r="C678" t="s">
        <v>480</v>
      </c>
      <c r="D678" t="s">
        <v>480</v>
      </c>
      <c r="E678">
        <v>9</v>
      </c>
      <c r="F678" t="s">
        <v>125</v>
      </c>
      <c r="G678">
        <v>80100418</v>
      </c>
      <c r="H678" t="s">
        <v>462</v>
      </c>
      <c r="I678" s="1">
        <v>920</v>
      </c>
      <c r="J678" t="str">
        <f>VLOOKUP(A679,a!A:B,2,FALSE)</f>
        <v>ACQUISTO DI BENI</v>
      </c>
      <c r="K678" t="str">
        <f t="shared" si="10"/>
        <v>2112 Dispositivi medici</v>
      </c>
    </row>
    <row r="679" spans="1:11" x14ac:dyDescent="0.25">
      <c r="A679">
        <v>2112</v>
      </c>
      <c r="B679" t="s">
        <v>431</v>
      </c>
      <c r="C679" t="s">
        <v>481</v>
      </c>
      <c r="D679" t="s">
        <v>481</v>
      </c>
      <c r="E679">
        <v>9</v>
      </c>
      <c r="F679" t="s">
        <v>125</v>
      </c>
      <c r="G679">
        <v>80100406</v>
      </c>
      <c r="H679" t="s">
        <v>482</v>
      </c>
      <c r="I679" s="1">
        <v>3660</v>
      </c>
      <c r="J679" t="str">
        <f>VLOOKUP(A680,a!A:B,2,FALSE)</f>
        <v>ACQUISTO DI BENI</v>
      </c>
      <c r="K679" t="str">
        <f t="shared" si="10"/>
        <v>2112 Dispositivi medici</v>
      </c>
    </row>
    <row r="680" spans="1:11" x14ac:dyDescent="0.25">
      <c r="A680">
        <v>2112</v>
      </c>
      <c r="B680" t="s">
        <v>431</v>
      </c>
      <c r="C680" t="s">
        <v>483</v>
      </c>
      <c r="D680" t="s">
        <v>483</v>
      </c>
      <c r="E680">
        <v>9</v>
      </c>
      <c r="F680" t="s">
        <v>125</v>
      </c>
      <c r="G680">
        <v>80100410</v>
      </c>
      <c r="H680" t="s">
        <v>444</v>
      </c>
      <c r="I680" s="1">
        <v>7800</v>
      </c>
      <c r="J680" t="str">
        <f>VLOOKUP(A681,a!A:B,2,FALSE)</f>
        <v>ACQUISTO DI BENI</v>
      </c>
      <c r="K680" t="str">
        <f t="shared" si="10"/>
        <v>2112 Dispositivi medici</v>
      </c>
    </row>
    <row r="681" spans="1:11" x14ac:dyDescent="0.25">
      <c r="A681">
        <v>2112</v>
      </c>
      <c r="B681" t="s">
        <v>431</v>
      </c>
      <c r="C681" t="s">
        <v>483</v>
      </c>
      <c r="D681" t="s">
        <v>483</v>
      </c>
      <c r="E681">
        <v>9</v>
      </c>
      <c r="F681" t="s">
        <v>125</v>
      </c>
      <c r="G681">
        <v>80100607</v>
      </c>
      <c r="H681" t="s">
        <v>441</v>
      </c>
      <c r="I681" s="1">
        <v>1080</v>
      </c>
      <c r="J681" t="str">
        <f>VLOOKUP(A682,a!A:B,2,FALSE)</f>
        <v>ACQUISTO DI BENI</v>
      </c>
      <c r="K681" t="str">
        <f t="shared" si="10"/>
        <v>2112 Dispositivi medici</v>
      </c>
    </row>
    <row r="682" spans="1:11" x14ac:dyDescent="0.25">
      <c r="A682">
        <v>2112</v>
      </c>
      <c r="B682" t="s">
        <v>431</v>
      </c>
      <c r="C682" t="s">
        <v>484</v>
      </c>
      <c r="D682" t="s">
        <v>484</v>
      </c>
      <c r="E682">
        <v>9</v>
      </c>
      <c r="F682" t="s">
        <v>125</v>
      </c>
      <c r="G682">
        <v>80100420</v>
      </c>
      <c r="H682" t="s">
        <v>434</v>
      </c>
      <c r="I682" s="1">
        <v>532</v>
      </c>
      <c r="J682" t="str">
        <f>VLOOKUP(A683,a!A:B,2,FALSE)</f>
        <v>ACQUISTO DI BENI</v>
      </c>
      <c r="K682" t="str">
        <f t="shared" si="10"/>
        <v>2112 Dispositivi medici</v>
      </c>
    </row>
    <row r="683" spans="1:11" x14ac:dyDescent="0.25">
      <c r="A683">
        <v>2112</v>
      </c>
      <c r="B683" t="s">
        <v>431</v>
      </c>
      <c r="C683" t="s">
        <v>484</v>
      </c>
      <c r="D683" t="s">
        <v>484</v>
      </c>
      <c r="E683">
        <v>9</v>
      </c>
      <c r="F683" t="s">
        <v>125</v>
      </c>
      <c r="G683">
        <v>80100610</v>
      </c>
      <c r="H683" t="s">
        <v>456</v>
      </c>
      <c r="I683" s="1">
        <v>2854</v>
      </c>
      <c r="J683" t="str">
        <f>VLOOKUP(A684,a!A:B,2,FALSE)</f>
        <v>ACQUISTO DI BENI</v>
      </c>
      <c r="K683" t="str">
        <f t="shared" si="10"/>
        <v>2112 Dispositivi medici</v>
      </c>
    </row>
    <row r="684" spans="1:11" x14ac:dyDescent="0.25">
      <c r="A684">
        <v>2112</v>
      </c>
      <c r="B684" t="s">
        <v>431</v>
      </c>
      <c r="C684" t="s">
        <v>485</v>
      </c>
      <c r="D684" t="s">
        <v>485</v>
      </c>
      <c r="E684">
        <v>9</v>
      </c>
      <c r="F684" t="s">
        <v>125</v>
      </c>
      <c r="G684">
        <v>80100421</v>
      </c>
      <c r="H684" t="s">
        <v>435</v>
      </c>
      <c r="I684" s="1">
        <v>1844.5</v>
      </c>
      <c r="J684" t="str">
        <f>VLOOKUP(A685,a!A:B,2,FALSE)</f>
        <v>ACQUISTO DI BENI</v>
      </c>
      <c r="K684" t="str">
        <f t="shared" si="10"/>
        <v>2112 Dispositivi medici</v>
      </c>
    </row>
    <row r="685" spans="1:11" x14ac:dyDescent="0.25">
      <c r="A685">
        <v>2112</v>
      </c>
      <c r="B685" t="s">
        <v>431</v>
      </c>
      <c r="C685" t="s">
        <v>485</v>
      </c>
      <c r="D685" t="s">
        <v>485</v>
      </c>
      <c r="E685">
        <v>9</v>
      </c>
      <c r="F685" t="s">
        <v>125</v>
      </c>
      <c r="G685">
        <v>80100423</v>
      </c>
      <c r="H685" t="s">
        <v>486</v>
      </c>
      <c r="I685" s="1">
        <v>901.5</v>
      </c>
      <c r="J685" t="str">
        <f>VLOOKUP(A686,a!A:B,2,FALSE)</f>
        <v>ACQUISTO DI BENI</v>
      </c>
      <c r="K685" t="str">
        <f t="shared" si="10"/>
        <v>2112 Dispositivi medici</v>
      </c>
    </row>
    <row r="686" spans="1:11" x14ac:dyDescent="0.25">
      <c r="A686">
        <v>2112</v>
      </c>
      <c r="B686" t="s">
        <v>431</v>
      </c>
      <c r="C686" t="s">
        <v>487</v>
      </c>
      <c r="D686" t="s">
        <v>487</v>
      </c>
      <c r="E686">
        <v>9</v>
      </c>
      <c r="F686" t="s">
        <v>125</v>
      </c>
      <c r="G686">
        <v>80100410</v>
      </c>
      <c r="H686" t="s">
        <v>444</v>
      </c>
      <c r="I686" s="1">
        <v>2845</v>
      </c>
      <c r="J686" t="str">
        <f>VLOOKUP(A687,a!A:B,2,FALSE)</f>
        <v>ACQUISTO DI BENI</v>
      </c>
      <c r="K686" t="str">
        <f t="shared" si="10"/>
        <v>2112 Dispositivi medici</v>
      </c>
    </row>
    <row r="687" spans="1:11" x14ac:dyDescent="0.25">
      <c r="A687">
        <v>2112</v>
      </c>
      <c r="B687" t="s">
        <v>431</v>
      </c>
      <c r="C687" t="s">
        <v>488</v>
      </c>
      <c r="D687" t="s">
        <v>488</v>
      </c>
      <c r="E687">
        <v>9</v>
      </c>
      <c r="F687" t="s">
        <v>125</v>
      </c>
      <c r="G687">
        <v>80100416</v>
      </c>
      <c r="H687" t="s">
        <v>447</v>
      </c>
      <c r="I687" s="1">
        <v>5861.85</v>
      </c>
      <c r="J687" t="str">
        <f>VLOOKUP(A688,a!A:B,2,FALSE)</f>
        <v>ACQUISTO DI BENI</v>
      </c>
      <c r="K687" t="str">
        <f t="shared" si="10"/>
        <v>2112 Dispositivi medici</v>
      </c>
    </row>
    <row r="688" spans="1:11" x14ac:dyDescent="0.25">
      <c r="A688">
        <v>2112</v>
      </c>
      <c r="B688" t="s">
        <v>431</v>
      </c>
      <c r="C688" t="s">
        <v>488</v>
      </c>
      <c r="D688" t="s">
        <v>488</v>
      </c>
      <c r="E688">
        <v>9</v>
      </c>
      <c r="F688" t="s">
        <v>125</v>
      </c>
      <c r="G688">
        <v>80100420</v>
      </c>
      <c r="H688" t="s">
        <v>434</v>
      </c>
      <c r="I688" s="1">
        <v>6302.77</v>
      </c>
      <c r="J688" t="str">
        <f>VLOOKUP(A689,a!A:B,2,FALSE)</f>
        <v>ACQUISTO DI BENI</v>
      </c>
      <c r="K688" t="str">
        <f t="shared" si="10"/>
        <v>2112 Dispositivi medici</v>
      </c>
    </row>
    <row r="689" spans="1:11" x14ac:dyDescent="0.25">
      <c r="A689">
        <v>2112</v>
      </c>
      <c r="B689" t="s">
        <v>431</v>
      </c>
      <c r="C689" t="s">
        <v>489</v>
      </c>
      <c r="D689" t="s">
        <v>489</v>
      </c>
      <c r="E689">
        <v>9</v>
      </c>
      <c r="F689" t="s">
        <v>125</v>
      </c>
      <c r="G689">
        <v>80100420</v>
      </c>
      <c r="H689" t="s">
        <v>434</v>
      </c>
      <c r="I689" s="1">
        <v>462.24</v>
      </c>
      <c r="J689" t="str">
        <f>VLOOKUP(A690,a!A:B,2,FALSE)</f>
        <v>ACQUISTO DI BENI</v>
      </c>
      <c r="K689" t="str">
        <f t="shared" si="10"/>
        <v>2112 Dispositivi medici</v>
      </c>
    </row>
    <row r="690" spans="1:11" x14ac:dyDescent="0.25">
      <c r="A690">
        <v>2112</v>
      </c>
      <c r="B690" t="s">
        <v>431</v>
      </c>
      <c r="C690" t="s">
        <v>489</v>
      </c>
      <c r="D690" t="s">
        <v>489</v>
      </c>
      <c r="E690">
        <v>9</v>
      </c>
      <c r="F690" t="s">
        <v>125</v>
      </c>
      <c r="G690">
        <v>80100608</v>
      </c>
      <c r="H690" t="s">
        <v>442</v>
      </c>
      <c r="I690" s="1">
        <v>2280</v>
      </c>
      <c r="J690" t="str">
        <f>VLOOKUP(A691,a!A:B,2,FALSE)</f>
        <v>ACQUISTO DI BENI</v>
      </c>
      <c r="K690" t="str">
        <f t="shared" si="10"/>
        <v>2112 Dispositivi medici</v>
      </c>
    </row>
    <row r="691" spans="1:11" x14ac:dyDescent="0.25">
      <c r="A691">
        <v>2112</v>
      </c>
      <c r="B691" t="s">
        <v>431</v>
      </c>
      <c r="C691" t="s">
        <v>490</v>
      </c>
      <c r="D691" t="s">
        <v>490</v>
      </c>
      <c r="E691">
        <v>9</v>
      </c>
      <c r="F691" t="s">
        <v>125</v>
      </c>
      <c r="G691">
        <v>80100421</v>
      </c>
      <c r="H691" t="s">
        <v>435</v>
      </c>
      <c r="I691" s="1">
        <v>10923</v>
      </c>
      <c r="J691" t="str">
        <f>VLOOKUP(A692,a!A:B,2,FALSE)</f>
        <v>ACQUISTO DI BENI</v>
      </c>
      <c r="K691" t="str">
        <f t="shared" si="10"/>
        <v>2112 Dispositivi medici</v>
      </c>
    </row>
    <row r="692" spans="1:11" x14ac:dyDescent="0.25">
      <c r="A692">
        <v>2112</v>
      </c>
      <c r="B692" t="s">
        <v>431</v>
      </c>
      <c r="C692" t="s">
        <v>491</v>
      </c>
      <c r="D692" t="s">
        <v>491</v>
      </c>
      <c r="E692">
        <v>9</v>
      </c>
      <c r="F692" t="s">
        <v>125</v>
      </c>
      <c r="G692">
        <v>80100410</v>
      </c>
      <c r="H692" t="s">
        <v>444</v>
      </c>
      <c r="I692" s="1">
        <v>164</v>
      </c>
      <c r="J692" t="str">
        <f>VLOOKUP(A693,a!A:B,2,FALSE)</f>
        <v>ACQUISTO DI BENI</v>
      </c>
      <c r="K692" t="str">
        <f t="shared" si="10"/>
        <v>2112 Dispositivi medici</v>
      </c>
    </row>
    <row r="693" spans="1:11" x14ac:dyDescent="0.25">
      <c r="A693">
        <v>2112</v>
      </c>
      <c r="B693" t="s">
        <v>431</v>
      </c>
      <c r="C693" t="s">
        <v>491</v>
      </c>
      <c r="D693" t="s">
        <v>491</v>
      </c>
      <c r="E693">
        <v>9</v>
      </c>
      <c r="F693" t="s">
        <v>125</v>
      </c>
      <c r="G693">
        <v>80100412</v>
      </c>
      <c r="H693" t="s">
        <v>446</v>
      </c>
      <c r="I693" s="1">
        <v>18918</v>
      </c>
      <c r="J693" t="str">
        <f>VLOOKUP(A694,a!A:B,2,FALSE)</f>
        <v>ACQUISTO DI BENI</v>
      </c>
      <c r="K693" t="str">
        <f t="shared" si="10"/>
        <v>2112 Dispositivi medici</v>
      </c>
    </row>
    <row r="694" spans="1:11" x14ac:dyDescent="0.25">
      <c r="A694">
        <v>2112</v>
      </c>
      <c r="B694" t="s">
        <v>431</v>
      </c>
      <c r="C694" t="s">
        <v>492</v>
      </c>
      <c r="D694" t="s">
        <v>492</v>
      </c>
      <c r="E694">
        <v>9</v>
      </c>
      <c r="F694" t="s">
        <v>125</v>
      </c>
      <c r="G694">
        <v>80100418</v>
      </c>
      <c r="H694" t="s">
        <v>462</v>
      </c>
      <c r="I694" s="1">
        <v>676</v>
      </c>
      <c r="J694" t="str">
        <f>VLOOKUP(A695,a!A:B,2,FALSE)</f>
        <v>ACQUISTO DI BENI</v>
      </c>
      <c r="K694" t="str">
        <f t="shared" si="10"/>
        <v>2112 Dispositivi medici</v>
      </c>
    </row>
    <row r="695" spans="1:11" x14ac:dyDescent="0.25">
      <c r="A695">
        <v>2112</v>
      </c>
      <c r="B695" t="s">
        <v>431</v>
      </c>
      <c r="C695" t="s">
        <v>492</v>
      </c>
      <c r="D695" t="s">
        <v>492</v>
      </c>
      <c r="E695">
        <v>9</v>
      </c>
      <c r="F695" t="s">
        <v>125</v>
      </c>
      <c r="G695">
        <v>80100421</v>
      </c>
      <c r="H695" t="s">
        <v>435</v>
      </c>
      <c r="I695" s="1">
        <v>110</v>
      </c>
      <c r="J695" t="str">
        <f>VLOOKUP(A696,a!A:B,2,FALSE)</f>
        <v>ACQUISTO DI BENI</v>
      </c>
      <c r="K695" t="str">
        <f t="shared" si="10"/>
        <v>2112 Dispositivi medici</v>
      </c>
    </row>
    <row r="696" spans="1:11" x14ac:dyDescent="0.25">
      <c r="A696">
        <v>2112</v>
      </c>
      <c r="B696" t="s">
        <v>431</v>
      </c>
      <c r="C696" t="s">
        <v>492</v>
      </c>
      <c r="D696" t="s">
        <v>492</v>
      </c>
      <c r="E696">
        <v>9</v>
      </c>
      <c r="F696" t="s">
        <v>125</v>
      </c>
      <c r="G696">
        <v>80100610</v>
      </c>
      <c r="H696" t="s">
        <v>456</v>
      </c>
      <c r="I696" s="1">
        <v>6061</v>
      </c>
      <c r="J696" t="str">
        <f>VLOOKUP(A697,a!A:B,2,FALSE)</f>
        <v>ACQUISTO DI BENI</v>
      </c>
      <c r="K696" t="str">
        <f t="shared" si="10"/>
        <v>2112 Dispositivi medici</v>
      </c>
    </row>
    <row r="697" spans="1:11" x14ac:dyDescent="0.25">
      <c r="A697">
        <v>2112</v>
      </c>
      <c r="B697" t="s">
        <v>431</v>
      </c>
      <c r="C697" t="s">
        <v>493</v>
      </c>
      <c r="D697" t="s">
        <v>493</v>
      </c>
      <c r="E697">
        <v>9</v>
      </c>
      <c r="F697" t="s">
        <v>125</v>
      </c>
      <c r="G697">
        <v>80100421</v>
      </c>
      <c r="H697" t="s">
        <v>435</v>
      </c>
      <c r="I697" s="1">
        <v>672.21</v>
      </c>
      <c r="J697" t="str">
        <f>VLOOKUP(A698,a!A:B,2,FALSE)</f>
        <v>ACQUISTO DI BENI</v>
      </c>
      <c r="K697" t="str">
        <f t="shared" si="10"/>
        <v>2112 Dispositivi medici</v>
      </c>
    </row>
    <row r="698" spans="1:11" x14ac:dyDescent="0.25">
      <c r="A698">
        <v>2112</v>
      </c>
      <c r="B698" t="s">
        <v>431</v>
      </c>
      <c r="C698" t="s">
        <v>494</v>
      </c>
      <c r="D698" t="s">
        <v>494</v>
      </c>
      <c r="E698">
        <v>9</v>
      </c>
      <c r="F698" t="s">
        <v>125</v>
      </c>
      <c r="G698">
        <v>80100413</v>
      </c>
      <c r="H698" t="s">
        <v>458</v>
      </c>
      <c r="I698" s="1">
        <v>1240</v>
      </c>
      <c r="J698" t="str">
        <f>VLOOKUP(A699,a!A:B,2,FALSE)</f>
        <v>ACQUISTO DI BENI</v>
      </c>
      <c r="K698" t="str">
        <f t="shared" si="10"/>
        <v>2112 Dispositivi medici</v>
      </c>
    </row>
    <row r="699" spans="1:11" x14ac:dyDescent="0.25">
      <c r="A699">
        <v>2112</v>
      </c>
      <c r="B699" t="s">
        <v>431</v>
      </c>
      <c r="C699" t="s">
        <v>495</v>
      </c>
      <c r="D699" t="s">
        <v>495</v>
      </c>
      <c r="E699">
        <v>9</v>
      </c>
      <c r="F699" t="s">
        <v>125</v>
      </c>
      <c r="G699">
        <v>80100408</v>
      </c>
      <c r="H699" t="s">
        <v>438</v>
      </c>
      <c r="I699" s="1">
        <v>32400</v>
      </c>
      <c r="J699" t="str">
        <f>VLOOKUP(A700,a!A:B,2,FALSE)</f>
        <v>ACQUISTO DI BENI</v>
      </c>
      <c r="K699" t="str">
        <f t="shared" si="10"/>
        <v>2112 Dispositivi medici</v>
      </c>
    </row>
    <row r="700" spans="1:11" x14ac:dyDescent="0.25">
      <c r="A700">
        <v>2112</v>
      </c>
      <c r="B700" t="s">
        <v>431</v>
      </c>
      <c r="C700" t="s">
        <v>495</v>
      </c>
      <c r="D700" t="s">
        <v>495</v>
      </c>
      <c r="E700">
        <v>9</v>
      </c>
      <c r="F700" t="s">
        <v>125</v>
      </c>
      <c r="G700">
        <v>80100608</v>
      </c>
      <c r="H700" t="s">
        <v>442</v>
      </c>
      <c r="I700" s="1">
        <v>28140</v>
      </c>
      <c r="J700" t="str">
        <f>VLOOKUP(A701,a!A:B,2,FALSE)</f>
        <v>ACQUISTO DI BENI</v>
      </c>
      <c r="K700" t="str">
        <f t="shared" si="10"/>
        <v>2112 Dispositivi medici</v>
      </c>
    </row>
    <row r="701" spans="1:11" x14ac:dyDescent="0.25">
      <c r="A701">
        <v>2112</v>
      </c>
      <c r="B701" t="s">
        <v>431</v>
      </c>
      <c r="C701" t="s">
        <v>496</v>
      </c>
      <c r="D701" t="s">
        <v>496</v>
      </c>
      <c r="E701">
        <v>9</v>
      </c>
      <c r="F701" t="s">
        <v>125</v>
      </c>
      <c r="G701">
        <v>80100423</v>
      </c>
      <c r="H701" t="s">
        <v>486</v>
      </c>
      <c r="I701" s="1">
        <v>984.15</v>
      </c>
      <c r="J701" t="str">
        <f>VLOOKUP(A702,a!A:B,2,FALSE)</f>
        <v>ACQUISTO DI BENI</v>
      </c>
      <c r="K701" t="str">
        <f t="shared" si="10"/>
        <v>2112 Dispositivi medici</v>
      </c>
    </row>
    <row r="702" spans="1:11" x14ac:dyDescent="0.25">
      <c r="A702">
        <v>2112</v>
      </c>
      <c r="B702" t="s">
        <v>431</v>
      </c>
      <c r="C702" t="s">
        <v>497</v>
      </c>
      <c r="D702" t="s">
        <v>497</v>
      </c>
      <c r="E702">
        <v>9</v>
      </c>
      <c r="F702" t="s">
        <v>125</v>
      </c>
      <c r="G702">
        <v>80100418</v>
      </c>
      <c r="H702" t="s">
        <v>462</v>
      </c>
      <c r="I702" s="1">
        <v>557.6</v>
      </c>
      <c r="J702" t="str">
        <f>VLOOKUP(A703,a!A:B,2,FALSE)</f>
        <v>ACQUISTO DI BENI</v>
      </c>
      <c r="K702" t="str">
        <f t="shared" si="10"/>
        <v>2112 Dispositivi medici</v>
      </c>
    </row>
    <row r="703" spans="1:11" x14ac:dyDescent="0.25">
      <c r="A703">
        <v>2112</v>
      </c>
      <c r="B703" t="s">
        <v>431</v>
      </c>
      <c r="C703" t="s">
        <v>497</v>
      </c>
      <c r="D703" t="s">
        <v>497</v>
      </c>
      <c r="E703">
        <v>9</v>
      </c>
      <c r="F703" t="s">
        <v>125</v>
      </c>
      <c r="G703">
        <v>80100423</v>
      </c>
      <c r="H703" t="s">
        <v>486</v>
      </c>
      <c r="I703" s="1">
        <v>199.6</v>
      </c>
      <c r="J703" t="str">
        <f>VLOOKUP(A704,a!A:B,2,FALSE)</f>
        <v>ACQUISTO DI BENI</v>
      </c>
      <c r="K703" t="str">
        <f t="shared" si="10"/>
        <v>2112 Dispositivi medici</v>
      </c>
    </row>
    <row r="704" spans="1:11" x14ac:dyDescent="0.25">
      <c r="A704">
        <v>2112</v>
      </c>
      <c r="B704" t="s">
        <v>431</v>
      </c>
      <c r="C704" t="s">
        <v>254</v>
      </c>
      <c r="D704" t="s">
        <v>254</v>
      </c>
      <c r="E704">
        <v>9</v>
      </c>
      <c r="F704" t="s">
        <v>125</v>
      </c>
      <c r="G704">
        <v>80100406</v>
      </c>
      <c r="H704" t="s">
        <v>482</v>
      </c>
      <c r="I704" s="1">
        <v>2029</v>
      </c>
      <c r="J704" t="str">
        <f>VLOOKUP(A705,a!A:B,2,FALSE)</f>
        <v>ACQUISTO DI BENI</v>
      </c>
      <c r="K704" t="str">
        <f t="shared" si="10"/>
        <v>2112 Dispositivi medici</v>
      </c>
    </row>
    <row r="705" spans="1:11" x14ac:dyDescent="0.25">
      <c r="A705">
        <v>2112</v>
      </c>
      <c r="B705" t="s">
        <v>431</v>
      </c>
      <c r="C705" t="s">
        <v>254</v>
      </c>
      <c r="D705" t="s">
        <v>254</v>
      </c>
      <c r="E705">
        <v>9</v>
      </c>
      <c r="F705" t="s">
        <v>125</v>
      </c>
      <c r="G705">
        <v>80100417</v>
      </c>
      <c r="H705" t="s">
        <v>439</v>
      </c>
      <c r="I705" s="1">
        <v>132</v>
      </c>
      <c r="J705" t="str">
        <f>VLOOKUP(A706,a!A:B,2,FALSE)</f>
        <v>ACQUISTO DI BENI</v>
      </c>
      <c r="K705" t="str">
        <f t="shared" si="10"/>
        <v>2112 Dispositivi medici</v>
      </c>
    </row>
    <row r="706" spans="1:11" x14ac:dyDescent="0.25">
      <c r="A706">
        <v>2112</v>
      </c>
      <c r="B706" t="s">
        <v>431</v>
      </c>
      <c r="C706" t="s">
        <v>254</v>
      </c>
      <c r="D706" t="s">
        <v>254</v>
      </c>
      <c r="E706">
        <v>9</v>
      </c>
      <c r="F706" t="s">
        <v>125</v>
      </c>
      <c r="G706">
        <v>80100419</v>
      </c>
      <c r="H706" t="s">
        <v>433</v>
      </c>
      <c r="I706" s="1">
        <v>495</v>
      </c>
      <c r="J706" t="str">
        <f>VLOOKUP(A707,a!A:B,2,FALSE)</f>
        <v>ACQUISTO DI BENI</v>
      </c>
      <c r="K706" t="str">
        <f t="shared" si="10"/>
        <v>2112 Dispositivi medici</v>
      </c>
    </row>
    <row r="707" spans="1:11" x14ac:dyDescent="0.25">
      <c r="A707">
        <v>2112</v>
      </c>
      <c r="B707" t="s">
        <v>431</v>
      </c>
      <c r="C707" t="s">
        <v>254</v>
      </c>
      <c r="D707" t="s">
        <v>254</v>
      </c>
      <c r="E707">
        <v>9</v>
      </c>
      <c r="F707" t="s">
        <v>125</v>
      </c>
      <c r="G707">
        <v>80100421</v>
      </c>
      <c r="H707" t="s">
        <v>435</v>
      </c>
      <c r="I707" s="1">
        <v>20960.580000000002</v>
      </c>
      <c r="J707" t="str">
        <f>VLOOKUP(A708,a!A:B,2,FALSE)</f>
        <v>ACQUISTO DI BENI</v>
      </c>
      <c r="K707" t="str">
        <f t="shared" ref="K707:K770" si="11">CONCATENATE(A707," ",B707)</f>
        <v>2112 Dispositivi medici</v>
      </c>
    </row>
    <row r="708" spans="1:11" x14ac:dyDescent="0.25">
      <c r="A708">
        <v>2112</v>
      </c>
      <c r="B708" t="s">
        <v>431</v>
      </c>
      <c r="C708" t="s">
        <v>254</v>
      </c>
      <c r="D708" t="s">
        <v>254</v>
      </c>
      <c r="E708">
        <v>9</v>
      </c>
      <c r="F708" t="s">
        <v>125</v>
      </c>
      <c r="G708">
        <v>80100703</v>
      </c>
      <c r="H708" t="s">
        <v>498</v>
      </c>
      <c r="I708" s="1">
        <v>28642.35</v>
      </c>
      <c r="J708" t="str">
        <f>VLOOKUP(A709,a!A:B,2,FALSE)</f>
        <v>ACQUISTO DI BENI</v>
      </c>
      <c r="K708" t="str">
        <f t="shared" si="11"/>
        <v>2112 Dispositivi medici</v>
      </c>
    </row>
    <row r="709" spans="1:11" x14ac:dyDescent="0.25">
      <c r="A709">
        <v>2112</v>
      </c>
      <c r="B709" t="s">
        <v>431</v>
      </c>
      <c r="C709" t="s">
        <v>255</v>
      </c>
      <c r="D709" t="s">
        <v>255</v>
      </c>
      <c r="E709">
        <v>9</v>
      </c>
      <c r="F709" t="s">
        <v>125</v>
      </c>
      <c r="G709">
        <v>80100417</v>
      </c>
      <c r="H709" t="s">
        <v>439</v>
      </c>
      <c r="I709" s="1">
        <v>7600</v>
      </c>
      <c r="J709" t="str">
        <f>VLOOKUP(A710,a!A:B,2,FALSE)</f>
        <v>ACQUISTO DI BENI</v>
      </c>
      <c r="K709" t="str">
        <f t="shared" si="11"/>
        <v>2112 Dispositivi medici</v>
      </c>
    </row>
    <row r="710" spans="1:11" x14ac:dyDescent="0.25">
      <c r="A710">
        <v>2112</v>
      </c>
      <c r="B710" t="s">
        <v>431</v>
      </c>
      <c r="C710" t="s">
        <v>499</v>
      </c>
      <c r="D710" t="s">
        <v>499</v>
      </c>
      <c r="E710">
        <v>9</v>
      </c>
      <c r="F710" t="s">
        <v>125</v>
      </c>
      <c r="G710">
        <v>80100417</v>
      </c>
      <c r="H710" t="s">
        <v>439</v>
      </c>
      <c r="I710" s="1">
        <v>3744</v>
      </c>
      <c r="J710" t="str">
        <f>VLOOKUP(A711,a!A:B,2,FALSE)</f>
        <v>ACQUISTO DI BENI</v>
      </c>
      <c r="K710" t="str">
        <f t="shared" si="11"/>
        <v>2112 Dispositivi medici</v>
      </c>
    </row>
    <row r="711" spans="1:11" x14ac:dyDescent="0.25">
      <c r="A711">
        <v>2112</v>
      </c>
      <c r="B711" t="s">
        <v>431</v>
      </c>
      <c r="C711" t="s">
        <v>256</v>
      </c>
      <c r="D711" t="s">
        <v>256</v>
      </c>
      <c r="E711">
        <v>9</v>
      </c>
      <c r="F711" t="s">
        <v>125</v>
      </c>
      <c r="G711">
        <v>80100408</v>
      </c>
      <c r="H711" t="s">
        <v>438</v>
      </c>
      <c r="I711" s="1">
        <v>4519.9799999999996</v>
      </c>
      <c r="J711" t="str">
        <f>VLOOKUP(A712,a!A:B,2,FALSE)</f>
        <v>ACQUISTO DI BENI</v>
      </c>
      <c r="K711" t="str">
        <f t="shared" si="11"/>
        <v>2112 Dispositivi medici</v>
      </c>
    </row>
    <row r="712" spans="1:11" x14ac:dyDescent="0.25">
      <c r="A712">
        <v>2112</v>
      </c>
      <c r="B712" t="s">
        <v>431</v>
      </c>
      <c r="C712" t="s">
        <v>256</v>
      </c>
      <c r="D712" t="s">
        <v>256</v>
      </c>
      <c r="E712">
        <v>9</v>
      </c>
      <c r="F712" t="s">
        <v>125</v>
      </c>
      <c r="G712">
        <v>80100410</v>
      </c>
      <c r="H712" t="s">
        <v>444</v>
      </c>
      <c r="I712" s="1">
        <v>511.74</v>
      </c>
      <c r="J712" t="str">
        <f>VLOOKUP(A713,a!A:B,2,FALSE)</f>
        <v>ACQUISTO DI BENI</v>
      </c>
      <c r="K712" t="str">
        <f t="shared" si="11"/>
        <v>2112 Dispositivi medici</v>
      </c>
    </row>
    <row r="713" spans="1:11" x14ac:dyDescent="0.25">
      <c r="A713">
        <v>2112</v>
      </c>
      <c r="B713" t="s">
        <v>431</v>
      </c>
      <c r="C713" t="s">
        <v>256</v>
      </c>
      <c r="D713" t="s">
        <v>256</v>
      </c>
      <c r="E713">
        <v>9</v>
      </c>
      <c r="F713" t="s">
        <v>125</v>
      </c>
      <c r="G713">
        <v>80100413</v>
      </c>
      <c r="H713" t="s">
        <v>458</v>
      </c>
      <c r="I713" s="1">
        <v>670.88</v>
      </c>
      <c r="J713" t="str">
        <f>VLOOKUP(A714,a!A:B,2,FALSE)</f>
        <v>ACQUISTO DI BENI</v>
      </c>
      <c r="K713" t="str">
        <f t="shared" si="11"/>
        <v>2112 Dispositivi medici</v>
      </c>
    </row>
    <row r="714" spans="1:11" x14ac:dyDescent="0.25">
      <c r="A714">
        <v>2112</v>
      </c>
      <c r="B714" t="s">
        <v>431</v>
      </c>
      <c r="C714" t="s">
        <v>256</v>
      </c>
      <c r="D714" t="s">
        <v>256</v>
      </c>
      <c r="E714">
        <v>9</v>
      </c>
      <c r="F714" t="s">
        <v>125</v>
      </c>
      <c r="G714">
        <v>80100416</v>
      </c>
      <c r="H714" t="s">
        <v>447</v>
      </c>
      <c r="I714" s="1">
        <v>52051.08</v>
      </c>
      <c r="J714" t="str">
        <f>VLOOKUP(A715,a!A:B,2,FALSE)</f>
        <v>ACQUISTO DI BENI</v>
      </c>
      <c r="K714" t="str">
        <f t="shared" si="11"/>
        <v>2112 Dispositivi medici</v>
      </c>
    </row>
    <row r="715" spans="1:11" x14ac:dyDescent="0.25">
      <c r="A715">
        <v>2112</v>
      </c>
      <c r="B715" t="s">
        <v>431</v>
      </c>
      <c r="C715" t="s">
        <v>256</v>
      </c>
      <c r="D715" t="s">
        <v>256</v>
      </c>
      <c r="E715">
        <v>9</v>
      </c>
      <c r="F715" t="s">
        <v>125</v>
      </c>
      <c r="G715">
        <v>80100419</v>
      </c>
      <c r="H715" t="s">
        <v>433</v>
      </c>
      <c r="I715" s="1">
        <v>2502.4899999999998</v>
      </c>
      <c r="J715" t="str">
        <f>VLOOKUP(A716,a!A:B,2,FALSE)</f>
        <v>ACQUISTO DI BENI</v>
      </c>
      <c r="K715" t="str">
        <f t="shared" si="11"/>
        <v>2112 Dispositivi medici</v>
      </c>
    </row>
    <row r="716" spans="1:11" x14ac:dyDescent="0.25">
      <c r="A716">
        <v>2112</v>
      </c>
      <c r="B716" t="s">
        <v>431</v>
      </c>
      <c r="C716" t="s">
        <v>256</v>
      </c>
      <c r="D716" t="s">
        <v>256</v>
      </c>
      <c r="E716">
        <v>9</v>
      </c>
      <c r="F716" t="s">
        <v>125</v>
      </c>
      <c r="G716">
        <v>80100420</v>
      </c>
      <c r="H716" t="s">
        <v>434</v>
      </c>
      <c r="I716" s="1">
        <v>3154.39</v>
      </c>
      <c r="J716" t="str">
        <f>VLOOKUP(A717,a!A:B,2,FALSE)</f>
        <v>ACQUISTO DI BENI</v>
      </c>
      <c r="K716" t="str">
        <f t="shared" si="11"/>
        <v>2112 Dispositivi medici</v>
      </c>
    </row>
    <row r="717" spans="1:11" x14ac:dyDescent="0.25">
      <c r="A717">
        <v>2112</v>
      </c>
      <c r="B717" t="s">
        <v>431</v>
      </c>
      <c r="C717" t="s">
        <v>256</v>
      </c>
      <c r="D717" t="s">
        <v>256</v>
      </c>
      <c r="E717">
        <v>9</v>
      </c>
      <c r="F717" t="s">
        <v>125</v>
      </c>
      <c r="G717">
        <v>80100610</v>
      </c>
      <c r="H717" t="s">
        <v>456</v>
      </c>
      <c r="I717" s="1">
        <v>649</v>
      </c>
      <c r="J717" t="str">
        <f>VLOOKUP(A718,a!A:B,2,FALSE)</f>
        <v>ACQUISTO DI BENI</v>
      </c>
      <c r="K717" t="str">
        <f t="shared" si="11"/>
        <v>2112 Dispositivi medici</v>
      </c>
    </row>
    <row r="718" spans="1:11" x14ac:dyDescent="0.25">
      <c r="A718">
        <v>2112</v>
      </c>
      <c r="B718" t="s">
        <v>431</v>
      </c>
      <c r="C718" t="s">
        <v>500</v>
      </c>
      <c r="D718" t="s">
        <v>500</v>
      </c>
      <c r="E718">
        <v>9</v>
      </c>
      <c r="F718" t="s">
        <v>125</v>
      </c>
      <c r="G718">
        <v>80100410</v>
      </c>
      <c r="H718" t="s">
        <v>444</v>
      </c>
      <c r="I718" s="1">
        <v>335.76</v>
      </c>
      <c r="J718" t="str">
        <f>VLOOKUP(A719,a!A:B,2,FALSE)</f>
        <v>ACQUISTO DI BENI</v>
      </c>
      <c r="K718" t="str">
        <f t="shared" si="11"/>
        <v>2112 Dispositivi medici</v>
      </c>
    </row>
    <row r="719" spans="1:11" x14ac:dyDescent="0.25">
      <c r="A719">
        <v>2112</v>
      </c>
      <c r="B719" t="s">
        <v>431</v>
      </c>
      <c r="C719" t="s">
        <v>501</v>
      </c>
      <c r="D719" t="s">
        <v>501</v>
      </c>
      <c r="E719">
        <v>9</v>
      </c>
      <c r="F719" t="s">
        <v>125</v>
      </c>
      <c r="G719">
        <v>80100416</v>
      </c>
      <c r="H719" t="s">
        <v>447</v>
      </c>
      <c r="I719" s="1">
        <v>2875</v>
      </c>
      <c r="J719" t="str">
        <f>VLOOKUP(A720,a!A:B,2,FALSE)</f>
        <v>ACQUISTO DI BENI</v>
      </c>
      <c r="K719" t="str">
        <f t="shared" si="11"/>
        <v>2112 Dispositivi medici</v>
      </c>
    </row>
    <row r="720" spans="1:11" x14ac:dyDescent="0.25">
      <c r="A720">
        <v>2112</v>
      </c>
      <c r="B720" t="s">
        <v>431</v>
      </c>
      <c r="C720" t="s">
        <v>501</v>
      </c>
      <c r="D720" t="s">
        <v>501</v>
      </c>
      <c r="E720">
        <v>9</v>
      </c>
      <c r="F720" t="s">
        <v>125</v>
      </c>
      <c r="G720">
        <v>80100417</v>
      </c>
      <c r="H720" t="s">
        <v>439</v>
      </c>
      <c r="I720" s="1">
        <v>192</v>
      </c>
      <c r="J720" t="str">
        <f>VLOOKUP(A721,a!A:B,2,FALSE)</f>
        <v>ACQUISTO DI BENI</v>
      </c>
      <c r="K720" t="str">
        <f t="shared" si="11"/>
        <v>2112 Dispositivi medici</v>
      </c>
    </row>
    <row r="721" spans="1:11" x14ac:dyDescent="0.25">
      <c r="A721">
        <v>2112</v>
      </c>
      <c r="B721" t="s">
        <v>431</v>
      </c>
      <c r="C721" t="s">
        <v>257</v>
      </c>
      <c r="D721" t="s">
        <v>257</v>
      </c>
      <c r="E721">
        <v>9</v>
      </c>
      <c r="F721" t="s">
        <v>125</v>
      </c>
      <c r="G721">
        <v>80100408</v>
      </c>
      <c r="H721" t="s">
        <v>438</v>
      </c>
      <c r="I721" s="1">
        <v>17259.400000000001</v>
      </c>
      <c r="J721" t="str">
        <f>VLOOKUP(A722,a!A:B,2,FALSE)</f>
        <v>ACQUISTO DI BENI</v>
      </c>
      <c r="K721" t="str">
        <f t="shared" si="11"/>
        <v>2112 Dispositivi medici</v>
      </c>
    </row>
    <row r="722" spans="1:11" x14ac:dyDescent="0.25">
      <c r="A722">
        <v>2112</v>
      </c>
      <c r="B722" t="s">
        <v>431</v>
      </c>
      <c r="C722" t="s">
        <v>257</v>
      </c>
      <c r="D722" t="s">
        <v>257</v>
      </c>
      <c r="E722">
        <v>9</v>
      </c>
      <c r="F722" t="s">
        <v>125</v>
      </c>
      <c r="G722">
        <v>80100410</v>
      </c>
      <c r="H722" t="s">
        <v>444</v>
      </c>
      <c r="I722" s="1">
        <v>12810</v>
      </c>
      <c r="J722" t="str">
        <f>VLOOKUP(A723,a!A:B,2,FALSE)</f>
        <v>ACQUISTO DI BENI</v>
      </c>
      <c r="K722" t="str">
        <f t="shared" si="11"/>
        <v>2112 Dispositivi medici</v>
      </c>
    </row>
    <row r="723" spans="1:11" x14ac:dyDescent="0.25">
      <c r="A723">
        <v>2112</v>
      </c>
      <c r="B723" t="s">
        <v>431</v>
      </c>
      <c r="C723" t="s">
        <v>257</v>
      </c>
      <c r="D723" t="s">
        <v>257</v>
      </c>
      <c r="E723">
        <v>9</v>
      </c>
      <c r="F723" t="s">
        <v>125</v>
      </c>
      <c r="G723">
        <v>80100417</v>
      </c>
      <c r="H723" t="s">
        <v>439</v>
      </c>
      <c r="I723" s="1">
        <v>74768.23</v>
      </c>
      <c r="J723" t="str">
        <f>VLOOKUP(A724,a!A:B,2,FALSE)</f>
        <v>ACQUISTO DI BENI</v>
      </c>
      <c r="K723" t="str">
        <f t="shared" si="11"/>
        <v>2112 Dispositivi medici</v>
      </c>
    </row>
    <row r="724" spans="1:11" x14ac:dyDescent="0.25">
      <c r="A724">
        <v>2112</v>
      </c>
      <c r="B724" t="s">
        <v>431</v>
      </c>
      <c r="C724" t="s">
        <v>257</v>
      </c>
      <c r="D724" t="s">
        <v>257</v>
      </c>
      <c r="E724">
        <v>9</v>
      </c>
      <c r="F724" t="s">
        <v>125</v>
      </c>
      <c r="G724">
        <v>80100418</v>
      </c>
      <c r="H724" t="s">
        <v>462</v>
      </c>
      <c r="I724" s="1">
        <v>8347.5</v>
      </c>
      <c r="J724" t="str">
        <f>VLOOKUP(A725,a!A:B,2,FALSE)</f>
        <v>ACQUISTO DI BENI</v>
      </c>
      <c r="K724" t="str">
        <f t="shared" si="11"/>
        <v>2112 Dispositivi medici</v>
      </c>
    </row>
    <row r="725" spans="1:11" x14ac:dyDescent="0.25">
      <c r="A725">
        <v>2112</v>
      </c>
      <c r="B725" t="s">
        <v>431</v>
      </c>
      <c r="C725" t="s">
        <v>257</v>
      </c>
      <c r="D725" t="s">
        <v>257</v>
      </c>
      <c r="E725">
        <v>9</v>
      </c>
      <c r="F725" t="s">
        <v>125</v>
      </c>
      <c r="G725">
        <v>80100420</v>
      </c>
      <c r="H725" t="s">
        <v>434</v>
      </c>
      <c r="I725" s="1">
        <v>2800</v>
      </c>
      <c r="J725" t="str">
        <f>VLOOKUP(A726,a!A:B,2,FALSE)</f>
        <v>ACQUISTO DI BENI</v>
      </c>
      <c r="K725" t="str">
        <f t="shared" si="11"/>
        <v>2112 Dispositivi medici</v>
      </c>
    </row>
    <row r="726" spans="1:11" x14ac:dyDescent="0.25">
      <c r="A726">
        <v>2112</v>
      </c>
      <c r="B726" t="s">
        <v>431</v>
      </c>
      <c r="C726" t="s">
        <v>257</v>
      </c>
      <c r="D726" t="s">
        <v>257</v>
      </c>
      <c r="E726">
        <v>9</v>
      </c>
      <c r="F726" t="s">
        <v>125</v>
      </c>
      <c r="G726">
        <v>80100608</v>
      </c>
      <c r="H726" t="s">
        <v>442</v>
      </c>
      <c r="I726" s="1">
        <v>2970</v>
      </c>
      <c r="J726" t="str">
        <f>VLOOKUP(A727,a!A:B,2,FALSE)</f>
        <v>ACQUISTO DI BENI</v>
      </c>
      <c r="K726" t="str">
        <f t="shared" si="11"/>
        <v>2112 Dispositivi medici</v>
      </c>
    </row>
    <row r="727" spans="1:11" x14ac:dyDescent="0.25">
      <c r="A727">
        <v>2112</v>
      </c>
      <c r="B727" t="s">
        <v>431</v>
      </c>
      <c r="C727" t="s">
        <v>502</v>
      </c>
      <c r="D727" t="s">
        <v>502</v>
      </c>
      <c r="E727">
        <v>9</v>
      </c>
      <c r="F727" t="s">
        <v>125</v>
      </c>
      <c r="G727">
        <v>80100417</v>
      </c>
      <c r="H727" t="s">
        <v>439</v>
      </c>
      <c r="I727" s="1">
        <v>21138.32</v>
      </c>
      <c r="J727" t="str">
        <f>VLOOKUP(A728,a!A:B,2,FALSE)</f>
        <v>ACQUISTO DI BENI</v>
      </c>
      <c r="K727" t="str">
        <f t="shared" si="11"/>
        <v>2112 Dispositivi medici</v>
      </c>
    </row>
    <row r="728" spans="1:11" x14ac:dyDescent="0.25">
      <c r="A728">
        <v>2112</v>
      </c>
      <c r="B728" t="s">
        <v>431</v>
      </c>
      <c r="C728" t="s">
        <v>502</v>
      </c>
      <c r="D728" t="s">
        <v>502</v>
      </c>
      <c r="E728">
        <v>9</v>
      </c>
      <c r="F728" t="s">
        <v>125</v>
      </c>
      <c r="G728">
        <v>80100418</v>
      </c>
      <c r="H728" t="s">
        <v>462</v>
      </c>
      <c r="I728" s="1">
        <v>1394.1</v>
      </c>
      <c r="J728" t="str">
        <f>VLOOKUP(A729,a!A:B,2,FALSE)</f>
        <v>ACQUISTO DI BENI</v>
      </c>
      <c r="K728" t="str">
        <f t="shared" si="11"/>
        <v>2112 Dispositivi medici</v>
      </c>
    </row>
    <row r="729" spans="1:11" x14ac:dyDescent="0.25">
      <c r="A729">
        <v>2112</v>
      </c>
      <c r="B729" t="s">
        <v>431</v>
      </c>
      <c r="C729" t="s">
        <v>502</v>
      </c>
      <c r="D729" t="s">
        <v>502</v>
      </c>
      <c r="E729">
        <v>9</v>
      </c>
      <c r="F729" t="s">
        <v>125</v>
      </c>
      <c r="G729">
        <v>80100419</v>
      </c>
      <c r="H729" t="s">
        <v>433</v>
      </c>
      <c r="I729" s="1">
        <v>1677.44</v>
      </c>
      <c r="J729" t="str">
        <f>VLOOKUP(A730,a!A:B,2,FALSE)</f>
        <v>ACQUISTO DI BENI</v>
      </c>
      <c r="K729" t="str">
        <f t="shared" si="11"/>
        <v>2112 Dispositivi medici</v>
      </c>
    </row>
    <row r="730" spans="1:11" x14ac:dyDescent="0.25">
      <c r="A730">
        <v>2112</v>
      </c>
      <c r="B730" t="s">
        <v>431</v>
      </c>
      <c r="C730" t="s">
        <v>502</v>
      </c>
      <c r="D730" t="s">
        <v>502</v>
      </c>
      <c r="E730">
        <v>9</v>
      </c>
      <c r="F730" t="s">
        <v>125</v>
      </c>
      <c r="G730">
        <v>80100421</v>
      </c>
      <c r="H730" t="s">
        <v>435</v>
      </c>
      <c r="I730" s="1">
        <v>3929.82</v>
      </c>
      <c r="J730" t="str">
        <f>VLOOKUP(A731,a!A:B,2,FALSE)</f>
        <v>ACQUISTO DI BENI</v>
      </c>
      <c r="K730" t="str">
        <f t="shared" si="11"/>
        <v>2112 Dispositivi medici</v>
      </c>
    </row>
    <row r="731" spans="1:11" x14ac:dyDescent="0.25">
      <c r="A731">
        <v>2112</v>
      </c>
      <c r="B731" t="s">
        <v>431</v>
      </c>
      <c r="C731" t="s">
        <v>502</v>
      </c>
      <c r="D731" t="s">
        <v>502</v>
      </c>
      <c r="E731">
        <v>9</v>
      </c>
      <c r="F731" t="s">
        <v>125</v>
      </c>
      <c r="G731">
        <v>80100422</v>
      </c>
      <c r="H731" t="s">
        <v>436</v>
      </c>
      <c r="I731" s="1">
        <v>17069.5</v>
      </c>
      <c r="J731" t="str">
        <f>VLOOKUP(A732,a!A:B,2,FALSE)</f>
        <v>ACQUISTO DI BENI</v>
      </c>
      <c r="K731" t="str">
        <f t="shared" si="11"/>
        <v>2112 Dispositivi medici</v>
      </c>
    </row>
    <row r="732" spans="1:11" x14ac:dyDescent="0.25">
      <c r="A732">
        <v>2112</v>
      </c>
      <c r="B732" t="s">
        <v>431</v>
      </c>
      <c r="C732" t="s">
        <v>503</v>
      </c>
      <c r="D732" t="s">
        <v>503</v>
      </c>
      <c r="E732">
        <v>9</v>
      </c>
      <c r="F732" t="s">
        <v>125</v>
      </c>
      <c r="G732">
        <v>80100417</v>
      </c>
      <c r="H732" t="s">
        <v>439</v>
      </c>
      <c r="I732" s="1">
        <v>9003.6</v>
      </c>
      <c r="J732" t="str">
        <f>VLOOKUP(A733,a!A:B,2,FALSE)</f>
        <v>ACQUISTO DI BENI</v>
      </c>
      <c r="K732" t="str">
        <f t="shared" si="11"/>
        <v>2112 Dispositivi medici</v>
      </c>
    </row>
    <row r="733" spans="1:11" x14ac:dyDescent="0.25">
      <c r="A733">
        <v>2112</v>
      </c>
      <c r="B733" t="s">
        <v>431</v>
      </c>
      <c r="C733" t="s">
        <v>504</v>
      </c>
      <c r="D733" t="s">
        <v>504</v>
      </c>
      <c r="E733">
        <v>9</v>
      </c>
      <c r="F733" t="s">
        <v>125</v>
      </c>
      <c r="G733">
        <v>80100422</v>
      </c>
      <c r="H733" t="s">
        <v>436</v>
      </c>
      <c r="I733" s="1">
        <v>2451.7199999999998</v>
      </c>
      <c r="J733" t="str">
        <f>VLOOKUP(A734,a!A:B,2,FALSE)</f>
        <v>ACQUISTO DI BENI</v>
      </c>
      <c r="K733" t="str">
        <f t="shared" si="11"/>
        <v>2112 Dispositivi medici</v>
      </c>
    </row>
    <row r="734" spans="1:11" x14ac:dyDescent="0.25">
      <c r="A734">
        <v>2112</v>
      </c>
      <c r="B734" t="s">
        <v>431</v>
      </c>
      <c r="C734" t="s">
        <v>505</v>
      </c>
      <c r="D734" t="s">
        <v>505</v>
      </c>
      <c r="E734">
        <v>9</v>
      </c>
      <c r="F734" t="s">
        <v>125</v>
      </c>
      <c r="G734">
        <v>80100410</v>
      </c>
      <c r="H734" t="s">
        <v>444</v>
      </c>
      <c r="I734" s="1">
        <v>8780</v>
      </c>
      <c r="J734" t="str">
        <f>VLOOKUP(A735,a!A:B,2,FALSE)</f>
        <v>ACQUISTO DI BENI</v>
      </c>
      <c r="K734" t="str">
        <f t="shared" si="11"/>
        <v>2112 Dispositivi medici</v>
      </c>
    </row>
    <row r="735" spans="1:11" x14ac:dyDescent="0.25">
      <c r="A735">
        <v>2112</v>
      </c>
      <c r="B735" t="s">
        <v>431</v>
      </c>
      <c r="C735" t="s">
        <v>506</v>
      </c>
      <c r="D735" t="s">
        <v>506</v>
      </c>
      <c r="E735">
        <v>9</v>
      </c>
      <c r="F735" t="s">
        <v>125</v>
      </c>
      <c r="G735">
        <v>80100310</v>
      </c>
      <c r="H735" t="s">
        <v>460</v>
      </c>
      <c r="I735" s="1">
        <v>393.6</v>
      </c>
      <c r="J735" t="str">
        <f>VLOOKUP(A736,a!A:B,2,FALSE)</f>
        <v>ACQUISTO DI BENI</v>
      </c>
      <c r="K735" t="str">
        <f t="shared" si="11"/>
        <v>2112 Dispositivi medici</v>
      </c>
    </row>
    <row r="736" spans="1:11" x14ac:dyDescent="0.25">
      <c r="A736">
        <v>2112</v>
      </c>
      <c r="B736" t="s">
        <v>431</v>
      </c>
      <c r="C736" t="s">
        <v>507</v>
      </c>
      <c r="D736" t="s">
        <v>507</v>
      </c>
      <c r="E736">
        <v>9</v>
      </c>
      <c r="F736" t="s">
        <v>125</v>
      </c>
      <c r="G736">
        <v>80100413</v>
      </c>
      <c r="H736" t="s">
        <v>458</v>
      </c>
      <c r="I736" s="1">
        <v>352</v>
      </c>
      <c r="J736" t="str">
        <f>VLOOKUP(A737,a!A:B,2,FALSE)</f>
        <v>ACQUISTO DI BENI</v>
      </c>
      <c r="K736" t="str">
        <f t="shared" si="11"/>
        <v>2112 Dispositivi medici</v>
      </c>
    </row>
    <row r="737" spans="1:11" x14ac:dyDescent="0.25">
      <c r="A737">
        <v>2112</v>
      </c>
      <c r="B737" t="s">
        <v>431</v>
      </c>
      <c r="C737" t="s">
        <v>507</v>
      </c>
      <c r="D737" t="s">
        <v>507</v>
      </c>
      <c r="E737">
        <v>9</v>
      </c>
      <c r="F737" t="s">
        <v>125</v>
      </c>
      <c r="G737">
        <v>80100416</v>
      </c>
      <c r="H737" t="s">
        <v>447</v>
      </c>
      <c r="I737" s="1">
        <v>430.13</v>
      </c>
      <c r="J737" t="str">
        <f>VLOOKUP(A738,a!A:B,2,FALSE)</f>
        <v>ACQUISTO DI BENI</v>
      </c>
      <c r="K737" t="str">
        <f t="shared" si="11"/>
        <v>2112 Dispositivi medici</v>
      </c>
    </row>
    <row r="738" spans="1:11" x14ac:dyDescent="0.25">
      <c r="A738">
        <v>2112</v>
      </c>
      <c r="B738" t="s">
        <v>431</v>
      </c>
      <c r="C738" t="s">
        <v>507</v>
      </c>
      <c r="D738" t="s">
        <v>507</v>
      </c>
      <c r="E738">
        <v>9</v>
      </c>
      <c r="F738" t="s">
        <v>125</v>
      </c>
      <c r="G738">
        <v>80100421</v>
      </c>
      <c r="H738" t="s">
        <v>435</v>
      </c>
      <c r="I738" s="1">
        <v>2150.5700000000002</v>
      </c>
      <c r="J738" t="str">
        <f>VLOOKUP(A739,a!A:B,2,FALSE)</f>
        <v>ACQUISTO DI BENI</v>
      </c>
      <c r="K738" t="str">
        <f t="shared" si="11"/>
        <v>2112 Dispositivi medici</v>
      </c>
    </row>
    <row r="739" spans="1:11" x14ac:dyDescent="0.25">
      <c r="A739">
        <v>2112</v>
      </c>
      <c r="B739" t="s">
        <v>431</v>
      </c>
      <c r="C739" t="s">
        <v>508</v>
      </c>
      <c r="D739" t="s">
        <v>508</v>
      </c>
      <c r="E739">
        <v>9</v>
      </c>
      <c r="F739" t="s">
        <v>125</v>
      </c>
      <c r="G739">
        <v>80100419</v>
      </c>
      <c r="H739" t="s">
        <v>433</v>
      </c>
      <c r="I739" s="1">
        <v>1118.5999999999999</v>
      </c>
      <c r="J739" t="str">
        <f>VLOOKUP(A740,a!A:B,2,FALSE)</f>
        <v>ACQUISTO DI BENI</v>
      </c>
      <c r="K739" t="str">
        <f t="shared" si="11"/>
        <v>2112 Dispositivi medici</v>
      </c>
    </row>
    <row r="740" spans="1:11" x14ac:dyDescent="0.25">
      <c r="A740">
        <v>2112</v>
      </c>
      <c r="B740" t="s">
        <v>431</v>
      </c>
      <c r="C740" t="s">
        <v>509</v>
      </c>
      <c r="D740" t="s">
        <v>509</v>
      </c>
      <c r="E740">
        <v>9</v>
      </c>
      <c r="F740" t="s">
        <v>125</v>
      </c>
      <c r="G740">
        <v>80100410</v>
      </c>
      <c r="H740" t="s">
        <v>444</v>
      </c>
      <c r="I740" s="1">
        <v>5900</v>
      </c>
      <c r="J740" t="str">
        <f>VLOOKUP(A741,a!A:B,2,FALSE)</f>
        <v>ACQUISTO DI BENI</v>
      </c>
      <c r="K740" t="str">
        <f t="shared" si="11"/>
        <v>2112 Dispositivi medici</v>
      </c>
    </row>
    <row r="741" spans="1:11" x14ac:dyDescent="0.25">
      <c r="A741">
        <v>2112</v>
      </c>
      <c r="B741" t="s">
        <v>431</v>
      </c>
      <c r="C741" t="s">
        <v>510</v>
      </c>
      <c r="D741" t="s">
        <v>510</v>
      </c>
      <c r="E741">
        <v>9</v>
      </c>
      <c r="F741" t="s">
        <v>125</v>
      </c>
      <c r="G741">
        <v>80100410</v>
      </c>
      <c r="H741" t="s">
        <v>444</v>
      </c>
      <c r="I741" s="1">
        <v>679.77</v>
      </c>
      <c r="J741" t="str">
        <f>VLOOKUP(A742,a!A:B,2,FALSE)</f>
        <v>ACQUISTO DI BENI</v>
      </c>
      <c r="K741" t="str">
        <f t="shared" si="11"/>
        <v>2112 Dispositivi medici</v>
      </c>
    </row>
    <row r="742" spans="1:11" x14ac:dyDescent="0.25">
      <c r="A742">
        <v>2112</v>
      </c>
      <c r="B742" t="s">
        <v>431</v>
      </c>
      <c r="C742" t="s">
        <v>510</v>
      </c>
      <c r="D742" t="s">
        <v>510</v>
      </c>
      <c r="E742">
        <v>9</v>
      </c>
      <c r="F742" t="s">
        <v>125</v>
      </c>
      <c r="G742">
        <v>80100423</v>
      </c>
      <c r="H742" t="s">
        <v>486</v>
      </c>
      <c r="I742" s="1">
        <v>15700.8</v>
      </c>
      <c r="J742" t="str">
        <f>VLOOKUP(A743,a!A:B,2,FALSE)</f>
        <v>ACQUISTO DI BENI</v>
      </c>
      <c r="K742" t="str">
        <f t="shared" si="11"/>
        <v>2112 Dispositivi medici</v>
      </c>
    </row>
    <row r="743" spans="1:11" x14ac:dyDescent="0.25">
      <c r="A743">
        <v>2112</v>
      </c>
      <c r="B743" t="s">
        <v>431</v>
      </c>
      <c r="C743" t="s">
        <v>511</v>
      </c>
      <c r="D743" t="s">
        <v>511</v>
      </c>
      <c r="E743">
        <v>9</v>
      </c>
      <c r="F743" t="s">
        <v>125</v>
      </c>
      <c r="G743">
        <v>80100417</v>
      </c>
      <c r="H743" t="s">
        <v>439</v>
      </c>
      <c r="I743" s="1">
        <v>530</v>
      </c>
      <c r="J743" t="str">
        <f>VLOOKUP(A744,a!A:B,2,FALSE)</f>
        <v>ACQUISTO DI BENI</v>
      </c>
      <c r="K743" t="str">
        <f t="shared" si="11"/>
        <v>2112 Dispositivi medici</v>
      </c>
    </row>
    <row r="744" spans="1:11" x14ac:dyDescent="0.25">
      <c r="A744">
        <v>2112</v>
      </c>
      <c r="B744" t="s">
        <v>431</v>
      </c>
      <c r="C744" t="s">
        <v>511</v>
      </c>
      <c r="D744" t="s">
        <v>511</v>
      </c>
      <c r="E744">
        <v>9</v>
      </c>
      <c r="F744" t="s">
        <v>125</v>
      </c>
      <c r="G744">
        <v>80100418</v>
      </c>
      <c r="H744" t="s">
        <v>462</v>
      </c>
      <c r="I744" s="1">
        <v>3765.65</v>
      </c>
      <c r="J744" t="str">
        <f>VLOOKUP(A745,a!A:B,2,FALSE)</f>
        <v>ACQUISTO DI BENI</v>
      </c>
      <c r="K744" t="str">
        <f t="shared" si="11"/>
        <v>2112 Dispositivi medici</v>
      </c>
    </row>
    <row r="745" spans="1:11" x14ac:dyDescent="0.25">
      <c r="A745">
        <v>2112</v>
      </c>
      <c r="B745" t="s">
        <v>431</v>
      </c>
      <c r="C745" t="s">
        <v>511</v>
      </c>
      <c r="D745" t="s">
        <v>511</v>
      </c>
      <c r="E745">
        <v>9</v>
      </c>
      <c r="F745" t="s">
        <v>125</v>
      </c>
      <c r="G745">
        <v>80100419</v>
      </c>
      <c r="H745" t="s">
        <v>433</v>
      </c>
      <c r="I745" s="1">
        <v>480</v>
      </c>
      <c r="J745" t="str">
        <f>VLOOKUP(A746,a!A:B,2,FALSE)</f>
        <v>ACQUISTO DI BENI</v>
      </c>
      <c r="K745" t="str">
        <f t="shared" si="11"/>
        <v>2112 Dispositivi medici</v>
      </c>
    </row>
    <row r="746" spans="1:11" x14ac:dyDescent="0.25">
      <c r="A746">
        <v>2112</v>
      </c>
      <c r="B746" t="s">
        <v>431</v>
      </c>
      <c r="C746" t="s">
        <v>511</v>
      </c>
      <c r="D746" t="s">
        <v>511</v>
      </c>
      <c r="E746">
        <v>9</v>
      </c>
      <c r="F746" t="s">
        <v>125</v>
      </c>
      <c r="G746">
        <v>80100423</v>
      </c>
      <c r="H746" t="s">
        <v>486</v>
      </c>
      <c r="I746" s="1">
        <v>1512.24</v>
      </c>
      <c r="J746" t="str">
        <f>VLOOKUP(A747,a!A:B,2,FALSE)</f>
        <v>ACQUISTO DI BENI</v>
      </c>
      <c r="K746" t="str">
        <f t="shared" si="11"/>
        <v>2112 Dispositivi medici</v>
      </c>
    </row>
    <row r="747" spans="1:11" x14ac:dyDescent="0.25">
      <c r="A747">
        <v>2112</v>
      </c>
      <c r="B747" t="s">
        <v>431</v>
      </c>
      <c r="C747" t="s">
        <v>511</v>
      </c>
      <c r="D747" t="s">
        <v>511</v>
      </c>
      <c r="E747">
        <v>9</v>
      </c>
      <c r="F747" t="s">
        <v>125</v>
      </c>
      <c r="G747">
        <v>80100610</v>
      </c>
      <c r="H747" t="s">
        <v>456</v>
      </c>
      <c r="I747" s="1">
        <v>1436.4</v>
      </c>
      <c r="J747" t="str">
        <f>VLOOKUP(A748,a!A:B,2,FALSE)</f>
        <v>ACQUISTO DI BENI</v>
      </c>
      <c r="K747" t="str">
        <f t="shared" si="11"/>
        <v>2112 Dispositivi medici</v>
      </c>
    </row>
    <row r="748" spans="1:11" x14ac:dyDescent="0.25">
      <c r="A748">
        <v>2112</v>
      </c>
      <c r="B748" t="s">
        <v>431</v>
      </c>
      <c r="C748" t="s">
        <v>512</v>
      </c>
      <c r="D748" t="s">
        <v>512</v>
      </c>
      <c r="E748">
        <v>9</v>
      </c>
      <c r="F748" t="s">
        <v>125</v>
      </c>
      <c r="G748">
        <v>80100412</v>
      </c>
      <c r="H748" t="s">
        <v>446</v>
      </c>
      <c r="I748" s="1">
        <v>1032</v>
      </c>
      <c r="J748" t="str">
        <f>VLOOKUP(A749,a!A:B,2,FALSE)</f>
        <v>ACQUISTO DI BENI</v>
      </c>
      <c r="K748" t="str">
        <f t="shared" si="11"/>
        <v>2112 Dispositivi medici</v>
      </c>
    </row>
    <row r="749" spans="1:11" x14ac:dyDescent="0.25">
      <c r="A749">
        <v>2112</v>
      </c>
      <c r="B749" t="s">
        <v>431</v>
      </c>
      <c r="C749" t="s">
        <v>513</v>
      </c>
      <c r="D749" t="s">
        <v>513</v>
      </c>
      <c r="E749">
        <v>9</v>
      </c>
      <c r="F749" t="s">
        <v>125</v>
      </c>
      <c r="G749">
        <v>80100310</v>
      </c>
      <c r="H749" t="s">
        <v>460</v>
      </c>
      <c r="I749" s="1">
        <v>1939.1</v>
      </c>
      <c r="J749" t="str">
        <f>VLOOKUP(A750,a!A:B,2,FALSE)</f>
        <v>ACQUISTO DI BENI</v>
      </c>
      <c r="K749" t="str">
        <f t="shared" si="11"/>
        <v>2112 Dispositivi medici</v>
      </c>
    </row>
    <row r="750" spans="1:11" x14ac:dyDescent="0.25">
      <c r="A750">
        <v>2112</v>
      </c>
      <c r="B750" t="s">
        <v>431</v>
      </c>
      <c r="C750" t="s">
        <v>514</v>
      </c>
      <c r="D750" t="s">
        <v>514</v>
      </c>
      <c r="E750">
        <v>9</v>
      </c>
      <c r="F750" t="s">
        <v>125</v>
      </c>
      <c r="G750">
        <v>80100417</v>
      </c>
      <c r="H750" t="s">
        <v>439</v>
      </c>
      <c r="I750" s="1">
        <v>1530</v>
      </c>
      <c r="J750" t="str">
        <f>VLOOKUP(A751,a!A:B,2,FALSE)</f>
        <v>ACQUISTO DI BENI</v>
      </c>
      <c r="K750" t="str">
        <f t="shared" si="11"/>
        <v>2112 Dispositivi medici</v>
      </c>
    </row>
    <row r="751" spans="1:11" x14ac:dyDescent="0.25">
      <c r="A751">
        <v>2112</v>
      </c>
      <c r="B751" t="s">
        <v>431</v>
      </c>
      <c r="C751" t="s">
        <v>515</v>
      </c>
      <c r="D751" t="s">
        <v>515</v>
      </c>
      <c r="E751">
        <v>9</v>
      </c>
      <c r="F751" t="s">
        <v>125</v>
      </c>
      <c r="G751">
        <v>80100410</v>
      </c>
      <c r="H751" t="s">
        <v>444</v>
      </c>
      <c r="I751" s="1">
        <v>7350</v>
      </c>
      <c r="J751" t="str">
        <f>VLOOKUP(A752,a!A:B,2,FALSE)</f>
        <v>ACQUISTO DI BENI</v>
      </c>
      <c r="K751" t="str">
        <f t="shared" si="11"/>
        <v>2112 Dispositivi medici</v>
      </c>
    </row>
    <row r="752" spans="1:11" x14ac:dyDescent="0.25">
      <c r="A752">
        <v>2112</v>
      </c>
      <c r="B752" t="s">
        <v>431</v>
      </c>
      <c r="C752" t="s">
        <v>516</v>
      </c>
      <c r="D752" t="s">
        <v>516</v>
      </c>
      <c r="E752">
        <v>9</v>
      </c>
      <c r="F752" t="s">
        <v>125</v>
      </c>
      <c r="G752">
        <v>80100310</v>
      </c>
      <c r="H752" t="s">
        <v>460</v>
      </c>
      <c r="I752" s="1">
        <v>1361.56</v>
      </c>
      <c r="J752" t="str">
        <f>VLOOKUP(A753,a!A:B,2,FALSE)</f>
        <v>ACQUISTO DI BENI</v>
      </c>
      <c r="K752" t="str">
        <f t="shared" si="11"/>
        <v>2112 Dispositivi medici</v>
      </c>
    </row>
    <row r="753" spans="1:11" x14ac:dyDescent="0.25">
      <c r="A753">
        <v>2112</v>
      </c>
      <c r="B753" t="s">
        <v>431</v>
      </c>
      <c r="C753" t="s">
        <v>516</v>
      </c>
      <c r="D753" t="s">
        <v>516</v>
      </c>
      <c r="E753">
        <v>9</v>
      </c>
      <c r="F753" t="s">
        <v>125</v>
      </c>
      <c r="G753">
        <v>80100413</v>
      </c>
      <c r="H753" t="s">
        <v>458</v>
      </c>
      <c r="I753" s="1">
        <v>581.08000000000004</v>
      </c>
      <c r="J753" t="str">
        <f>VLOOKUP(A754,a!A:B,2,FALSE)</f>
        <v>ACQUISTO DI BENI</v>
      </c>
      <c r="K753" t="str">
        <f t="shared" si="11"/>
        <v>2112 Dispositivi medici</v>
      </c>
    </row>
    <row r="754" spans="1:11" x14ac:dyDescent="0.25">
      <c r="A754">
        <v>2112</v>
      </c>
      <c r="B754" t="s">
        <v>431</v>
      </c>
      <c r="C754" t="s">
        <v>517</v>
      </c>
      <c r="D754" t="s">
        <v>517</v>
      </c>
      <c r="E754">
        <v>9</v>
      </c>
      <c r="F754" t="s">
        <v>125</v>
      </c>
      <c r="G754">
        <v>80100422</v>
      </c>
      <c r="H754" t="s">
        <v>436</v>
      </c>
      <c r="I754" s="1">
        <v>398</v>
      </c>
      <c r="J754" t="str">
        <f>VLOOKUP(A755,a!A:B,2,FALSE)</f>
        <v>ACQUISTO DI BENI</v>
      </c>
      <c r="K754" t="str">
        <f t="shared" si="11"/>
        <v>2112 Dispositivi medici</v>
      </c>
    </row>
    <row r="755" spans="1:11" x14ac:dyDescent="0.25">
      <c r="A755">
        <v>2112</v>
      </c>
      <c r="B755" t="s">
        <v>431</v>
      </c>
      <c r="C755" t="s">
        <v>518</v>
      </c>
      <c r="D755" t="s">
        <v>518</v>
      </c>
      <c r="E755">
        <v>9</v>
      </c>
      <c r="F755" t="s">
        <v>125</v>
      </c>
      <c r="G755">
        <v>80100421</v>
      </c>
      <c r="H755" t="s">
        <v>435</v>
      </c>
      <c r="I755" s="1">
        <v>4275</v>
      </c>
      <c r="J755" t="str">
        <f>VLOOKUP(A756,a!A:B,2,FALSE)</f>
        <v>ACQUISTO DI BENI</v>
      </c>
      <c r="K755" t="str">
        <f t="shared" si="11"/>
        <v>2112 Dispositivi medici</v>
      </c>
    </row>
    <row r="756" spans="1:11" x14ac:dyDescent="0.25">
      <c r="A756">
        <v>2112</v>
      </c>
      <c r="B756" t="s">
        <v>431</v>
      </c>
      <c r="C756" t="s">
        <v>518</v>
      </c>
      <c r="D756" t="s">
        <v>518</v>
      </c>
      <c r="E756">
        <v>9</v>
      </c>
      <c r="F756" t="s">
        <v>125</v>
      </c>
      <c r="G756">
        <v>80100610</v>
      </c>
      <c r="H756" t="s">
        <v>456</v>
      </c>
      <c r="I756" s="1">
        <v>13246</v>
      </c>
      <c r="J756" t="str">
        <f>VLOOKUP(A757,a!A:B,2,FALSE)</f>
        <v>ACQUISTO DI BENI</v>
      </c>
      <c r="K756" t="str">
        <f t="shared" si="11"/>
        <v>2112 Dispositivi medici</v>
      </c>
    </row>
    <row r="757" spans="1:11" x14ac:dyDescent="0.25">
      <c r="A757">
        <v>2112</v>
      </c>
      <c r="B757" t="s">
        <v>431</v>
      </c>
      <c r="C757" t="s">
        <v>519</v>
      </c>
      <c r="D757" t="s">
        <v>519</v>
      </c>
      <c r="E757">
        <v>9</v>
      </c>
      <c r="F757" t="s">
        <v>125</v>
      </c>
      <c r="G757">
        <v>80100408</v>
      </c>
      <c r="H757" t="s">
        <v>438</v>
      </c>
      <c r="I757" s="1">
        <v>14490</v>
      </c>
      <c r="J757" t="str">
        <f>VLOOKUP(A758,a!A:B,2,FALSE)</f>
        <v>ACQUISTO DI BENI</v>
      </c>
      <c r="K757" t="str">
        <f t="shared" si="11"/>
        <v>2112 Dispositivi medici</v>
      </c>
    </row>
    <row r="758" spans="1:11" x14ac:dyDescent="0.25">
      <c r="A758">
        <v>2112</v>
      </c>
      <c r="B758" t="s">
        <v>431</v>
      </c>
      <c r="C758" t="s">
        <v>519</v>
      </c>
      <c r="D758" t="s">
        <v>519</v>
      </c>
      <c r="E758">
        <v>9</v>
      </c>
      <c r="F758" t="s">
        <v>125</v>
      </c>
      <c r="G758">
        <v>80100607</v>
      </c>
      <c r="H758" t="s">
        <v>441</v>
      </c>
      <c r="I758" s="1">
        <v>183550</v>
      </c>
      <c r="J758" t="str">
        <f>VLOOKUP(A759,a!A:B,2,FALSE)</f>
        <v>ACQUISTO DI BENI</v>
      </c>
      <c r="K758" t="str">
        <f t="shared" si="11"/>
        <v>2112 Dispositivi medici</v>
      </c>
    </row>
    <row r="759" spans="1:11" x14ac:dyDescent="0.25">
      <c r="A759">
        <v>2112</v>
      </c>
      <c r="B759" t="s">
        <v>431</v>
      </c>
      <c r="C759" t="s">
        <v>520</v>
      </c>
      <c r="D759" t="s">
        <v>520</v>
      </c>
      <c r="E759">
        <v>9</v>
      </c>
      <c r="F759" t="s">
        <v>125</v>
      </c>
      <c r="G759">
        <v>80100610</v>
      </c>
      <c r="H759" t="s">
        <v>456</v>
      </c>
      <c r="I759" s="1">
        <v>21298</v>
      </c>
      <c r="J759" t="str">
        <f>VLOOKUP(A760,a!A:B,2,FALSE)</f>
        <v>ACQUISTO DI BENI</v>
      </c>
      <c r="K759" t="str">
        <f t="shared" si="11"/>
        <v>2112 Dispositivi medici</v>
      </c>
    </row>
    <row r="760" spans="1:11" x14ac:dyDescent="0.25">
      <c r="A760">
        <v>2112</v>
      </c>
      <c r="B760" t="s">
        <v>431</v>
      </c>
      <c r="C760" t="s">
        <v>521</v>
      </c>
      <c r="D760" t="s">
        <v>521</v>
      </c>
      <c r="E760">
        <v>9</v>
      </c>
      <c r="F760" t="s">
        <v>125</v>
      </c>
      <c r="G760">
        <v>80100416</v>
      </c>
      <c r="H760" t="s">
        <v>447</v>
      </c>
      <c r="I760" s="1">
        <v>506.32</v>
      </c>
      <c r="J760" t="str">
        <f>VLOOKUP(A761,a!A:B,2,FALSE)</f>
        <v>ACQUISTO DI BENI</v>
      </c>
      <c r="K760" t="str">
        <f t="shared" si="11"/>
        <v>2112 Dispositivi medici</v>
      </c>
    </row>
    <row r="761" spans="1:11" x14ac:dyDescent="0.25">
      <c r="A761">
        <v>2112</v>
      </c>
      <c r="B761" t="s">
        <v>431</v>
      </c>
      <c r="C761" t="s">
        <v>521</v>
      </c>
      <c r="D761" t="s">
        <v>521</v>
      </c>
      <c r="E761">
        <v>9</v>
      </c>
      <c r="F761" t="s">
        <v>125</v>
      </c>
      <c r="G761">
        <v>80100417</v>
      </c>
      <c r="H761" t="s">
        <v>439</v>
      </c>
      <c r="I761" s="1">
        <v>122</v>
      </c>
      <c r="J761" t="str">
        <f>VLOOKUP(A762,a!A:B,2,FALSE)</f>
        <v>ACQUISTO DI BENI</v>
      </c>
      <c r="K761" t="str">
        <f t="shared" si="11"/>
        <v>2112 Dispositivi medici</v>
      </c>
    </row>
    <row r="762" spans="1:11" x14ac:dyDescent="0.25">
      <c r="A762">
        <v>2112</v>
      </c>
      <c r="B762" t="s">
        <v>431</v>
      </c>
      <c r="C762" t="s">
        <v>521</v>
      </c>
      <c r="D762" t="s">
        <v>521</v>
      </c>
      <c r="E762">
        <v>9</v>
      </c>
      <c r="F762" t="s">
        <v>125</v>
      </c>
      <c r="G762">
        <v>80100418</v>
      </c>
      <c r="H762" t="s">
        <v>462</v>
      </c>
      <c r="I762" s="1">
        <v>900</v>
      </c>
      <c r="J762" t="str">
        <f>VLOOKUP(A763,a!A:B,2,FALSE)</f>
        <v>ACQUISTO DI BENI</v>
      </c>
      <c r="K762" t="str">
        <f t="shared" si="11"/>
        <v>2112 Dispositivi medici</v>
      </c>
    </row>
    <row r="763" spans="1:11" x14ac:dyDescent="0.25">
      <c r="A763">
        <v>2112</v>
      </c>
      <c r="B763" t="s">
        <v>431</v>
      </c>
      <c r="C763" t="s">
        <v>522</v>
      </c>
      <c r="D763" t="s">
        <v>522</v>
      </c>
      <c r="E763">
        <v>9</v>
      </c>
      <c r="F763" t="s">
        <v>125</v>
      </c>
      <c r="G763">
        <v>80100408</v>
      </c>
      <c r="H763" t="s">
        <v>438</v>
      </c>
      <c r="I763" s="1">
        <v>25229.56</v>
      </c>
      <c r="J763" t="str">
        <f>VLOOKUP(A764,a!A:B,2,FALSE)</f>
        <v>ACQUISTO DI BENI</v>
      </c>
      <c r="K763" t="str">
        <f t="shared" si="11"/>
        <v>2112 Dispositivi medici</v>
      </c>
    </row>
    <row r="764" spans="1:11" x14ac:dyDescent="0.25">
      <c r="A764">
        <v>2112</v>
      </c>
      <c r="B764" t="s">
        <v>431</v>
      </c>
      <c r="C764" t="s">
        <v>522</v>
      </c>
      <c r="D764" t="s">
        <v>522</v>
      </c>
      <c r="E764">
        <v>9</v>
      </c>
      <c r="F764" t="s">
        <v>125</v>
      </c>
      <c r="G764">
        <v>80100410</v>
      </c>
      <c r="H764" t="s">
        <v>444</v>
      </c>
      <c r="I764" s="1">
        <v>3700</v>
      </c>
      <c r="J764" t="str">
        <f>VLOOKUP(A765,a!A:B,2,FALSE)</f>
        <v>ACQUISTO DI BENI</v>
      </c>
      <c r="K764" t="str">
        <f t="shared" si="11"/>
        <v>2112 Dispositivi medici</v>
      </c>
    </row>
    <row r="765" spans="1:11" x14ac:dyDescent="0.25">
      <c r="A765">
        <v>2112</v>
      </c>
      <c r="B765" t="s">
        <v>431</v>
      </c>
      <c r="C765" t="s">
        <v>522</v>
      </c>
      <c r="D765" t="s">
        <v>522</v>
      </c>
      <c r="E765">
        <v>9</v>
      </c>
      <c r="F765" t="s">
        <v>125</v>
      </c>
      <c r="G765">
        <v>80100417</v>
      </c>
      <c r="H765" t="s">
        <v>439</v>
      </c>
      <c r="I765" s="1">
        <v>3675</v>
      </c>
      <c r="J765" t="str">
        <f>VLOOKUP(A766,a!A:B,2,FALSE)</f>
        <v>ACQUISTO DI BENI</v>
      </c>
      <c r="K765" t="str">
        <f t="shared" si="11"/>
        <v>2112 Dispositivi medici</v>
      </c>
    </row>
    <row r="766" spans="1:11" x14ac:dyDescent="0.25">
      <c r="A766">
        <v>2112</v>
      </c>
      <c r="B766" t="s">
        <v>431</v>
      </c>
      <c r="C766" t="s">
        <v>522</v>
      </c>
      <c r="D766" t="s">
        <v>522</v>
      </c>
      <c r="E766">
        <v>9</v>
      </c>
      <c r="F766" t="s">
        <v>125</v>
      </c>
      <c r="G766">
        <v>80100418</v>
      </c>
      <c r="H766" t="s">
        <v>462</v>
      </c>
      <c r="I766" s="1">
        <v>28645.3</v>
      </c>
      <c r="J766" t="str">
        <f>VLOOKUP(A767,a!A:B,2,FALSE)</f>
        <v>ACQUISTO DI BENI</v>
      </c>
      <c r="K766" t="str">
        <f t="shared" si="11"/>
        <v>2112 Dispositivi medici</v>
      </c>
    </row>
    <row r="767" spans="1:11" x14ac:dyDescent="0.25">
      <c r="A767">
        <v>2112</v>
      </c>
      <c r="B767" t="s">
        <v>431</v>
      </c>
      <c r="C767" t="s">
        <v>522</v>
      </c>
      <c r="D767" t="s">
        <v>522</v>
      </c>
      <c r="E767">
        <v>9</v>
      </c>
      <c r="F767" t="s">
        <v>125</v>
      </c>
      <c r="G767">
        <v>80100419</v>
      </c>
      <c r="H767" t="s">
        <v>433</v>
      </c>
      <c r="I767" s="1">
        <v>180</v>
      </c>
      <c r="J767" t="str">
        <f>VLOOKUP(A768,a!A:B,2,FALSE)</f>
        <v>ACQUISTO DI BENI</v>
      </c>
      <c r="K767" t="str">
        <f t="shared" si="11"/>
        <v>2112 Dispositivi medici</v>
      </c>
    </row>
    <row r="768" spans="1:11" x14ac:dyDescent="0.25">
      <c r="A768">
        <v>2112</v>
      </c>
      <c r="B768" t="s">
        <v>431</v>
      </c>
      <c r="C768" t="s">
        <v>522</v>
      </c>
      <c r="D768" t="s">
        <v>522</v>
      </c>
      <c r="E768">
        <v>9</v>
      </c>
      <c r="F768" t="s">
        <v>125</v>
      </c>
      <c r="G768">
        <v>80100607</v>
      </c>
      <c r="H768" t="s">
        <v>441</v>
      </c>
      <c r="I768" s="1">
        <v>184420</v>
      </c>
      <c r="J768" t="str">
        <f>VLOOKUP(A769,a!A:B,2,FALSE)</f>
        <v>ACQUISTO DI BENI</v>
      </c>
      <c r="K768" t="str">
        <f t="shared" si="11"/>
        <v>2112 Dispositivi medici</v>
      </c>
    </row>
    <row r="769" spans="1:11" x14ac:dyDescent="0.25">
      <c r="A769">
        <v>2112</v>
      </c>
      <c r="B769" t="s">
        <v>431</v>
      </c>
      <c r="C769" t="s">
        <v>522</v>
      </c>
      <c r="D769" t="s">
        <v>522</v>
      </c>
      <c r="E769">
        <v>9</v>
      </c>
      <c r="F769" t="s">
        <v>125</v>
      </c>
      <c r="G769">
        <v>80100608</v>
      </c>
      <c r="H769" t="s">
        <v>442</v>
      </c>
      <c r="I769" s="1">
        <v>70722</v>
      </c>
      <c r="J769" t="str">
        <f>VLOOKUP(A770,a!A:B,2,FALSE)</f>
        <v>ACQUISTO DI BENI</v>
      </c>
      <c r="K769" t="str">
        <f t="shared" si="11"/>
        <v>2112 Dispositivi medici</v>
      </c>
    </row>
    <row r="770" spans="1:11" x14ac:dyDescent="0.25">
      <c r="A770">
        <v>2112</v>
      </c>
      <c r="B770" t="s">
        <v>431</v>
      </c>
      <c r="C770" t="s">
        <v>522</v>
      </c>
      <c r="D770" t="s">
        <v>522</v>
      </c>
      <c r="E770">
        <v>9</v>
      </c>
      <c r="F770" t="s">
        <v>125</v>
      </c>
      <c r="G770">
        <v>80100610</v>
      </c>
      <c r="H770" t="s">
        <v>456</v>
      </c>
      <c r="I770" s="1">
        <v>9670</v>
      </c>
      <c r="J770" t="str">
        <f>VLOOKUP(A771,a!A:B,2,FALSE)</f>
        <v>ACQUISTO DI BENI</v>
      </c>
      <c r="K770" t="str">
        <f t="shared" si="11"/>
        <v>2112 Dispositivi medici</v>
      </c>
    </row>
    <row r="771" spans="1:11" x14ac:dyDescent="0.25">
      <c r="A771">
        <v>2112</v>
      </c>
      <c r="B771" t="s">
        <v>431</v>
      </c>
      <c r="C771" t="s">
        <v>523</v>
      </c>
      <c r="D771" t="s">
        <v>523</v>
      </c>
      <c r="E771">
        <v>9</v>
      </c>
      <c r="F771" t="s">
        <v>125</v>
      </c>
      <c r="G771">
        <v>80100413</v>
      </c>
      <c r="H771" t="s">
        <v>458</v>
      </c>
      <c r="I771" s="1">
        <v>220</v>
      </c>
      <c r="J771" t="str">
        <f>VLOOKUP(A772,a!A:B,2,FALSE)</f>
        <v>ACQUISTO DI BENI</v>
      </c>
      <c r="K771" t="str">
        <f t="shared" ref="K771:K834" si="12">CONCATENATE(A771," ",B771)</f>
        <v>2112 Dispositivi medici</v>
      </c>
    </row>
    <row r="772" spans="1:11" x14ac:dyDescent="0.25">
      <c r="A772">
        <v>2112</v>
      </c>
      <c r="B772" t="s">
        <v>431</v>
      </c>
      <c r="C772" t="s">
        <v>524</v>
      </c>
      <c r="D772" t="s">
        <v>524</v>
      </c>
      <c r="E772">
        <v>9</v>
      </c>
      <c r="F772" t="s">
        <v>125</v>
      </c>
      <c r="G772">
        <v>80100419</v>
      </c>
      <c r="H772" t="s">
        <v>433</v>
      </c>
      <c r="I772" s="1">
        <v>183</v>
      </c>
      <c r="J772" t="str">
        <f>VLOOKUP(A773,a!A:B,2,FALSE)</f>
        <v>ACQUISTO DI BENI</v>
      </c>
      <c r="K772" t="str">
        <f t="shared" si="12"/>
        <v>2112 Dispositivi medici</v>
      </c>
    </row>
    <row r="773" spans="1:11" x14ac:dyDescent="0.25">
      <c r="A773">
        <v>2112</v>
      </c>
      <c r="B773" t="s">
        <v>431</v>
      </c>
      <c r="C773" t="s">
        <v>525</v>
      </c>
      <c r="D773" t="s">
        <v>525</v>
      </c>
      <c r="E773">
        <v>9</v>
      </c>
      <c r="F773" t="s">
        <v>125</v>
      </c>
      <c r="G773">
        <v>80100418</v>
      </c>
      <c r="H773" t="s">
        <v>462</v>
      </c>
      <c r="I773" s="1">
        <v>20665</v>
      </c>
      <c r="J773" t="str">
        <f>VLOOKUP(A774,a!A:B,2,FALSE)</f>
        <v>ACQUISTO DI BENI</v>
      </c>
      <c r="K773" t="str">
        <f t="shared" si="12"/>
        <v>2112 Dispositivi medici</v>
      </c>
    </row>
    <row r="774" spans="1:11" x14ac:dyDescent="0.25">
      <c r="A774">
        <v>2112</v>
      </c>
      <c r="B774" t="s">
        <v>431</v>
      </c>
      <c r="C774" t="s">
        <v>526</v>
      </c>
      <c r="D774" t="s">
        <v>526</v>
      </c>
      <c r="E774">
        <v>9</v>
      </c>
      <c r="F774" t="s">
        <v>125</v>
      </c>
      <c r="G774">
        <v>80100417</v>
      </c>
      <c r="H774" t="s">
        <v>439</v>
      </c>
      <c r="I774" s="1">
        <v>955.8</v>
      </c>
      <c r="J774" t="str">
        <f>VLOOKUP(A775,a!A:B,2,FALSE)</f>
        <v>ACQUISTO DI BENI</v>
      </c>
      <c r="K774" t="str">
        <f t="shared" si="12"/>
        <v>2112 Dispositivi medici</v>
      </c>
    </row>
    <row r="775" spans="1:11" x14ac:dyDescent="0.25">
      <c r="A775">
        <v>2112</v>
      </c>
      <c r="B775" t="s">
        <v>431</v>
      </c>
      <c r="C775" t="s">
        <v>526</v>
      </c>
      <c r="D775" t="s">
        <v>526</v>
      </c>
      <c r="E775">
        <v>9</v>
      </c>
      <c r="F775" t="s">
        <v>125</v>
      </c>
      <c r="G775">
        <v>80100425</v>
      </c>
      <c r="H775" t="s">
        <v>453</v>
      </c>
      <c r="I775" s="1">
        <v>307.8</v>
      </c>
      <c r="J775" t="str">
        <f>VLOOKUP(A776,a!A:B,2,FALSE)</f>
        <v>ACQUISTO DI BENI</v>
      </c>
      <c r="K775" t="str">
        <f t="shared" si="12"/>
        <v>2112 Dispositivi medici</v>
      </c>
    </row>
    <row r="776" spans="1:11" x14ac:dyDescent="0.25">
      <c r="A776">
        <v>2112</v>
      </c>
      <c r="B776" t="s">
        <v>431</v>
      </c>
      <c r="C776" t="s">
        <v>527</v>
      </c>
      <c r="D776" t="s">
        <v>527</v>
      </c>
      <c r="E776">
        <v>9</v>
      </c>
      <c r="F776" t="s">
        <v>125</v>
      </c>
      <c r="G776">
        <v>80100419</v>
      </c>
      <c r="H776" t="s">
        <v>433</v>
      </c>
      <c r="I776" s="1">
        <v>1650</v>
      </c>
      <c r="J776" t="str">
        <f>VLOOKUP(A777,a!A:B,2,FALSE)</f>
        <v>ACQUISTO DI BENI</v>
      </c>
      <c r="K776" t="str">
        <f t="shared" si="12"/>
        <v>2112 Dispositivi medici</v>
      </c>
    </row>
    <row r="777" spans="1:11" x14ac:dyDescent="0.25">
      <c r="A777">
        <v>2112</v>
      </c>
      <c r="B777" t="s">
        <v>431</v>
      </c>
      <c r="C777" t="s">
        <v>528</v>
      </c>
      <c r="D777" t="s">
        <v>528</v>
      </c>
      <c r="E777">
        <v>9</v>
      </c>
      <c r="F777" t="s">
        <v>125</v>
      </c>
      <c r="G777">
        <v>80100408</v>
      </c>
      <c r="H777" t="s">
        <v>438</v>
      </c>
      <c r="I777" s="1">
        <v>8900.2199999999993</v>
      </c>
      <c r="J777" t="str">
        <f>VLOOKUP(A778,a!A:B,2,FALSE)</f>
        <v>ACQUISTO DI BENI</v>
      </c>
      <c r="K777" t="str">
        <f t="shared" si="12"/>
        <v>2112 Dispositivi medici</v>
      </c>
    </row>
    <row r="778" spans="1:11" x14ac:dyDescent="0.25">
      <c r="A778">
        <v>2112</v>
      </c>
      <c r="B778" t="s">
        <v>431</v>
      </c>
      <c r="C778" t="s">
        <v>528</v>
      </c>
      <c r="D778" t="s">
        <v>528</v>
      </c>
      <c r="E778">
        <v>9</v>
      </c>
      <c r="F778" t="s">
        <v>125</v>
      </c>
      <c r="G778">
        <v>80100417</v>
      </c>
      <c r="H778" t="s">
        <v>439</v>
      </c>
      <c r="I778" s="1">
        <v>3940.8</v>
      </c>
      <c r="J778" t="str">
        <f>VLOOKUP(A779,a!A:B,2,FALSE)</f>
        <v>ACQUISTO DI BENI</v>
      </c>
      <c r="K778" t="str">
        <f t="shared" si="12"/>
        <v>2112 Dispositivi medici</v>
      </c>
    </row>
    <row r="779" spans="1:11" x14ac:dyDescent="0.25">
      <c r="A779">
        <v>2112</v>
      </c>
      <c r="B779" t="s">
        <v>431</v>
      </c>
      <c r="C779" t="s">
        <v>528</v>
      </c>
      <c r="D779" t="s">
        <v>528</v>
      </c>
      <c r="E779">
        <v>9</v>
      </c>
      <c r="F779" t="s">
        <v>125</v>
      </c>
      <c r="G779">
        <v>80100419</v>
      </c>
      <c r="H779" t="s">
        <v>433</v>
      </c>
      <c r="I779" s="1">
        <v>2177.3000000000002</v>
      </c>
      <c r="J779" t="str">
        <f>VLOOKUP(A780,a!A:B,2,FALSE)</f>
        <v>ACQUISTO DI BENI</v>
      </c>
      <c r="K779" t="str">
        <f t="shared" si="12"/>
        <v>2112 Dispositivi medici</v>
      </c>
    </row>
    <row r="780" spans="1:11" x14ac:dyDescent="0.25">
      <c r="A780">
        <v>2112</v>
      </c>
      <c r="B780" t="s">
        <v>431</v>
      </c>
      <c r="C780" t="s">
        <v>528</v>
      </c>
      <c r="D780" t="s">
        <v>528</v>
      </c>
      <c r="E780">
        <v>9</v>
      </c>
      <c r="F780" t="s">
        <v>125</v>
      </c>
      <c r="G780">
        <v>80100421</v>
      </c>
      <c r="H780" t="s">
        <v>435</v>
      </c>
      <c r="I780" s="1">
        <v>17030.400000000001</v>
      </c>
      <c r="J780" t="str">
        <f>VLOOKUP(A781,a!A:B,2,FALSE)</f>
        <v>ACQUISTO DI BENI</v>
      </c>
      <c r="K780" t="str">
        <f t="shared" si="12"/>
        <v>2112 Dispositivi medici</v>
      </c>
    </row>
    <row r="781" spans="1:11" x14ac:dyDescent="0.25">
      <c r="A781">
        <v>2112</v>
      </c>
      <c r="B781" t="s">
        <v>431</v>
      </c>
      <c r="C781" t="s">
        <v>528</v>
      </c>
      <c r="D781" t="s">
        <v>528</v>
      </c>
      <c r="E781">
        <v>9</v>
      </c>
      <c r="F781" t="s">
        <v>125</v>
      </c>
      <c r="G781">
        <v>80100422</v>
      </c>
      <c r="H781" t="s">
        <v>436</v>
      </c>
      <c r="I781" s="1">
        <v>2940</v>
      </c>
      <c r="J781" t="str">
        <f>VLOOKUP(A782,a!A:B,2,FALSE)</f>
        <v>ACQUISTO DI BENI</v>
      </c>
      <c r="K781" t="str">
        <f t="shared" si="12"/>
        <v>2112 Dispositivi medici</v>
      </c>
    </row>
    <row r="782" spans="1:11" x14ac:dyDescent="0.25">
      <c r="A782">
        <v>2112</v>
      </c>
      <c r="B782" t="s">
        <v>431</v>
      </c>
      <c r="C782" t="s">
        <v>528</v>
      </c>
      <c r="D782" t="s">
        <v>528</v>
      </c>
      <c r="E782">
        <v>9</v>
      </c>
      <c r="F782" t="s">
        <v>125</v>
      </c>
      <c r="G782">
        <v>80100608</v>
      </c>
      <c r="H782" t="s">
        <v>442</v>
      </c>
      <c r="I782" s="1">
        <v>1540</v>
      </c>
      <c r="J782" t="str">
        <f>VLOOKUP(A783,a!A:B,2,FALSE)</f>
        <v>ACQUISTO DI BENI</v>
      </c>
      <c r="K782" t="str">
        <f t="shared" si="12"/>
        <v>2112 Dispositivi medici</v>
      </c>
    </row>
    <row r="783" spans="1:11" x14ac:dyDescent="0.25">
      <c r="A783">
        <v>2112</v>
      </c>
      <c r="B783" t="s">
        <v>431</v>
      </c>
      <c r="C783" t="s">
        <v>528</v>
      </c>
      <c r="D783" t="s">
        <v>528</v>
      </c>
      <c r="E783">
        <v>9</v>
      </c>
      <c r="F783" t="s">
        <v>125</v>
      </c>
      <c r="G783">
        <v>80100610</v>
      </c>
      <c r="H783" t="s">
        <v>456</v>
      </c>
      <c r="I783" s="1">
        <v>6150</v>
      </c>
      <c r="J783" t="str">
        <f>VLOOKUP(A784,a!A:B,2,FALSE)</f>
        <v>ACQUISTO DI BENI</v>
      </c>
      <c r="K783" t="str">
        <f t="shared" si="12"/>
        <v>2112 Dispositivi medici</v>
      </c>
    </row>
    <row r="784" spans="1:11" x14ac:dyDescent="0.25">
      <c r="A784">
        <v>2112</v>
      </c>
      <c r="B784" t="s">
        <v>431</v>
      </c>
      <c r="C784" t="s">
        <v>529</v>
      </c>
      <c r="D784" t="s">
        <v>529</v>
      </c>
      <c r="E784">
        <v>9</v>
      </c>
      <c r="F784" t="s">
        <v>125</v>
      </c>
      <c r="G784">
        <v>80100410</v>
      </c>
      <c r="H784" t="s">
        <v>444</v>
      </c>
      <c r="I784" s="1">
        <v>2289</v>
      </c>
      <c r="J784" t="str">
        <f>VLOOKUP(A785,a!A:B,2,FALSE)</f>
        <v>ACQUISTO DI BENI</v>
      </c>
      <c r="K784" t="str">
        <f t="shared" si="12"/>
        <v>2112 Dispositivi medici</v>
      </c>
    </row>
    <row r="785" spans="1:11" x14ac:dyDescent="0.25">
      <c r="A785">
        <v>2112</v>
      </c>
      <c r="B785" t="s">
        <v>431</v>
      </c>
      <c r="C785" t="s">
        <v>529</v>
      </c>
      <c r="D785" t="s">
        <v>529</v>
      </c>
      <c r="E785">
        <v>9</v>
      </c>
      <c r="F785" t="s">
        <v>125</v>
      </c>
      <c r="G785">
        <v>80100416</v>
      </c>
      <c r="H785" t="s">
        <v>447</v>
      </c>
      <c r="I785" s="1">
        <v>5615.58</v>
      </c>
      <c r="J785" t="str">
        <f>VLOOKUP(A786,a!A:B,2,FALSE)</f>
        <v>ACQUISTO DI BENI</v>
      </c>
      <c r="K785" t="str">
        <f t="shared" si="12"/>
        <v>2112 Dispositivi medici</v>
      </c>
    </row>
    <row r="786" spans="1:11" x14ac:dyDescent="0.25">
      <c r="A786">
        <v>2112</v>
      </c>
      <c r="B786" t="s">
        <v>431</v>
      </c>
      <c r="C786" t="s">
        <v>529</v>
      </c>
      <c r="D786" t="s">
        <v>529</v>
      </c>
      <c r="E786">
        <v>9</v>
      </c>
      <c r="F786" t="s">
        <v>125</v>
      </c>
      <c r="G786">
        <v>80100417</v>
      </c>
      <c r="H786" t="s">
        <v>439</v>
      </c>
      <c r="I786" s="1">
        <v>1044</v>
      </c>
      <c r="J786" t="str">
        <f>VLOOKUP(A787,a!A:B,2,FALSE)</f>
        <v>ACQUISTO DI BENI</v>
      </c>
      <c r="K786" t="str">
        <f t="shared" si="12"/>
        <v>2112 Dispositivi medici</v>
      </c>
    </row>
    <row r="787" spans="1:11" x14ac:dyDescent="0.25">
      <c r="A787">
        <v>2112</v>
      </c>
      <c r="B787" t="s">
        <v>431</v>
      </c>
      <c r="C787" t="s">
        <v>529</v>
      </c>
      <c r="D787" t="s">
        <v>529</v>
      </c>
      <c r="E787">
        <v>9</v>
      </c>
      <c r="F787" t="s">
        <v>125</v>
      </c>
      <c r="G787">
        <v>80100419</v>
      </c>
      <c r="H787" t="s">
        <v>433</v>
      </c>
      <c r="I787" s="1">
        <v>1215</v>
      </c>
      <c r="J787" t="str">
        <f>VLOOKUP(A788,a!A:B,2,FALSE)</f>
        <v>ACQUISTO DI BENI</v>
      </c>
      <c r="K787" t="str">
        <f t="shared" si="12"/>
        <v>2112 Dispositivi medici</v>
      </c>
    </row>
    <row r="788" spans="1:11" x14ac:dyDescent="0.25">
      <c r="A788">
        <v>2112</v>
      </c>
      <c r="B788" t="s">
        <v>431</v>
      </c>
      <c r="C788" t="s">
        <v>529</v>
      </c>
      <c r="D788" t="s">
        <v>529</v>
      </c>
      <c r="E788">
        <v>9</v>
      </c>
      <c r="F788" t="s">
        <v>125</v>
      </c>
      <c r="G788">
        <v>80100420</v>
      </c>
      <c r="H788" t="s">
        <v>434</v>
      </c>
      <c r="I788" s="1">
        <v>9150</v>
      </c>
      <c r="J788" t="str">
        <f>VLOOKUP(A789,a!A:B,2,FALSE)</f>
        <v>ACQUISTO DI BENI</v>
      </c>
      <c r="K788" t="str">
        <f t="shared" si="12"/>
        <v>2112 Dispositivi medici</v>
      </c>
    </row>
    <row r="789" spans="1:11" x14ac:dyDescent="0.25">
      <c r="A789">
        <v>2112</v>
      </c>
      <c r="B789" t="s">
        <v>431</v>
      </c>
      <c r="C789" t="s">
        <v>268</v>
      </c>
      <c r="D789" t="s">
        <v>268</v>
      </c>
      <c r="E789">
        <v>9</v>
      </c>
      <c r="F789" t="s">
        <v>125</v>
      </c>
      <c r="G789">
        <v>80100413</v>
      </c>
      <c r="H789" t="s">
        <v>458</v>
      </c>
      <c r="I789" s="1">
        <v>793</v>
      </c>
      <c r="J789" t="str">
        <f>VLOOKUP(A790,a!A:B,2,FALSE)</f>
        <v>ACQUISTO DI BENI</v>
      </c>
      <c r="K789" t="str">
        <f t="shared" si="12"/>
        <v>2112 Dispositivi medici</v>
      </c>
    </row>
    <row r="790" spans="1:11" x14ac:dyDescent="0.25">
      <c r="A790">
        <v>2112</v>
      </c>
      <c r="B790" t="s">
        <v>431</v>
      </c>
      <c r="C790" t="s">
        <v>530</v>
      </c>
      <c r="D790" t="s">
        <v>530</v>
      </c>
      <c r="E790">
        <v>9</v>
      </c>
      <c r="F790" t="s">
        <v>125</v>
      </c>
      <c r="G790">
        <v>80100416</v>
      </c>
      <c r="H790" t="s">
        <v>447</v>
      </c>
      <c r="I790" s="1">
        <v>396</v>
      </c>
      <c r="J790" t="str">
        <f>VLOOKUP(A791,a!A:B,2,FALSE)</f>
        <v>ACQUISTO DI BENI</v>
      </c>
      <c r="K790" t="str">
        <f t="shared" si="12"/>
        <v>2112 Dispositivi medici</v>
      </c>
    </row>
    <row r="791" spans="1:11" x14ac:dyDescent="0.25">
      <c r="A791">
        <v>2112</v>
      </c>
      <c r="B791" t="s">
        <v>431</v>
      </c>
      <c r="C791" t="s">
        <v>530</v>
      </c>
      <c r="D791" t="s">
        <v>530</v>
      </c>
      <c r="E791">
        <v>9</v>
      </c>
      <c r="F791" t="s">
        <v>125</v>
      </c>
      <c r="G791">
        <v>80100417</v>
      </c>
      <c r="H791" t="s">
        <v>439</v>
      </c>
      <c r="I791" s="1">
        <v>970</v>
      </c>
      <c r="J791" t="str">
        <f>VLOOKUP(A792,a!A:B,2,FALSE)</f>
        <v>ACQUISTO DI BENI</v>
      </c>
      <c r="K791" t="str">
        <f t="shared" si="12"/>
        <v>2112 Dispositivi medici</v>
      </c>
    </row>
    <row r="792" spans="1:11" x14ac:dyDescent="0.25">
      <c r="A792">
        <v>2112</v>
      </c>
      <c r="B792" t="s">
        <v>431</v>
      </c>
      <c r="C792" t="s">
        <v>530</v>
      </c>
      <c r="D792" t="s">
        <v>530</v>
      </c>
      <c r="E792">
        <v>9</v>
      </c>
      <c r="F792" t="s">
        <v>125</v>
      </c>
      <c r="G792">
        <v>80100418</v>
      </c>
      <c r="H792" t="s">
        <v>462</v>
      </c>
      <c r="I792" s="1">
        <v>2340</v>
      </c>
      <c r="J792" t="str">
        <f>VLOOKUP(A793,a!A:B,2,FALSE)</f>
        <v>ACQUISTO DI BENI</v>
      </c>
      <c r="K792" t="str">
        <f t="shared" si="12"/>
        <v>2112 Dispositivi medici</v>
      </c>
    </row>
    <row r="793" spans="1:11" x14ac:dyDescent="0.25">
      <c r="A793">
        <v>2112</v>
      </c>
      <c r="B793" t="s">
        <v>431</v>
      </c>
      <c r="C793" t="s">
        <v>531</v>
      </c>
      <c r="D793" t="s">
        <v>531</v>
      </c>
      <c r="E793">
        <v>9</v>
      </c>
      <c r="F793" t="s">
        <v>125</v>
      </c>
      <c r="G793">
        <v>80100408</v>
      </c>
      <c r="H793" t="s">
        <v>438</v>
      </c>
      <c r="I793" s="1">
        <v>300</v>
      </c>
      <c r="J793" t="str">
        <f>VLOOKUP(A794,a!A:B,2,FALSE)</f>
        <v>ACQUISTO DI BENI</v>
      </c>
      <c r="K793" t="str">
        <f t="shared" si="12"/>
        <v>2112 Dispositivi medici</v>
      </c>
    </row>
    <row r="794" spans="1:11" x14ac:dyDescent="0.25">
      <c r="A794">
        <v>2112</v>
      </c>
      <c r="B794" t="s">
        <v>431</v>
      </c>
      <c r="C794" t="s">
        <v>531</v>
      </c>
      <c r="D794" t="s">
        <v>531</v>
      </c>
      <c r="E794">
        <v>9</v>
      </c>
      <c r="F794" t="s">
        <v>125</v>
      </c>
      <c r="G794">
        <v>80100409</v>
      </c>
      <c r="H794" t="s">
        <v>468</v>
      </c>
      <c r="I794" s="1">
        <v>195</v>
      </c>
      <c r="J794" t="str">
        <f>VLOOKUP(A795,a!A:B,2,FALSE)</f>
        <v>ACQUISTO DI BENI</v>
      </c>
      <c r="K794" t="str">
        <f t="shared" si="12"/>
        <v>2112 Dispositivi medici</v>
      </c>
    </row>
    <row r="795" spans="1:11" x14ac:dyDescent="0.25">
      <c r="A795">
        <v>2112</v>
      </c>
      <c r="B795" t="s">
        <v>431</v>
      </c>
      <c r="C795" t="s">
        <v>531</v>
      </c>
      <c r="D795" t="s">
        <v>531</v>
      </c>
      <c r="E795">
        <v>9</v>
      </c>
      <c r="F795" t="s">
        <v>125</v>
      </c>
      <c r="G795">
        <v>80100412</v>
      </c>
      <c r="H795" t="s">
        <v>446</v>
      </c>
      <c r="I795" s="1">
        <v>22413.65</v>
      </c>
      <c r="J795" t="str">
        <f>VLOOKUP(A796,a!A:B,2,FALSE)</f>
        <v>ACQUISTO DI BENI</v>
      </c>
      <c r="K795" t="str">
        <f t="shared" si="12"/>
        <v>2112 Dispositivi medici</v>
      </c>
    </row>
    <row r="796" spans="1:11" x14ac:dyDescent="0.25">
      <c r="A796">
        <v>2112</v>
      </c>
      <c r="B796" t="s">
        <v>431</v>
      </c>
      <c r="C796" t="s">
        <v>531</v>
      </c>
      <c r="D796" t="s">
        <v>531</v>
      </c>
      <c r="E796">
        <v>9</v>
      </c>
      <c r="F796" t="s">
        <v>125</v>
      </c>
      <c r="G796">
        <v>80100413</v>
      </c>
      <c r="H796" t="s">
        <v>458</v>
      </c>
      <c r="I796" s="1">
        <v>3470.34</v>
      </c>
      <c r="J796" t="str">
        <f>VLOOKUP(A797,a!A:B,2,FALSE)</f>
        <v>ACQUISTO DI BENI</v>
      </c>
      <c r="K796" t="str">
        <f t="shared" si="12"/>
        <v>2112 Dispositivi medici</v>
      </c>
    </row>
    <row r="797" spans="1:11" x14ac:dyDescent="0.25">
      <c r="A797">
        <v>2112</v>
      </c>
      <c r="B797" t="s">
        <v>431</v>
      </c>
      <c r="C797" t="s">
        <v>531</v>
      </c>
      <c r="D797" t="s">
        <v>531</v>
      </c>
      <c r="E797">
        <v>9</v>
      </c>
      <c r="F797" t="s">
        <v>125</v>
      </c>
      <c r="G797">
        <v>80100416</v>
      </c>
      <c r="H797" t="s">
        <v>447</v>
      </c>
      <c r="I797" s="1">
        <v>1197.77</v>
      </c>
      <c r="J797" t="str">
        <f>VLOOKUP(A798,a!A:B,2,FALSE)</f>
        <v>ACQUISTO DI BENI</v>
      </c>
      <c r="K797" t="str">
        <f t="shared" si="12"/>
        <v>2112 Dispositivi medici</v>
      </c>
    </row>
    <row r="798" spans="1:11" x14ac:dyDescent="0.25">
      <c r="A798">
        <v>2112</v>
      </c>
      <c r="B798" t="s">
        <v>431</v>
      </c>
      <c r="C798" t="s">
        <v>531</v>
      </c>
      <c r="D798" t="s">
        <v>531</v>
      </c>
      <c r="E798">
        <v>9</v>
      </c>
      <c r="F798" t="s">
        <v>125</v>
      </c>
      <c r="G798">
        <v>80100417</v>
      </c>
      <c r="H798" t="s">
        <v>439</v>
      </c>
      <c r="I798" s="1">
        <v>4363.1499999999996</v>
      </c>
      <c r="J798" t="str">
        <f>VLOOKUP(A799,a!A:B,2,FALSE)</f>
        <v>ACQUISTO DI BENI</v>
      </c>
      <c r="K798" t="str">
        <f t="shared" si="12"/>
        <v>2112 Dispositivi medici</v>
      </c>
    </row>
    <row r="799" spans="1:11" x14ac:dyDescent="0.25">
      <c r="A799">
        <v>2112</v>
      </c>
      <c r="B799" t="s">
        <v>431</v>
      </c>
      <c r="C799" t="s">
        <v>531</v>
      </c>
      <c r="D799" t="s">
        <v>531</v>
      </c>
      <c r="E799">
        <v>9</v>
      </c>
      <c r="F799" t="s">
        <v>125</v>
      </c>
      <c r="G799">
        <v>80100418</v>
      </c>
      <c r="H799" t="s">
        <v>462</v>
      </c>
      <c r="I799" s="1">
        <v>12876.57</v>
      </c>
      <c r="J799" t="str">
        <f>VLOOKUP(A800,a!A:B,2,FALSE)</f>
        <v>ACQUISTO DI BENI</v>
      </c>
      <c r="K799" t="str">
        <f t="shared" si="12"/>
        <v>2112 Dispositivi medici</v>
      </c>
    </row>
    <row r="800" spans="1:11" x14ac:dyDescent="0.25">
      <c r="A800">
        <v>2112</v>
      </c>
      <c r="B800" t="s">
        <v>431</v>
      </c>
      <c r="C800" t="s">
        <v>531</v>
      </c>
      <c r="D800" t="s">
        <v>531</v>
      </c>
      <c r="E800">
        <v>9</v>
      </c>
      <c r="F800" t="s">
        <v>125</v>
      </c>
      <c r="G800">
        <v>80100419</v>
      </c>
      <c r="H800" t="s">
        <v>433</v>
      </c>
      <c r="I800" s="1">
        <v>7993.18</v>
      </c>
      <c r="J800" t="str">
        <f>VLOOKUP(A801,a!A:B,2,FALSE)</f>
        <v>ACQUISTO DI BENI</v>
      </c>
      <c r="K800" t="str">
        <f t="shared" si="12"/>
        <v>2112 Dispositivi medici</v>
      </c>
    </row>
    <row r="801" spans="1:11" x14ac:dyDescent="0.25">
      <c r="A801">
        <v>2112</v>
      </c>
      <c r="B801" t="s">
        <v>431</v>
      </c>
      <c r="C801" t="s">
        <v>531</v>
      </c>
      <c r="D801" t="s">
        <v>531</v>
      </c>
      <c r="E801">
        <v>9</v>
      </c>
      <c r="F801" t="s">
        <v>125</v>
      </c>
      <c r="G801">
        <v>80100610</v>
      </c>
      <c r="H801" t="s">
        <v>456</v>
      </c>
      <c r="I801" s="1">
        <v>2341.9699999999998</v>
      </c>
      <c r="J801" t="str">
        <f>VLOOKUP(A802,a!A:B,2,FALSE)</f>
        <v>ACQUISTO DI BENI</v>
      </c>
      <c r="K801" t="str">
        <f t="shared" si="12"/>
        <v>2112 Dispositivi medici</v>
      </c>
    </row>
    <row r="802" spans="1:11" x14ac:dyDescent="0.25">
      <c r="A802">
        <v>2112</v>
      </c>
      <c r="B802" t="s">
        <v>431</v>
      </c>
      <c r="C802" t="s">
        <v>532</v>
      </c>
      <c r="D802" t="s">
        <v>532</v>
      </c>
      <c r="E802">
        <v>9</v>
      </c>
      <c r="F802" t="s">
        <v>125</v>
      </c>
      <c r="G802">
        <v>80100410</v>
      </c>
      <c r="H802" t="s">
        <v>444</v>
      </c>
      <c r="I802" s="1">
        <v>5183.1400000000003</v>
      </c>
      <c r="J802" t="str">
        <f>VLOOKUP(A803,a!A:B,2,FALSE)</f>
        <v>ACQUISTO DI BENI</v>
      </c>
      <c r="K802" t="str">
        <f t="shared" si="12"/>
        <v>2112 Dispositivi medici</v>
      </c>
    </row>
    <row r="803" spans="1:11" x14ac:dyDescent="0.25">
      <c r="A803">
        <v>2112</v>
      </c>
      <c r="B803" t="s">
        <v>431</v>
      </c>
      <c r="C803" t="s">
        <v>533</v>
      </c>
      <c r="D803" t="s">
        <v>533</v>
      </c>
      <c r="E803">
        <v>9</v>
      </c>
      <c r="F803" t="s">
        <v>125</v>
      </c>
      <c r="G803">
        <v>80100408</v>
      </c>
      <c r="H803" t="s">
        <v>438</v>
      </c>
      <c r="I803" s="1">
        <v>1134</v>
      </c>
      <c r="J803" t="str">
        <f>VLOOKUP(A804,a!A:B,2,FALSE)</f>
        <v>ACQUISTO DI BENI</v>
      </c>
      <c r="K803" t="str">
        <f t="shared" si="12"/>
        <v>2112 Dispositivi medici</v>
      </c>
    </row>
    <row r="804" spans="1:11" x14ac:dyDescent="0.25">
      <c r="A804">
        <v>2112</v>
      </c>
      <c r="B804" t="s">
        <v>431</v>
      </c>
      <c r="C804" t="s">
        <v>533</v>
      </c>
      <c r="D804" t="s">
        <v>533</v>
      </c>
      <c r="E804">
        <v>9</v>
      </c>
      <c r="F804" t="s">
        <v>125</v>
      </c>
      <c r="G804">
        <v>80100418</v>
      </c>
      <c r="H804" t="s">
        <v>462</v>
      </c>
      <c r="I804" s="1">
        <v>453.03</v>
      </c>
      <c r="J804" t="str">
        <f>VLOOKUP(A805,a!A:B,2,FALSE)</f>
        <v>ACQUISTO DI BENI</v>
      </c>
      <c r="K804" t="str">
        <f t="shared" si="12"/>
        <v>2112 Dispositivi medici</v>
      </c>
    </row>
    <row r="805" spans="1:11" x14ac:dyDescent="0.25">
      <c r="A805">
        <v>2112</v>
      </c>
      <c r="B805" t="s">
        <v>431</v>
      </c>
      <c r="C805" t="s">
        <v>534</v>
      </c>
      <c r="D805" t="s">
        <v>534</v>
      </c>
      <c r="E805">
        <v>9</v>
      </c>
      <c r="F805" t="s">
        <v>125</v>
      </c>
      <c r="G805">
        <v>80100417</v>
      </c>
      <c r="H805" t="s">
        <v>439</v>
      </c>
      <c r="I805" s="1">
        <v>8220</v>
      </c>
      <c r="J805" t="str">
        <f>VLOOKUP(A806,a!A:B,2,FALSE)</f>
        <v>ACQUISTO DI BENI</v>
      </c>
      <c r="K805" t="str">
        <f t="shared" si="12"/>
        <v>2112 Dispositivi medici</v>
      </c>
    </row>
    <row r="806" spans="1:11" x14ac:dyDescent="0.25">
      <c r="A806">
        <v>2112</v>
      </c>
      <c r="B806" t="s">
        <v>431</v>
      </c>
      <c r="C806" t="s">
        <v>534</v>
      </c>
      <c r="D806" t="s">
        <v>534</v>
      </c>
      <c r="E806">
        <v>9</v>
      </c>
      <c r="F806" t="s">
        <v>125</v>
      </c>
      <c r="G806">
        <v>80100422</v>
      </c>
      <c r="H806" t="s">
        <v>436</v>
      </c>
      <c r="I806" s="1">
        <v>1900</v>
      </c>
      <c r="J806" t="str">
        <f>VLOOKUP(A807,a!A:B,2,FALSE)</f>
        <v>ACQUISTO DI BENI</v>
      </c>
      <c r="K806" t="str">
        <f t="shared" si="12"/>
        <v>2112 Dispositivi medici</v>
      </c>
    </row>
    <row r="807" spans="1:11" x14ac:dyDescent="0.25">
      <c r="A807">
        <v>2112</v>
      </c>
      <c r="B807" t="s">
        <v>431</v>
      </c>
      <c r="C807" t="s">
        <v>270</v>
      </c>
      <c r="D807" t="s">
        <v>270</v>
      </c>
      <c r="E807">
        <v>9</v>
      </c>
      <c r="F807" t="s">
        <v>125</v>
      </c>
      <c r="G807">
        <v>80100418</v>
      </c>
      <c r="H807" t="s">
        <v>462</v>
      </c>
      <c r="I807" s="1">
        <v>948.99</v>
      </c>
      <c r="J807" t="str">
        <f>VLOOKUP(A808,a!A:B,2,FALSE)</f>
        <v>ACQUISTO DI BENI</v>
      </c>
      <c r="K807" t="str">
        <f t="shared" si="12"/>
        <v>2112 Dispositivi medici</v>
      </c>
    </row>
    <row r="808" spans="1:11" x14ac:dyDescent="0.25">
      <c r="A808">
        <v>2112</v>
      </c>
      <c r="B808" t="s">
        <v>431</v>
      </c>
      <c r="C808" t="s">
        <v>535</v>
      </c>
      <c r="D808" t="s">
        <v>535</v>
      </c>
      <c r="E808">
        <v>9</v>
      </c>
      <c r="F808" t="s">
        <v>125</v>
      </c>
      <c r="G808">
        <v>80100416</v>
      </c>
      <c r="H808" t="s">
        <v>447</v>
      </c>
      <c r="I808" s="1">
        <v>774</v>
      </c>
      <c r="J808" t="str">
        <f>VLOOKUP(A809,a!A:B,2,FALSE)</f>
        <v>ACQUISTO DI BENI</v>
      </c>
      <c r="K808" t="str">
        <f t="shared" si="12"/>
        <v>2112 Dispositivi medici</v>
      </c>
    </row>
    <row r="809" spans="1:11" x14ac:dyDescent="0.25">
      <c r="A809">
        <v>2112</v>
      </c>
      <c r="B809" t="s">
        <v>431</v>
      </c>
      <c r="C809" t="s">
        <v>535</v>
      </c>
      <c r="D809" t="s">
        <v>535</v>
      </c>
      <c r="E809">
        <v>9</v>
      </c>
      <c r="F809" t="s">
        <v>125</v>
      </c>
      <c r="G809">
        <v>80100610</v>
      </c>
      <c r="H809" t="s">
        <v>456</v>
      </c>
      <c r="I809" s="1">
        <v>655.17999999999995</v>
      </c>
      <c r="J809" t="str">
        <f>VLOOKUP(A810,a!A:B,2,FALSE)</f>
        <v>ACQUISTO DI BENI</v>
      </c>
      <c r="K809" t="str">
        <f t="shared" si="12"/>
        <v>2112 Dispositivi medici</v>
      </c>
    </row>
    <row r="810" spans="1:11" x14ac:dyDescent="0.25">
      <c r="A810">
        <v>2112</v>
      </c>
      <c r="B810" t="s">
        <v>431</v>
      </c>
      <c r="C810" t="s">
        <v>536</v>
      </c>
      <c r="D810" t="s">
        <v>536</v>
      </c>
      <c r="E810">
        <v>9</v>
      </c>
      <c r="F810" t="s">
        <v>125</v>
      </c>
      <c r="G810">
        <v>60100540</v>
      </c>
      <c r="H810" t="s">
        <v>275</v>
      </c>
      <c r="I810" s="1">
        <v>1709.62</v>
      </c>
      <c r="J810" t="str">
        <f>VLOOKUP(A811,a!A:B,2,FALSE)</f>
        <v>ACQUISTO DI BENI</v>
      </c>
      <c r="K810" t="str">
        <f t="shared" si="12"/>
        <v>2112 Dispositivi medici</v>
      </c>
    </row>
    <row r="811" spans="1:11" x14ac:dyDescent="0.25">
      <c r="A811">
        <v>2112</v>
      </c>
      <c r="B811" t="s">
        <v>431</v>
      </c>
      <c r="C811" t="s">
        <v>536</v>
      </c>
      <c r="D811" t="s">
        <v>536</v>
      </c>
      <c r="E811">
        <v>9</v>
      </c>
      <c r="F811" t="s">
        <v>125</v>
      </c>
      <c r="G811">
        <v>80100610</v>
      </c>
      <c r="H811" t="s">
        <v>456</v>
      </c>
      <c r="I811" s="1">
        <v>113238.07</v>
      </c>
      <c r="J811" t="str">
        <f>VLOOKUP(A812,a!A:B,2,FALSE)</f>
        <v>ACQUISTO DI BENI</v>
      </c>
      <c r="K811" t="str">
        <f t="shared" si="12"/>
        <v>2112 Dispositivi medici</v>
      </c>
    </row>
    <row r="812" spans="1:11" x14ac:dyDescent="0.25">
      <c r="A812">
        <v>2112</v>
      </c>
      <c r="B812" t="s">
        <v>431</v>
      </c>
      <c r="C812" t="s">
        <v>537</v>
      </c>
      <c r="D812" t="s">
        <v>537</v>
      </c>
      <c r="E812">
        <v>9</v>
      </c>
      <c r="F812" t="s">
        <v>125</v>
      </c>
      <c r="G812">
        <v>80100310</v>
      </c>
      <c r="H812" t="s">
        <v>460</v>
      </c>
      <c r="I812" s="1">
        <v>5329.6</v>
      </c>
      <c r="J812" t="str">
        <f>VLOOKUP(A813,a!A:B,2,FALSE)</f>
        <v>ACQUISTO DI BENI</v>
      </c>
      <c r="K812" t="str">
        <f t="shared" si="12"/>
        <v>2112 Dispositivi medici</v>
      </c>
    </row>
    <row r="813" spans="1:11" x14ac:dyDescent="0.25">
      <c r="A813">
        <v>2112</v>
      </c>
      <c r="B813" t="s">
        <v>431</v>
      </c>
      <c r="C813" t="s">
        <v>537</v>
      </c>
      <c r="D813" t="s">
        <v>537</v>
      </c>
      <c r="E813">
        <v>9</v>
      </c>
      <c r="F813" t="s">
        <v>125</v>
      </c>
      <c r="G813">
        <v>80100417</v>
      </c>
      <c r="H813" t="s">
        <v>439</v>
      </c>
      <c r="I813" s="1">
        <v>4647.2</v>
      </c>
      <c r="J813" t="str">
        <f>VLOOKUP(A814,a!A:B,2,FALSE)</f>
        <v>ACQUISTO DI BENI</v>
      </c>
      <c r="K813" t="str">
        <f t="shared" si="12"/>
        <v>2112 Dispositivi medici</v>
      </c>
    </row>
    <row r="814" spans="1:11" x14ac:dyDescent="0.25">
      <c r="A814">
        <v>2112</v>
      </c>
      <c r="B814" t="s">
        <v>431</v>
      </c>
      <c r="C814" t="s">
        <v>537</v>
      </c>
      <c r="D814" t="s">
        <v>537</v>
      </c>
      <c r="E814">
        <v>9</v>
      </c>
      <c r="F814" t="s">
        <v>125</v>
      </c>
      <c r="G814">
        <v>80100419</v>
      </c>
      <c r="H814" t="s">
        <v>433</v>
      </c>
      <c r="I814" s="1">
        <v>595.5</v>
      </c>
      <c r="J814" t="str">
        <f>VLOOKUP(A815,a!A:B,2,FALSE)</f>
        <v>ACQUISTO DI BENI</v>
      </c>
      <c r="K814" t="str">
        <f t="shared" si="12"/>
        <v>2112 Dispositivi medici</v>
      </c>
    </row>
    <row r="815" spans="1:11" x14ac:dyDescent="0.25">
      <c r="A815">
        <v>2112</v>
      </c>
      <c r="B815" t="s">
        <v>431</v>
      </c>
      <c r="C815" t="s">
        <v>537</v>
      </c>
      <c r="D815" t="s">
        <v>537</v>
      </c>
      <c r="E815">
        <v>9</v>
      </c>
      <c r="F815" t="s">
        <v>125</v>
      </c>
      <c r="G815">
        <v>80100422</v>
      </c>
      <c r="H815" t="s">
        <v>436</v>
      </c>
      <c r="I815" s="1">
        <v>5808</v>
      </c>
      <c r="J815" t="str">
        <f>VLOOKUP(A816,a!A:B,2,FALSE)</f>
        <v>ACQUISTO DI BENI</v>
      </c>
      <c r="K815" t="str">
        <f t="shared" si="12"/>
        <v>2112 Dispositivi medici</v>
      </c>
    </row>
    <row r="816" spans="1:11" x14ac:dyDescent="0.25">
      <c r="A816">
        <v>2112</v>
      </c>
      <c r="B816" t="s">
        <v>431</v>
      </c>
      <c r="C816" t="s">
        <v>538</v>
      </c>
      <c r="D816" t="s">
        <v>538</v>
      </c>
      <c r="E816">
        <v>9</v>
      </c>
      <c r="F816" t="s">
        <v>125</v>
      </c>
      <c r="G816">
        <v>80100416</v>
      </c>
      <c r="H816" t="s">
        <v>447</v>
      </c>
      <c r="I816" s="1">
        <v>2700</v>
      </c>
      <c r="J816" t="str">
        <f>VLOOKUP(A817,a!A:B,2,FALSE)</f>
        <v>ACQUISTO DI BENI</v>
      </c>
      <c r="K816" t="str">
        <f t="shared" si="12"/>
        <v>2112 Dispositivi medici</v>
      </c>
    </row>
    <row r="817" spans="1:11" x14ac:dyDescent="0.25">
      <c r="A817">
        <v>2112</v>
      </c>
      <c r="B817" t="s">
        <v>431</v>
      </c>
      <c r="C817" t="s">
        <v>539</v>
      </c>
      <c r="D817" t="s">
        <v>539</v>
      </c>
      <c r="E817">
        <v>9</v>
      </c>
      <c r="F817" t="s">
        <v>125</v>
      </c>
      <c r="G817">
        <v>80100413</v>
      </c>
      <c r="H817" t="s">
        <v>458</v>
      </c>
      <c r="I817" s="1">
        <v>149.04</v>
      </c>
      <c r="J817" t="str">
        <f>VLOOKUP(A818,a!A:B,2,FALSE)</f>
        <v>ACQUISTO DI BENI</v>
      </c>
      <c r="K817" t="str">
        <f t="shared" si="12"/>
        <v>2112 Dispositivi medici</v>
      </c>
    </row>
    <row r="818" spans="1:11" x14ac:dyDescent="0.25">
      <c r="A818">
        <v>2112</v>
      </c>
      <c r="B818" t="s">
        <v>431</v>
      </c>
      <c r="C818" t="s">
        <v>539</v>
      </c>
      <c r="D818" t="s">
        <v>539</v>
      </c>
      <c r="E818">
        <v>9</v>
      </c>
      <c r="F818" t="s">
        <v>125</v>
      </c>
      <c r="G818">
        <v>80100609</v>
      </c>
      <c r="H818" t="s">
        <v>454</v>
      </c>
      <c r="I818" s="1">
        <v>112775</v>
      </c>
      <c r="J818" t="str">
        <f>VLOOKUP(A819,a!A:B,2,FALSE)</f>
        <v>ACQUISTO DI BENI</v>
      </c>
      <c r="K818" t="str">
        <f t="shared" si="12"/>
        <v>2112 Dispositivi medici</v>
      </c>
    </row>
    <row r="819" spans="1:11" x14ac:dyDescent="0.25">
      <c r="A819">
        <v>2112</v>
      </c>
      <c r="B819" t="s">
        <v>431</v>
      </c>
      <c r="C819" t="s">
        <v>540</v>
      </c>
      <c r="D819" t="s">
        <v>540</v>
      </c>
      <c r="E819">
        <v>9</v>
      </c>
      <c r="F819" t="s">
        <v>125</v>
      </c>
      <c r="G819">
        <v>80100424</v>
      </c>
      <c r="H819" t="s">
        <v>440</v>
      </c>
      <c r="I819" s="1">
        <v>1665</v>
      </c>
      <c r="J819" t="str">
        <f>VLOOKUP(A820,a!A:B,2,FALSE)</f>
        <v>ACQUISTO DI BENI</v>
      </c>
      <c r="K819" t="str">
        <f t="shared" si="12"/>
        <v>2112 Dispositivi medici</v>
      </c>
    </row>
    <row r="820" spans="1:11" x14ac:dyDescent="0.25">
      <c r="A820">
        <v>2112</v>
      </c>
      <c r="B820" t="s">
        <v>431</v>
      </c>
      <c r="C820" t="s">
        <v>541</v>
      </c>
      <c r="D820" t="s">
        <v>541</v>
      </c>
      <c r="E820">
        <v>9</v>
      </c>
      <c r="F820" t="s">
        <v>125</v>
      </c>
      <c r="G820">
        <v>80100410</v>
      </c>
      <c r="H820" t="s">
        <v>444</v>
      </c>
      <c r="I820" s="1">
        <v>1163.74</v>
      </c>
      <c r="J820" t="str">
        <f>VLOOKUP(A821,a!A:B,2,FALSE)</f>
        <v>ACQUISTO DI BENI</v>
      </c>
      <c r="K820" t="str">
        <f t="shared" si="12"/>
        <v>2112 Dispositivi medici</v>
      </c>
    </row>
    <row r="821" spans="1:11" x14ac:dyDescent="0.25">
      <c r="A821">
        <v>2112</v>
      </c>
      <c r="B821" t="s">
        <v>431</v>
      </c>
      <c r="C821" t="s">
        <v>541</v>
      </c>
      <c r="D821" t="s">
        <v>541</v>
      </c>
      <c r="E821">
        <v>9</v>
      </c>
      <c r="F821" t="s">
        <v>125</v>
      </c>
      <c r="G821">
        <v>80100413</v>
      </c>
      <c r="H821" t="s">
        <v>458</v>
      </c>
      <c r="I821" s="1">
        <v>481.05</v>
      </c>
      <c r="J821" t="str">
        <f>VLOOKUP(A822,a!A:B,2,FALSE)</f>
        <v>ACQUISTO DI BENI</v>
      </c>
      <c r="K821" t="str">
        <f t="shared" si="12"/>
        <v>2112 Dispositivi medici</v>
      </c>
    </row>
    <row r="822" spans="1:11" x14ac:dyDescent="0.25">
      <c r="A822">
        <v>2112</v>
      </c>
      <c r="B822" t="s">
        <v>431</v>
      </c>
      <c r="C822" t="s">
        <v>541</v>
      </c>
      <c r="D822" t="s">
        <v>541</v>
      </c>
      <c r="E822">
        <v>9</v>
      </c>
      <c r="F822" t="s">
        <v>125</v>
      </c>
      <c r="G822">
        <v>80100423</v>
      </c>
      <c r="H822" t="s">
        <v>486</v>
      </c>
      <c r="I822" s="1">
        <v>188.9</v>
      </c>
      <c r="J822" t="str">
        <f>VLOOKUP(A823,a!A:B,2,FALSE)</f>
        <v>ACQUISTO DI BENI</v>
      </c>
      <c r="K822" t="str">
        <f t="shared" si="12"/>
        <v>2112 Dispositivi medici</v>
      </c>
    </row>
    <row r="823" spans="1:11" x14ac:dyDescent="0.25">
      <c r="A823">
        <v>2112</v>
      </c>
      <c r="B823" t="s">
        <v>431</v>
      </c>
      <c r="C823" t="s">
        <v>542</v>
      </c>
      <c r="D823" t="s">
        <v>542</v>
      </c>
      <c r="E823">
        <v>9</v>
      </c>
      <c r="F823" t="s">
        <v>125</v>
      </c>
      <c r="G823">
        <v>80100406</v>
      </c>
      <c r="H823" t="s">
        <v>482</v>
      </c>
      <c r="I823" s="1">
        <v>1537.9</v>
      </c>
      <c r="J823" t="str">
        <f>VLOOKUP(A824,a!A:B,2,FALSE)</f>
        <v>ACQUISTO DI BENI</v>
      </c>
      <c r="K823" t="str">
        <f t="shared" si="12"/>
        <v>2112 Dispositivi medici</v>
      </c>
    </row>
    <row r="824" spans="1:11" x14ac:dyDescent="0.25">
      <c r="A824">
        <v>2112</v>
      </c>
      <c r="B824" t="s">
        <v>431</v>
      </c>
      <c r="C824" t="s">
        <v>542</v>
      </c>
      <c r="D824" t="s">
        <v>542</v>
      </c>
      <c r="E824">
        <v>9</v>
      </c>
      <c r="F824" t="s">
        <v>125</v>
      </c>
      <c r="G824">
        <v>80100410</v>
      </c>
      <c r="H824" t="s">
        <v>444</v>
      </c>
      <c r="I824" s="1">
        <v>300</v>
      </c>
      <c r="J824" t="str">
        <f>VLOOKUP(A825,a!A:B,2,FALSE)</f>
        <v>ACQUISTO DI BENI</v>
      </c>
      <c r="K824" t="str">
        <f t="shared" si="12"/>
        <v>2112 Dispositivi medici</v>
      </c>
    </row>
    <row r="825" spans="1:11" x14ac:dyDescent="0.25">
      <c r="A825">
        <v>2112</v>
      </c>
      <c r="B825" t="s">
        <v>431</v>
      </c>
      <c r="C825" t="s">
        <v>542</v>
      </c>
      <c r="D825" t="s">
        <v>542</v>
      </c>
      <c r="E825">
        <v>9</v>
      </c>
      <c r="F825" t="s">
        <v>125</v>
      </c>
      <c r="G825">
        <v>80100416</v>
      </c>
      <c r="H825" t="s">
        <v>447</v>
      </c>
      <c r="I825" s="1">
        <v>240</v>
      </c>
      <c r="J825" t="str">
        <f>VLOOKUP(A826,a!A:B,2,FALSE)</f>
        <v>ACQUISTO DI BENI</v>
      </c>
      <c r="K825" t="str">
        <f t="shared" si="12"/>
        <v>2112 Dispositivi medici</v>
      </c>
    </row>
    <row r="826" spans="1:11" x14ac:dyDescent="0.25">
      <c r="A826">
        <v>2112</v>
      </c>
      <c r="B826" t="s">
        <v>431</v>
      </c>
      <c r="C826" t="s">
        <v>542</v>
      </c>
      <c r="D826" t="s">
        <v>542</v>
      </c>
      <c r="E826">
        <v>9</v>
      </c>
      <c r="F826" t="s">
        <v>125</v>
      </c>
      <c r="G826">
        <v>80100417</v>
      </c>
      <c r="H826" t="s">
        <v>439</v>
      </c>
      <c r="I826" s="1">
        <v>785.6</v>
      </c>
      <c r="J826" t="str">
        <f>VLOOKUP(A827,a!A:B,2,FALSE)</f>
        <v>ACQUISTO DI BENI</v>
      </c>
      <c r="K826" t="str">
        <f t="shared" si="12"/>
        <v>2112 Dispositivi medici</v>
      </c>
    </row>
    <row r="827" spans="1:11" x14ac:dyDescent="0.25">
      <c r="A827">
        <v>2112</v>
      </c>
      <c r="B827" t="s">
        <v>431</v>
      </c>
      <c r="C827" t="s">
        <v>542</v>
      </c>
      <c r="D827" t="s">
        <v>542</v>
      </c>
      <c r="E827">
        <v>9</v>
      </c>
      <c r="F827" t="s">
        <v>125</v>
      </c>
      <c r="G827">
        <v>80100418</v>
      </c>
      <c r="H827" t="s">
        <v>462</v>
      </c>
      <c r="I827" s="1">
        <v>26604.66</v>
      </c>
      <c r="J827" t="str">
        <f>VLOOKUP(A828,a!A:B,2,FALSE)</f>
        <v>ACQUISTO DI BENI</v>
      </c>
      <c r="K827" t="str">
        <f t="shared" si="12"/>
        <v>2112 Dispositivi medici</v>
      </c>
    </row>
    <row r="828" spans="1:11" x14ac:dyDescent="0.25">
      <c r="A828">
        <v>2112</v>
      </c>
      <c r="B828" t="s">
        <v>431</v>
      </c>
      <c r="C828" t="s">
        <v>542</v>
      </c>
      <c r="D828" t="s">
        <v>542</v>
      </c>
      <c r="E828">
        <v>9</v>
      </c>
      <c r="F828" t="s">
        <v>125</v>
      </c>
      <c r="G828">
        <v>80100421</v>
      </c>
      <c r="H828" t="s">
        <v>435</v>
      </c>
      <c r="I828" s="1">
        <v>585.20000000000005</v>
      </c>
      <c r="J828" t="str">
        <f>VLOOKUP(A829,a!A:B,2,FALSE)</f>
        <v>ACQUISTO DI BENI</v>
      </c>
      <c r="K828" t="str">
        <f t="shared" si="12"/>
        <v>2112 Dispositivi medici</v>
      </c>
    </row>
    <row r="829" spans="1:11" x14ac:dyDescent="0.25">
      <c r="A829">
        <v>2112</v>
      </c>
      <c r="B829" t="s">
        <v>431</v>
      </c>
      <c r="C829" t="s">
        <v>543</v>
      </c>
      <c r="D829" t="s">
        <v>543</v>
      </c>
      <c r="E829">
        <v>9</v>
      </c>
      <c r="F829" t="s">
        <v>125</v>
      </c>
      <c r="G829">
        <v>80100417</v>
      </c>
      <c r="H829" t="s">
        <v>439</v>
      </c>
      <c r="I829" s="1">
        <v>3972.5</v>
      </c>
      <c r="J829" t="str">
        <f>VLOOKUP(A830,a!A:B,2,FALSE)</f>
        <v>ACQUISTO DI BENI</v>
      </c>
      <c r="K829" t="str">
        <f t="shared" si="12"/>
        <v>2112 Dispositivi medici</v>
      </c>
    </row>
    <row r="830" spans="1:11" x14ac:dyDescent="0.25">
      <c r="A830">
        <v>2112</v>
      </c>
      <c r="B830" t="s">
        <v>431</v>
      </c>
      <c r="C830" t="s">
        <v>272</v>
      </c>
      <c r="D830" t="s">
        <v>272</v>
      </c>
      <c r="E830">
        <v>9</v>
      </c>
      <c r="F830" t="s">
        <v>125</v>
      </c>
      <c r="G830">
        <v>80100409</v>
      </c>
      <c r="H830" t="s">
        <v>468</v>
      </c>
      <c r="I830" s="1">
        <v>10.87</v>
      </c>
      <c r="J830" t="str">
        <f>VLOOKUP(A831,a!A:B,2,FALSE)</f>
        <v>ACQUISTO DI BENI</v>
      </c>
      <c r="K830" t="str">
        <f t="shared" si="12"/>
        <v>2112 Dispositivi medici</v>
      </c>
    </row>
    <row r="831" spans="1:11" x14ac:dyDescent="0.25">
      <c r="A831">
        <v>2112</v>
      </c>
      <c r="B831" t="s">
        <v>431</v>
      </c>
      <c r="C831" t="s">
        <v>544</v>
      </c>
      <c r="D831" t="s">
        <v>544</v>
      </c>
      <c r="E831">
        <v>9</v>
      </c>
      <c r="F831" t="s">
        <v>125</v>
      </c>
      <c r="G831">
        <v>80100416</v>
      </c>
      <c r="H831" t="s">
        <v>447</v>
      </c>
      <c r="I831" s="1">
        <v>8822.6</v>
      </c>
      <c r="J831" t="str">
        <f>VLOOKUP(A832,a!A:B,2,FALSE)</f>
        <v>ACQUISTO DI BENI</v>
      </c>
      <c r="K831" t="str">
        <f t="shared" si="12"/>
        <v>2112 Dispositivi medici</v>
      </c>
    </row>
    <row r="832" spans="1:11" x14ac:dyDescent="0.25">
      <c r="A832">
        <v>2112</v>
      </c>
      <c r="B832" t="s">
        <v>431</v>
      </c>
      <c r="C832" t="s">
        <v>544</v>
      </c>
      <c r="D832" t="s">
        <v>544</v>
      </c>
      <c r="E832">
        <v>9</v>
      </c>
      <c r="F832" t="s">
        <v>125</v>
      </c>
      <c r="G832">
        <v>80100417</v>
      </c>
      <c r="H832" t="s">
        <v>439</v>
      </c>
      <c r="I832" s="1">
        <v>4300</v>
      </c>
      <c r="J832" t="str">
        <f>VLOOKUP(A833,a!A:B,2,FALSE)</f>
        <v>ACQUISTO DI BENI</v>
      </c>
      <c r="K832" t="str">
        <f t="shared" si="12"/>
        <v>2112 Dispositivi medici</v>
      </c>
    </row>
    <row r="833" spans="1:11" x14ac:dyDescent="0.25">
      <c r="A833">
        <v>2112</v>
      </c>
      <c r="B833" t="s">
        <v>431</v>
      </c>
      <c r="C833" t="s">
        <v>545</v>
      </c>
      <c r="D833" t="s">
        <v>545</v>
      </c>
      <c r="E833">
        <v>9</v>
      </c>
      <c r="F833" t="s">
        <v>125</v>
      </c>
      <c r="G833">
        <v>75200129</v>
      </c>
      <c r="H833" t="s">
        <v>235</v>
      </c>
      <c r="I833" s="1">
        <v>-126</v>
      </c>
      <c r="J833" t="str">
        <f>VLOOKUP(A834,a!A:B,2,FALSE)</f>
        <v>ACQUISTO DI BENI</v>
      </c>
      <c r="K833" t="str">
        <f t="shared" si="12"/>
        <v>2112 Dispositivi medici</v>
      </c>
    </row>
    <row r="834" spans="1:11" x14ac:dyDescent="0.25">
      <c r="A834">
        <v>2112</v>
      </c>
      <c r="B834" t="s">
        <v>431</v>
      </c>
      <c r="C834" t="s">
        <v>545</v>
      </c>
      <c r="D834" t="s">
        <v>545</v>
      </c>
      <c r="E834">
        <v>9</v>
      </c>
      <c r="F834" t="s">
        <v>125</v>
      </c>
      <c r="G834">
        <v>80100417</v>
      </c>
      <c r="H834" t="s">
        <v>439</v>
      </c>
      <c r="I834" s="1">
        <v>2701.14</v>
      </c>
      <c r="J834" t="str">
        <f>VLOOKUP(A835,a!A:B,2,FALSE)</f>
        <v>ACQUISTO DI BENI</v>
      </c>
      <c r="K834" t="str">
        <f t="shared" si="12"/>
        <v>2112 Dispositivi medici</v>
      </c>
    </row>
    <row r="835" spans="1:11" x14ac:dyDescent="0.25">
      <c r="A835">
        <v>2112</v>
      </c>
      <c r="B835" t="s">
        <v>431</v>
      </c>
      <c r="C835" t="s">
        <v>545</v>
      </c>
      <c r="D835" t="s">
        <v>545</v>
      </c>
      <c r="E835">
        <v>9</v>
      </c>
      <c r="F835" t="s">
        <v>125</v>
      </c>
      <c r="G835">
        <v>80100418</v>
      </c>
      <c r="H835" t="s">
        <v>462</v>
      </c>
      <c r="I835" s="1">
        <v>10690</v>
      </c>
      <c r="J835" t="str">
        <f>VLOOKUP(A836,a!A:B,2,FALSE)</f>
        <v>ACQUISTO DI BENI</v>
      </c>
      <c r="K835" t="str">
        <f t="shared" ref="K835:K898" si="13">CONCATENATE(A835," ",B835)</f>
        <v>2112 Dispositivi medici</v>
      </c>
    </row>
    <row r="836" spans="1:11" x14ac:dyDescent="0.25">
      <c r="A836">
        <v>2112</v>
      </c>
      <c r="B836" t="s">
        <v>431</v>
      </c>
      <c r="C836" t="s">
        <v>545</v>
      </c>
      <c r="D836" t="s">
        <v>545</v>
      </c>
      <c r="E836">
        <v>9</v>
      </c>
      <c r="F836" t="s">
        <v>125</v>
      </c>
      <c r="G836">
        <v>80100421</v>
      </c>
      <c r="H836" t="s">
        <v>435</v>
      </c>
      <c r="I836" s="1">
        <v>6174.28</v>
      </c>
      <c r="J836" t="str">
        <f>VLOOKUP(A837,a!A:B,2,FALSE)</f>
        <v>ACQUISTO DI BENI</v>
      </c>
      <c r="K836" t="str">
        <f t="shared" si="13"/>
        <v>2112 Dispositivi medici</v>
      </c>
    </row>
    <row r="837" spans="1:11" x14ac:dyDescent="0.25">
      <c r="A837">
        <v>2112</v>
      </c>
      <c r="B837" t="s">
        <v>431</v>
      </c>
      <c r="C837" t="s">
        <v>546</v>
      </c>
      <c r="D837" t="s">
        <v>546</v>
      </c>
      <c r="E837">
        <v>9</v>
      </c>
      <c r="F837" t="s">
        <v>125</v>
      </c>
      <c r="G837">
        <v>80100408</v>
      </c>
      <c r="H837" t="s">
        <v>438</v>
      </c>
      <c r="I837" s="1">
        <v>2930</v>
      </c>
      <c r="J837" t="str">
        <f>VLOOKUP(A838,a!A:B,2,FALSE)</f>
        <v>ACQUISTO DI BENI</v>
      </c>
      <c r="K837" t="str">
        <f t="shared" si="13"/>
        <v>2112 Dispositivi medici</v>
      </c>
    </row>
    <row r="838" spans="1:11" x14ac:dyDescent="0.25">
      <c r="A838">
        <v>2112</v>
      </c>
      <c r="B838" t="s">
        <v>431</v>
      </c>
      <c r="C838" t="s">
        <v>546</v>
      </c>
      <c r="D838" t="s">
        <v>546</v>
      </c>
      <c r="E838">
        <v>9</v>
      </c>
      <c r="F838" t="s">
        <v>125</v>
      </c>
      <c r="G838">
        <v>80100417</v>
      </c>
      <c r="H838" t="s">
        <v>439</v>
      </c>
      <c r="I838" s="1">
        <v>8936</v>
      </c>
      <c r="J838" t="str">
        <f>VLOOKUP(A839,a!A:B,2,FALSE)</f>
        <v>ACQUISTO DI BENI</v>
      </c>
      <c r="K838" t="str">
        <f t="shared" si="13"/>
        <v>2112 Dispositivi medici</v>
      </c>
    </row>
    <row r="839" spans="1:11" x14ac:dyDescent="0.25">
      <c r="A839">
        <v>2112</v>
      </c>
      <c r="B839" t="s">
        <v>431</v>
      </c>
      <c r="C839" t="s">
        <v>546</v>
      </c>
      <c r="D839" t="s">
        <v>546</v>
      </c>
      <c r="E839">
        <v>9</v>
      </c>
      <c r="F839" t="s">
        <v>125</v>
      </c>
      <c r="G839">
        <v>80100418</v>
      </c>
      <c r="H839" t="s">
        <v>462</v>
      </c>
      <c r="I839" s="1">
        <v>4965</v>
      </c>
      <c r="J839" t="str">
        <f>VLOOKUP(A840,a!A:B,2,FALSE)</f>
        <v>ACQUISTO DI BENI</v>
      </c>
      <c r="K839" t="str">
        <f t="shared" si="13"/>
        <v>2112 Dispositivi medici</v>
      </c>
    </row>
    <row r="840" spans="1:11" x14ac:dyDescent="0.25">
      <c r="A840">
        <v>2112</v>
      </c>
      <c r="B840" t="s">
        <v>431</v>
      </c>
      <c r="C840" t="s">
        <v>546</v>
      </c>
      <c r="D840" t="s">
        <v>546</v>
      </c>
      <c r="E840">
        <v>9</v>
      </c>
      <c r="F840" t="s">
        <v>125</v>
      </c>
      <c r="G840">
        <v>80100425</v>
      </c>
      <c r="H840" t="s">
        <v>453</v>
      </c>
      <c r="I840" s="1">
        <v>3450</v>
      </c>
      <c r="J840" t="str">
        <f>VLOOKUP(A841,a!A:B,2,FALSE)</f>
        <v>ACQUISTO DI BENI</v>
      </c>
      <c r="K840" t="str">
        <f t="shared" si="13"/>
        <v>2112 Dispositivi medici</v>
      </c>
    </row>
    <row r="841" spans="1:11" x14ac:dyDescent="0.25">
      <c r="A841">
        <v>2112</v>
      </c>
      <c r="B841" t="s">
        <v>431</v>
      </c>
      <c r="C841" t="s">
        <v>546</v>
      </c>
      <c r="D841" t="s">
        <v>546</v>
      </c>
      <c r="E841">
        <v>9</v>
      </c>
      <c r="F841" t="s">
        <v>125</v>
      </c>
      <c r="G841">
        <v>80100607</v>
      </c>
      <c r="H841" t="s">
        <v>441</v>
      </c>
      <c r="I841" s="1">
        <v>16310</v>
      </c>
      <c r="J841" t="str">
        <f>VLOOKUP(A842,a!A:B,2,FALSE)</f>
        <v>ACQUISTO DI BENI</v>
      </c>
      <c r="K841" t="str">
        <f t="shared" si="13"/>
        <v>2112 Dispositivi medici</v>
      </c>
    </row>
    <row r="842" spans="1:11" x14ac:dyDescent="0.25">
      <c r="A842">
        <v>2112</v>
      </c>
      <c r="B842" t="s">
        <v>431</v>
      </c>
      <c r="C842" t="s">
        <v>546</v>
      </c>
      <c r="D842" t="s">
        <v>546</v>
      </c>
      <c r="E842">
        <v>9</v>
      </c>
      <c r="F842" t="s">
        <v>125</v>
      </c>
      <c r="G842">
        <v>80100608</v>
      </c>
      <c r="H842" t="s">
        <v>442</v>
      </c>
      <c r="I842" s="1">
        <v>2050</v>
      </c>
      <c r="J842" t="str">
        <f>VLOOKUP(A843,a!A:B,2,FALSE)</f>
        <v>ACQUISTO DI BENI</v>
      </c>
      <c r="K842" t="str">
        <f t="shared" si="13"/>
        <v>2112 Dispositivi medici</v>
      </c>
    </row>
    <row r="843" spans="1:11" x14ac:dyDescent="0.25">
      <c r="A843">
        <v>2112</v>
      </c>
      <c r="B843" t="s">
        <v>431</v>
      </c>
      <c r="C843" t="s">
        <v>546</v>
      </c>
      <c r="D843" t="s">
        <v>546</v>
      </c>
      <c r="E843">
        <v>9</v>
      </c>
      <c r="F843" t="s">
        <v>125</v>
      </c>
      <c r="G843">
        <v>80100610</v>
      </c>
      <c r="H843" t="s">
        <v>456</v>
      </c>
      <c r="I843" s="1">
        <v>1650</v>
      </c>
      <c r="J843" t="str">
        <f>VLOOKUP(A844,a!A:B,2,FALSE)</f>
        <v>ACQUISTO DI BENI</v>
      </c>
      <c r="K843" t="str">
        <f t="shared" si="13"/>
        <v>2112 Dispositivi medici</v>
      </c>
    </row>
    <row r="844" spans="1:11" x14ac:dyDescent="0.25">
      <c r="A844">
        <v>2112</v>
      </c>
      <c r="B844" t="s">
        <v>431</v>
      </c>
      <c r="C844" t="s">
        <v>547</v>
      </c>
      <c r="D844" t="s">
        <v>547</v>
      </c>
      <c r="E844">
        <v>9</v>
      </c>
      <c r="F844" t="s">
        <v>125</v>
      </c>
      <c r="G844">
        <v>80100608</v>
      </c>
      <c r="H844" t="s">
        <v>442</v>
      </c>
      <c r="I844" s="1">
        <v>2300</v>
      </c>
      <c r="J844" t="str">
        <f>VLOOKUP(A845,a!A:B,2,FALSE)</f>
        <v>ACQUISTO DI BENI</v>
      </c>
      <c r="K844" t="str">
        <f t="shared" si="13"/>
        <v>2112 Dispositivi medici</v>
      </c>
    </row>
    <row r="845" spans="1:11" x14ac:dyDescent="0.25">
      <c r="A845">
        <v>2112</v>
      </c>
      <c r="B845" t="s">
        <v>431</v>
      </c>
      <c r="C845" t="s">
        <v>548</v>
      </c>
      <c r="D845" t="s">
        <v>548</v>
      </c>
      <c r="E845">
        <v>9</v>
      </c>
      <c r="F845" t="s">
        <v>125</v>
      </c>
      <c r="G845">
        <v>80100419</v>
      </c>
      <c r="H845" t="s">
        <v>433</v>
      </c>
      <c r="I845" s="1">
        <v>1142.3800000000001</v>
      </c>
      <c r="J845" t="str">
        <f>VLOOKUP(A846,a!A:B,2,FALSE)</f>
        <v>ACQUISTO DI BENI</v>
      </c>
      <c r="K845" t="str">
        <f t="shared" si="13"/>
        <v>2112 Dispositivi medici</v>
      </c>
    </row>
    <row r="846" spans="1:11" x14ac:dyDescent="0.25">
      <c r="A846">
        <v>2112</v>
      </c>
      <c r="B846" t="s">
        <v>431</v>
      </c>
      <c r="C846" t="s">
        <v>548</v>
      </c>
      <c r="D846" t="s">
        <v>548</v>
      </c>
      <c r="E846">
        <v>9</v>
      </c>
      <c r="F846" t="s">
        <v>125</v>
      </c>
      <c r="G846">
        <v>80100423</v>
      </c>
      <c r="H846" t="s">
        <v>486</v>
      </c>
      <c r="I846" s="1">
        <v>1432.4</v>
      </c>
      <c r="J846" t="str">
        <f>VLOOKUP(A847,a!A:B,2,FALSE)</f>
        <v>ACQUISTO DI BENI</v>
      </c>
      <c r="K846" t="str">
        <f t="shared" si="13"/>
        <v>2112 Dispositivi medici</v>
      </c>
    </row>
    <row r="847" spans="1:11" x14ac:dyDescent="0.25">
      <c r="A847">
        <v>2112</v>
      </c>
      <c r="B847" t="s">
        <v>431</v>
      </c>
      <c r="C847" t="s">
        <v>549</v>
      </c>
      <c r="D847" t="s">
        <v>549</v>
      </c>
      <c r="E847">
        <v>9</v>
      </c>
      <c r="F847" t="s">
        <v>125</v>
      </c>
      <c r="G847">
        <v>80100410</v>
      </c>
      <c r="H847" t="s">
        <v>444</v>
      </c>
      <c r="I847" s="1">
        <v>459</v>
      </c>
      <c r="J847" t="str">
        <f>VLOOKUP(A848,a!A:B,2,FALSE)</f>
        <v>ACQUISTO DI BENI</v>
      </c>
      <c r="K847" t="str">
        <f t="shared" si="13"/>
        <v>2112 Dispositivi medici</v>
      </c>
    </row>
    <row r="848" spans="1:11" x14ac:dyDescent="0.25">
      <c r="A848">
        <v>2112</v>
      </c>
      <c r="B848" t="s">
        <v>431</v>
      </c>
      <c r="C848" t="s">
        <v>550</v>
      </c>
      <c r="D848" t="s">
        <v>550</v>
      </c>
      <c r="E848">
        <v>9</v>
      </c>
      <c r="F848" t="s">
        <v>125</v>
      </c>
      <c r="G848">
        <v>80100408</v>
      </c>
      <c r="H848" t="s">
        <v>438</v>
      </c>
      <c r="I848" s="1">
        <v>26004</v>
      </c>
      <c r="J848" t="str">
        <f>VLOOKUP(A849,a!A:B,2,FALSE)</f>
        <v>ACQUISTO DI BENI</v>
      </c>
      <c r="K848" t="str">
        <f t="shared" si="13"/>
        <v>2112 Dispositivi medici</v>
      </c>
    </row>
    <row r="849" spans="1:11" x14ac:dyDescent="0.25">
      <c r="A849">
        <v>2112</v>
      </c>
      <c r="B849" t="s">
        <v>431</v>
      </c>
      <c r="C849" t="s">
        <v>551</v>
      </c>
      <c r="D849" t="s">
        <v>551</v>
      </c>
      <c r="E849">
        <v>9</v>
      </c>
      <c r="F849" t="s">
        <v>125</v>
      </c>
      <c r="G849">
        <v>80100419</v>
      </c>
      <c r="H849" t="s">
        <v>433</v>
      </c>
      <c r="I849" s="1">
        <v>2200</v>
      </c>
      <c r="J849" t="str">
        <f>VLOOKUP(A850,a!A:B,2,FALSE)</f>
        <v>ACQUISTO DI BENI</v>
      </c>
      <c r="K849" t="str">
        <f t="shared" si="13"/>
        <v>2112 Dispositivi medici</v>
      </c>
    </row>
    <row r="850" spans="1:11" x14ac:dyDescent="0.25">
      <c r="A850">
        <v>2112</v>
      </c>
      <c r="B850" t="s">
        <v>431</v>
      </c>
      <c r="C850" t="s">
        <v>552</v>
      </c>
      <c r="D850" t="s">
        <v>552</v>
      </c>
      <c r="E850">
        <v>9</v>
      </c>
      <c r="F850" t="s">
        <v>125</v>
      </c>
      <c r="G850">
        <v>80100419</v>
      </c>
      <c r="H850" t="s">
        <v>433</v>
      </c>
      <c r="I850" s="1">
        <v>693.6</v>
      </c>
      <c r="J850" t="str">
        <f>VLOOKUP(A851,a!A:B,2,FALSE)</f>
        <v>ACQUISTO DI BENI</v>
      </c>
      <c r="K850" t="str">
        <f t="shared" si="13"/>
        <v>2112 Dispositivi medici</v>
      </c>
    </row>
    <row r="851" spans="1:11" x14ac:dyDescent="0.25">
      <c r="A851">
        <v>2112</v>
      </c>
      <c r="B851" t="s">
        <v>431</v>
      </c>
      <c r="C851" t="s">
        <v>552</v>
      </c>
      <c r="D851" t="s">
        <v>552</v>
      </c>
      <c r="E851">
        <v>9</v>
      </c>
      <c r="F851" t="s">
        <v>125</v>
      </c>
      <c r="G851">
        <v>80100421</v>
      </c>
      <c r="H851" t="s">
        <v>435</v>
      </c>
      <c r="I851" s="1">
        <v>17746.41</v>
      </c>
      <c r="J851" t="str">
        <f>VLOOKUP(A852,a!A:B,2,FALSE)</f>
        <v>ACQUISTO DI BENI</v>
      </c>
      <c r="K851" t="str">
        <f t="shared" si="13"/>
        <v>2112 Dispositivi medici</v>
      </c>
    </row>
    <row r="852" spans="1:11" x14ac:dyDescent="0.25">
      <c r="A852">
        <v>2112</v>
      </c>
      <c r="B852" t="s">
        <v>431</v>
      </c>
      <c r="C852" t="s">
        <v>553</v>
      </c>
      <c r="D852" t="s">
        <v>553</v>
      </c>
      <c r="E852">
        <v>9</v>
      </c>
      <c r="F852" t="s">
        <v>125</v>
      </c>
      <c r="G852">
        <v>80100418</v>
      </c>
      <c r="H852" t="s">
        <v>462</v>
      </c>
      <c r="I852" s="1">
        <v>2382</v>
      </c>
      <c r="J852" t="str">
        <f>VLOOKUP(A853,a!A:B,2,FALSE)</f>
        <v>ACQUISTO DI BENI</v>
      </c>
      <c r="K852" t="str">
        <f t="shared" si="13"/>
        <v>2112 Dispositivi medici</v>
      </c>
    </row>
    <row r="853" spans="1:11" x14ac:dyDescent="0.25">
      <c r="A853">
        <v>2112</v>
      </c>
      <c r="B853" t="s">
        <v>431</v>
      </c>
      <c r="C853" t="s">
        <v>554</v>
      </c>
      <c r="D853" t="s">
        <v>554</v>
      </c>
      <c r="E853">
        <v>9</v>
      </c>
      <c r="F853" t="s">
        <v>125</v>
      </c>
      <c r="G853">
        <v>80100408</v>
      </c>
      <c r="H853" t="s">
        <v>438</v>
      </c>
      <c r="I853" s="1">
        <v>52515</v>
      </c>
      <c r="J853" t="str">
        <f>VLOOKUP(A854,a!A:B,2,FALSE)</f>
        <v>ACQUISTO DI BENI</v>
      </c>
      <c r="K853" t="str">
        <f t="shared" si="13"/>
        <v>2112 Dispositivi medici</v>
      </c>
    </row>
    <row r="854" spans="1:11" x14ac:dyDescent="0.25">
      <c r="A854">
        <v>2112</v>
      </c>
      <c r="B854" t="s">
        <v>431</v>
      </c>
      <c r="C854" t="s">
        <v>554</v>
      </c>
      <c r="D854" t="s">
        <v>554</v>
      </c>
      <c r="E854">
        <v>9</v>
      </c>
      <c r="F854" t="s">
        <v>125</v>
      </c>
      <c r="G854">
        <v>80100417</v>
      </c>
      <c r="H854" t="s">
        <v>439</v>
      </c>
      <c r="I854" s="1">
        <v>9317</v>
      </c>
      <c r="J854" t="str">
        <f>VLOOKUP(A855,a!A:B,2,FALSE)</f>
        <v>ACQUISTO DI BENI</v>
      </c>
      <c r="K854" t="str">
        <f t="shared" si="13"/>
        <v>2112 Dispositivi medici</v>
      </c>
    </row>
    <row r="855" spans="1:11" x14ac:dyDescent="0.25">
      <c r="A855">
        <v>2112</v>
      </c>
      <c r="B855" t="s">
        <v>431</v>
      </c>
      <c r="C855" t="s">
        <v>554</v>
      </c>
      <c r="D855" t="s">
        <v>554</v>
      </c>
      <c r="E855">
        <v>9</v>
      </c>
      <c r="F855" t="s">
        <v>125</v>
      </c>
      <c r="G855">
        <v>80100422</v>
      </c>
      <c r="H855" t="s">
        <v>436</v>
      </c>
      <c r="I855" s="1">
        <v>8325</v>
      </c>
      <c r="J855" t="str">
        <f>VLOOKUP(A856,a!A:B,2,FALSE)</f>
        <v>ACQUISTO DI BENI</v>
      </c>
      <c r="K855" t="str">
        <f t="shared" si="13"/>
        <v>2112 Dispositivi medici</v>
      </c>
    </row>
    <row r="856" spans="1:11" x14ac:dyDescent="0.25">
      <c r="A856">
        <v>2112</v>
      </c>
      <c r="B856" t="s">
        <v>431</v>
      </c>
      <c r="C856" t="s">
        <v>554</v>
      </c>
      <c r="D856" t="s">
        <v>554</v>
      </c>
      <c r="E856">
        <v>9</v>
      </c>
      <c r="F856" t="s">
        <v>125</v>
      </c>
      <c r="G856">
        <v>80100424</v>
      </c>
      <c r="H856" t="s">
        <v>440</v>
      </c>
      <c r="I856" s="1">
        <v>1400</v>
      </c>
      <c r="J856" t="str">
        <f>VLOOKUP(A857,a!A:B,2,FALSE)</f>
        <v>ACQUISTO DI BENI</v>
      </c>
      <c r="K856" t="str">
        <f t="shared" si="13"/>
        <v>2112 Dispositivi medici</v>
      </c>
    </row>
    <row r="857" spans="1:11" x14ac:dyDescent="0.25">
      <c r="A857">
        <v>2112</v>
      </c>
      <c r="B857" t="s">
        <v>431</v>
      </c>
      <c r="C857" t="s">
        <v>554</v>
      </c>
      <c r="D857" t="s">
        <v>554</v>
      </c>
      <c r="E857">
        <v>9</v>
      </c>
      <c r="F857" t="s">
        <v>125</v>
      </c>
      <c r="G857">
        <v>80100425</v>
      </c>
      <c r="H857" t="s">
        <v>453</v>
      </c>
      <c r="I857" s="1">
        <v>525</v>
      </c>
      <c r="J857" t="str">
        <f>VLOOKUP(A858,a!A:B,2,FALSE)</f>
        <v>ACQUISTO DI BENI</v>
      </c>
      <c r="K857" t="str">
        <f t="shared" si="13"/>
        <v>2112 Dispositivi medici</v>
      </c>
    </row>
    <row r="858" spans="1:11" x14ac:dyDescent="0.25">
      <c r="A858">
        <v>2112</v>
      </c>
      <c r="B858" t="s">
        <v>431</v>
      </c>
      <c r="C858" t="s">
        <v>555</v>
      </c>
      <c r="D858" t="s">
        <v>555</v>
      </c>
      <c r="E858">
        <v>9</v>
      </c>
      <c r="F858" t="s">
        <v>125</v>
      </c>
      <c r="G858">
        <v>80100409</v>
      </c>
      <c r="H858" t="s">
        <v>468</v>
      </c>
      <c r="I858" s="1">
        <v>38006</v>
      </c>
      <c r="J858" t="str">
        <f>VLOOKUP(A859,a!A:B,2,FALSE)</f>
        <v>ACQUISTO DI BENI</v>
      </c>
      <c r="K858" t="str">
        <f t="shared" si="13"/>
        <v>2112 Dispositivi medici</v>
      </c>
    </row>
    <row r="859" spans="1:11" x14ac:dyDescent="0.25">
      <c r="A859">
        <v>2112</v>
      </c>
      <c r="B859" t="s">
        <v>431</v>
      </c>
      <c r="C859" t="s">
        <v>555</v>
      </c>
      <c r="D859" t="s">
        <v>555</v>
      </c>
      <c r="E859">
        <v>9</v>
      </c>
      <c r="F859" t="s">
        <v>125</v>
      </c>
      <c r="G859">
        <v>80100417</v>
      </c>
      <c r="H859" t="s">
        <v>439</v>
      </c>
      <c r="I859" s="1">
        <v>18362</v>
      </c>
      <c r="J859" t="str">
        <f>VLOOKUP(A860,a!A:B,2,FALSE)</f>
        <v>ACQUISTO DI BENI</v>
      </c>
      <c r="K859" t="str">
        <f t="shared" si="13"/>
        <v>2112 Dispositivi medici</v>
      </c>
    </row>
    <row r="860" spans="1:11" x14ac:dyDescent="0.25">
      <c r="A860">
        <v>2112</v>
      </c>
      <c r="B860" t="s">
        <v>431</v>
      </c>
      <c r="C860" t="s">
        <v>556</v>
      </c>
      <c r="D860" t="s">
        <v>556</v>
      </c>
      <c r="E860">
        <v>9</v>
      </c>
      <c r="F860" t="s">
        <v>125</v>
      </c>
      <c r="G860">
        <v>80100413</v>
      </c>
      <c r="H860" t="s">
        <v>458</v>
      </c>
      <c r="I860" s="1">
        <v>917.55</v>
      </c>
      <c r="J860" t="str">
        <f>VLOOKUP(A861,a!A:B,2,FALSE)</f>
        <v>ACQUISTO DI BENI</v>
      </c>
      <c r="K860" t="str">
        <f t="shared" si="13"/>
        <v>2112 Dispositivi medici</v>
      </c>
    </row>
    <row r="861" spans="1:11" x14ac:dyDescent="0.25">
      <c r="A861">
        <v>2112</v>
      </c>
      <c r="B861" t="s">
        <v>431</v>
      </c>
      <c r="C861" t="s">
        <v>557</v>
      </c>
      <c r="D861" t="s">
        <v>557</v>
      </c>
      <c r="E861">
        <v>9</v>
      </c>
      <c r="F861" t="s">
        <v>125</v>
      </c>
      <c r="G861">
        <v>80100413</v>
      </c>
      <c r="H861" t="s">
        <v>458</v>
      </c>
      <c r="I861" s="1">
        <v>958.26</v>
      </c>
      <c r="J861" t="str">
        <f>VLOOKUP(A862,a!A:B,2,FALSE)</f>
        <v>ACQUISTO DI BENI</v>
      </c>
      <c r="K861" t="str">
        <f t="shared" si="13"/>
        <v>2112 Dispositivi medici</v>
      </c>
    </row>
    <row r="862" spans="1:11" x14ac:dyDescent="0.25">
      <c r="A862">
        <v>2112</v>
      </c>
      <c r="B862" t="s">
        <v>431</v>
      </c>
      <c r="C862" t="s">
        <v>558</v>
      </c>
      <c r="D862" t="s">
        <v>558</v>
      </c>
      <c r="E862">
        <v>9</v>
      </c>
      <c r="F862" t="s">
        <v>125</v>
      </c>
      <c r="G862">
        <v>80100413</v>
      </c>
      <c r="H862" t="s">
        <v>458</v>
      </c>
      <c r="I862" s="1">
        <v>304</v>
      </c>
      <c r="J862" t="str">
        <f>VLOOKUP(A863,a!A:B,2,FALSE)</f>
        <v>ACQUISTO DI BENI</v>
      </c>
      <c r="K862" t="str">
        <f t="shared" si="13"/>
        <v>2112 Dispositivi medici</v>
      </c>
    </row>
    <row r="863" spans="1:11" x14ac:dyDescent="0.25">
      <c r="A863">
        <v>2112</v>
      </c>
      <c r="B863" t="s">
        <v>431</v>
      </c>
      <c r="C863" t="s">
        <v>558</v>
      </c>
      <c r="D863" t="s">
        <v>558</v>
      </c>
      <c r="E863">
        <v>9</v>
      </c>
      <c r="F863" t="s">
        <v>125</v>
      </c>
      <c r="G863">
        <v>80100419</v>
      </c>
      <c r="H863" t="s">
        <v>433</v>
      </c>
      <c r="I863" s="1">
        <v>3500</v>
      </c>
      <c r="J863" t="str">
        <f>VLOOKUP(A864,a!A:B,2,FALSE)</f>
        <v>ACQUISTO DI BENI</v>
      </c>
      <c r="K863" t="str">
        <f t="shared" si="13"/>
        <v>2112 Dispositivi medici</v>
      </c>
    </row>
    <row r="864" spans="1:11" x14ac:dyDescent="0.25">
      <c r="A864">
        <v>2112</v>
      </c>
      <c r="B864" t="s">
        <v>431</v>
      </c>
      <c r="C864" t="s">
        <v>559</v>
      </c>
      <c r="D864" t="s">
        <v>559</v>
      </c>
      <c r="E864">
        <v>9</v>
      </c>
      <c r="F864" t="s">
        <v>125</v>
      </c>
      <c r="G864">
        <v>80100410</v>
      </c>
      <c r="H864" t="s">
        <v>444</v>
      </c>
      <c r="I864" s="1">
        <v>3024</v>
      </c>
      <c r="J864" t="str">
        <f>VLOOKUP(A865,a!A:B,2,FALSE)</f>
        <v>ACQUISTO DI BENI</v>
      </c>
      <c r="K864" t="str">
        <f t="shared" si="13"/>
        <v>2112 Dispositivi medici</v>
      </c>
    </row>
    <row r="865" spans="1:11" x14ac:dyDescent="0.25">
      <c r="A865">
        <v>2112</v>
      </c>
      <c r="B865" t="s">
        <v>431</v>
      </c>
      <c r="C865" t="s">
        <v>559</v>
      </c>
      <c r="D865" t="s">
        <v>559</v>
      </c>
      <c r="E865">
        <v>9</v>
      </c>
      <c r="F865" t="s">
        <v>125</v>
      </c>
      <c r="G865">
        <v>80100416</v>
      </c>
      <c r="H865" t="s">
        <v>447</v>
      </c>
      <c r="I865" s="1">
        <v>55</v>
      </c>
      <c r="J865" t="str">
        <f>VLOOKUP(A866,a!A:B,2,FALSE)</f>
        <v>ACQUISTO DI BENI</v>
      </c>
      <c r="K865" t="str">
        <f t="shared" si="13"/>
        <v>2112 Dispositivi medici</v>
      </c>
    </row>
    <row r="866" spans="1:11" x14ac:dyDescent="0.25">
      <c r="A866">
        <v>2112</v>
      </c>
      <c r="B866" t="s">
        <v>431</v>
      </c>
      <c r="C866" t="s">
        <v>559</v>
      </c>
      <c r="D866" t="s">
        <v>559</v>
      </c>
      <c r="E866">
        <v>9</v>
      </c>
      <c r="F866" t="s">
        <v>125</v>
      </c>
      <c r="G866">
        <v>80100417</v>
      </c>
      <c r="H866" t="s">
        <v>439</v>
      </c>
      <c r="I866" s="1">
        <v>6899.8</v>
      </c>
      <c r="J866" t="str">
        <f>VLOOKUP(A867,a!A:B,2,FALSE)</f>
        <v>ACQUISTO DI BENI</v>
      </c>
      <c r="K866" t="str">
        <f t="shared" si="13"/>
        <v>2112 Dispositivi medici</v>
      </c>
    </row>
    <row r="867" spans="1:11" x14ac:dyDescent="0.25">
      <c r="A867">
        <v>2112</v>
      </c>
      <c r="B867" t="s">
        <v>431</v>
      </c>
      <c r="C867" t="s">
        <v>559</v>
      </c>
      <c r="D867" t="s">
        <v>559</v>
      </c>
      <c r="E867">
        <v>9</v>
      </c>
      <c r="F867" t="s">
        <v>125</v>
      </c>
      <c r="G867">
        <v>80100418</v>
      </c>
      <c r="H867" t="s">
        <v>462</v>
      </c>
      <c r="I867" s="1">
        <v>19518</v>
      </c>
      <c r="J867" t="str">
        <f>VLOOKUP(A868,a!A:B,2,FALSE)</f>
        <v>ACQUISTO DI BENI</v>
      </c>
      <c r="K867" t="str">
        <f t="shared" si="13"/>
        <v>2112 Dispositivi medici</v>
      </c>
    </row>
    <row r="868" spans="1:11" x14ac:dyDescent="0.25">
      <c r="A868">
        <v>2112</v>
      </c>
      <c r="B868" t="s">
        <v>431</v>
      </c>
      <c r="C868" t="s">
        <v>559</v>
      </c>
      <c r="D868" t="s">
        <v>559</v>
      </c>
      <c r="E868">
        <v>9</v>
      </c>
      <c r="F868" t="s">
        <v>125</v>
      </c>
      <c r="G868">
        <v>80100419</v>
      </c>
      <c r="H868" t="s">
        <v>433</v>
      </c>
      <c r="I868" s="1">
        <v>28256.400000000001</v>
      </c>
      <c r="J868" t="str">
        <f>VLOOKUP(A869,a!A:B,2,FALSE)</f>
        <v>ACQUISTO DI BENI</v>
      </c>
      <c r="K868" t="str">
        <f t="shared" si="13"/>
        <v>2112 Dispositivi medici</v>
      </c>
    </row>
    <row r="869" spans="1:11" x14ac:dyDescent="0.25">
      <c r="A869">
        <v>2112</v>
      </c>
      <c r="B869" t="s">
        <v>431</v>
      </c>
      <c r="C869" t="s">
        <v>559</v>
      </c>
      <c r="D869" t="s">
        <v>559</v>
      </c>
      <c r="E869">
        <v>9</v>
      </c>
      <c r="F869" t="s">
        <v>125</v>
      </c>
      <c r="G869">
        <v>80100422</v>
      </c>
      <c r="H869" t="s">
        <v>436</v>
      </c>
      <c r="I869" s="1">
        <v>17270</v>
      </c>
      <c r="J869" t="str">
        <f>VLOOKUP(A870,a!A:B,2,FALSE)</f>
        <v>ACQUISTO DI BENI</v>
      </c>
      <c r="K869" t="str">
        <f t="shared" si="13"/>
        <v>2112 Dispositivi medici</v>
      </c>
    </row>
    <row r="870" spans="1:11" x14ac:dyDescent="0.25">
      <c r="A870">
        <v>2112</v>
      </c>
      <c r="B870" t="s">
        <v>431</v>
      </c>
      <c r="C870" t="s">
        <v>560</v>
      </c>
      <c r="D870" t="s">
        <v>560</v>
      </c>
      <c r="E870">
        <v>9</v>
      </c>
      <c r="F870" t="s">
        <v>125</v>
      </c>
      <c r="G870">
        <v>80100310</v>
      </c>
      <c r="H870" t="s">
        <v>460</v>
      </c>
      <c r="I870" s="1">
        <v>278.85000000000002</v>
      </c>
      <c r="J870" t="str">
        <f>VLOOKUP(A871,a!A:B,2,FALSE)</f>
        <v>ACQUISTO DI BENI</v>
      </c>
      <c r="K870" t="str">
        <f t="shared" si="13"/>
        <v>2112 Dispositivi medici</v>
      </c>
    </row>
    <row r="871" spans="1:11" x14ac:dyDescent="0.25">
      <c r="A871">
        <v>2112</v>
      </c>
      <c r="B871" t="s">
        <v>431</v>
      </c>
      <c r="C871" t="s">
        <v>561</v>
      </c>
      <c r="D871" t="s">
        <v>561</v>
      </c>
      <c r="E871">
        <v>9</v>
      </c>
      <c r="F871" t="s">
        <v>125</v>
      </c>
      <c r="G871">
        <v>80100425</v>
      </c>
      <c r="H871" t="s">
        <v>453</v>
      </c>
      <c r="I871" s="1">
        <v>13660</v>
      </c>
      <c r="J871" t="str">
        <f>VLOOKUP(A872,a!A:B,2,FALSE)</f>
        <v>ACQUISTO DI BENI</v>
      </c>
      <c r="K871" t="str">
        <f t="shared" si="13"/>
        <v>2112 Dispositivi medici</v>
      </c>
    </row>
    <row r="872" spans="1:11" x14ac:dyDescent="0.25">
      <c r="A872">
        <v>2112</v>
      </c>
      <c r="B872" t="s">
        <v>431</v>
      </c>
      <c r="C872" t="s">
        <v>562</v>
      </c>
      <c r="D872" t="s">
        <v>562</v>
      </c>
      <c r="E872">
        <v>9</v>
      </c>
      <c r="F872" t="s">
        <v>125</v>
      </c>
      <c r="G872">
        <v>80100410</v>
      </c>
      <c r="H872" t="s">
        <v>444</v>
      </c>
      <c r="I872" s="1">
        <v>2587.1999999999998</v>
      </c>
      <c r="J872" t="str">
        <f>VLOOKUP(A873,a!A:B,2,FALSE)</f>
        <v>ACQUISTO DI BENI</v>
      </c>
      <c r="K872" t="str">
        <f t="shared" si="13"/>
        <v>2112 Dispositivi medici</v>
      </c>
    </row>
    <row r="873" spans="1:11" x14ac:dyDescent="0.25">
      <c r="A873">
        <v>2112</v>
      </c>
      <c r="B873" t="s">
        <v>431</v>
      </c>
      <c r="C873" t="s">
        <v>562</v>
      </c>
      <c r="D873" t="s">
        <v>562</v>
      </c>
      <c r="E873">
        <v>9</v>
      </c>
      <c r="F873" t="s">
        <v>125</v>
      </c>
      <c r="G873">
        <v>80100413</v>
      </c>
      <c r="H873" t="s">
        <v>458</v>
      </c>
      <c r="I873" s="1">
        <v>193.6</v>
      </c>
      <c r="J873" t="str">
        <f>VLOOKUP(A874,a!A:B,2,FALSE)</f>
        <v>ACQUISTO DI BENI</v>
      </c>
      <c r="K873" t="str">
        <f t="shared" si="13"/>
        <v>2112 Dispositivi medici</v>
      </c>
    </row>
    <row r="874" spans="1:11" x14ac:dyDescent="0.25">
      <c r="A874">
        <v>2112</v>
      </c>
      <c r="B874" t="s">
        <v>431</v>
      </c>
      <c r="C874" t="s">
        <v>563</v>
      </c>
      <c r="D874" t="s">
        <v>563</v>
      </c>
      <c r="E874">
        <v>9</v>
      </c>
      <c r="F874" t="s">
        <v>125</v>
      </c>
      <c r="G874">
        <v>80100412</v>
      </c>
      <c r="H874" t="s">
        <v>446</v>
      </c>
      <c r="I874" s="1">
        <v>102</v>
      </c>
      <c r="J874" t="str">
        <f>VLOOKUP(A875,a!A:B,2,FALSE)</f>
        <v>ACQUISTO DI BENI</v>
      </c>
      <c r="K874" t="str">
        <f t="shared" si="13"/>
        <v>2112 Dispositivi medici</v>
      </c>
    </row>
    <row r="875" spans="1:11" x14ac:dyDescent="0.25">
      <c r="A875">
        <v>2112</v>
      </c>
      <c r="B875" t="s">
        <v>431</v>
      </c>
      <c r="C875" t="s">
        <v>564</v>
      </c>
      <c r="D875" t="s">
        <v>564</v>
      </c>
      <c r="E875">
        <v>9</v>
      </c>
      <c r="F875" t="s">
        <v>125</v>
      </c>
      <c r="G875">
        <v>80100416</v>
      </c>
      <c r="H875" t="s">
        <v>447</v>
      </c>
      <c r="I875" s="1">
        <v>8000</v>
      </c>
      <c r="J875" t="str">
        <f>VLOOKUP(A876,a!A:B,2,FALSE)</f>
        <v>ACQUISTO DI BENI</v>
      </c>
      <c r="K875" t="str">
        <f t="shared" si="13"/>
        <v>2112 Dispositivi medici</v>
      </c>
    </row>
    <row r="876" spans="1:11" x14ac:dyDescent="0.25">
      <c r="A876">
        <v>2112</v>
      </c>
      <c r="B876" t="s">
        <v>431</v>
      </c>
      <c r="C876" t="s">
        <v>564</v>
      </c>
      <c r="D876" t="s">
        <v>564</v>
      </c>
      <c r="E876">
        <v>9</v>
      </c>
      <c r="F876" t="s">
        <v>125</v>
      </c>
      <c r="G876">
        <v>80100418</v>
      </c>
      <c r="H876" t="s">
        <v>462</v>
      </c>
      <c r="I876" s="1">
        <v>3406</v>
      </c>
      <c r="J876" t="str">
        <f>VLOOKUP(A877,a!A:B,2,FALSE)</f>
        <v>ACQUISTO DI BENI</v>
      </c>
      <c r="K876" t="str">
        <f t="shared" si="13"/>
        <v>2112 Dispositivi medici</v>
      </c>
    </row>
    <row r="877" spans="1:11" x14ac:dyDescent="0.25">
      <c r="A877">
        <v>2112</v>
      </c>
      <c r="B877" t="s">
        <v>431</v>
      </c>
      <c r="C877" t="s">
        <v>565</v>
      </c>
      <c r="D877" t="s">
        <v>565</v>
      </c>
      <c r="E877">
        <v>9</v>
      </c>
      <c r="F877" t="s">
        <v>125</v>
      </c>
      <c r="G877">
        <v>80100410</v>
      </c>
      <c r="H877" t="s">
        <v>444</v>
      </c>
      <c r="I877" s="1">
        <v>35857.53</v>
      </c>
      <c r="J877" t="str">
        <f>VLOOKUP(A878,a!A:B,2,FALSE)</f>
        <v>ACQUISTO DI BENI</v>
      </c>
      <c r="K877" t="str">
        <f t="shared" si="13"/>
        <v>2112 Dispositivi medici</v>
      </c>
    </row>
    <row r="878" spans="1:11" x14ac:dyDescent="0.25">
      <c r="A878">
        <v>2112</v>
      </c>
      <c r="B878" t="s">
        <v>431</v>
      </c>
      <c r="C878" t="s">
        <v>565</v>
      </c>
      <c r="D878" t="s">
        <v>565</v>
      </c>
      <c r="E878">
        <v>9</v>
      </c>
      <c r="F878" t="s">
        <v>125</v>
      </c>
      <c r="G878">
        <v>80100412</v>
      </c>
      <c r="H878" t="s">
        <v>446</v>
      </c>
      <c r="I878" s="1">
        <v>24640</v>
      </c>
      <c r="J878" t="str">
        <f>VLOOKUP(A879,a!A:B,2,FALSE)</f>
        <v>ACQUISTO DI BENI</v>
      </c>
      <c r="K878" t="str">
        <f t="shared" si="13"/>
        <v>2112 Dispositivi medici</v>
      </c>
    </row>
    <row r="879" spans="1:11" x14ac:dyDescent="0.25">
      <c r="A879">
        <v>2112</v>
      </c>
      <c r="B879" t="s">
        <v>431</v>
      </c>
      <c r="C879" t="s">
        <v>565</v>
      </c>
      <c r="D879" t="s">
        <v>565</v>
      </c>
      <c r="E879">
        <v>9</v>
      </c>
      <c r="F879" t="s">
        <v>125</v>
      </c>
      <c r="G879">
        <v>80100413</v>
      </c>
      <c r="H879" t="s">
        <v>458</v>
      </c>
      <c r="I879" s="1">
        <v>11352.6</v>
      </c>
      <c r="J879" t="str">
        <f>VLOOKUP(A880,a!A:B,2,FALSE)</f>
        <v>ACQUISTO DI BENI</v>
      </c>
      <c r="K879" t="str">
        <f t="shared" si="13"/>
        <v>2112 Dispositivi medici</v>
      </c>
    </row>
    <row r="880" spans="1:11" x14ac:dyDescent="0.25">
      <c r="A880">
        <v>2112</v>
      </c>
      <c r="B880" t="s">
        <v>431</v>
      </c>
      <c r="C880" t="s">
        <v>565</v>
      </c>
      <c r="D880" t="s">
        <v>565</v>
      </c>
      <c r="E880">
        <v>9</v>
      </c>
      <c r="F880" t="s">
        <v>125</v>
      </c>
      <c r="G880">
        <v>80100418</v>
      </c>
      <c r="H880" t="s">
        <v>462</v>
      </c>
      <c r="I880" s="1">
        <v>10442.07</v>
      </c>
      <c r="J880" t="str">
        <f>VLOOKUP(A881,a!A:B,2,FALSE)</f>
        <v>ACQUISTO DI BENI</v>
      </c>
      <c r="K880" t="str">
        <f t="shared" si="13"/>
        <v>2112 Dispositivi medici</v>
      </c>
    </row>
    <row r="881" spans="1:11" x14ac:dyDescent="0.25">
      <c r="A881">
        <v>2112</v>
      </c>
      <c r="B881" t="s">
        <v>431</v>
      </c>
      <c r="C881" t="s">
        <v>566</v>
      </c>
      <c r="D881" t="s">
        <v>566</v>
      </c>
      <c r="E881">
        <v>9</v>
      </c>
      <c r="F881" t="s">
        <v>125</v>
      </c>
      <c r="G881">
        <v>80100421</v>
      </c>
      <c r="H881" t="s">
        <v>435</v>
      </c>
      <c r="I881" s="1">
        <v>1000</v>
      </c>
      <c r="J881" t="str">
        <f>VLOOKUP(A882,a!A:B,2,FALSE)</f>
        <v>ACQUISTO DI BENI</v>
      </c>
      <c r="K881" t="str">
        <f t="shared" si="13"/>
        <v>2112 Dispositivi medici</v>
      </c>
    </row>
    <row r="882" spans="1:11" x14ac:dyDescent="0.25">
      <c r="A882">
        <v>2112</v>
      </c>
      <c r="B882" t="s">
        <v>431</v>
      </c>
      <c r="C882" t="s">
        <v>566</v>
      </c>
      <c r="D882" t="s">
        <v>566</v>
      </c>
      <c r="E882">
        <v>9</v>
      </c>
      <c r="F882" t="s">
        <v>125</v>
      </c>
      <c r="G882">
        <v>80100422</v>
      </c>
      <c r="H882" t="s">
        <v>436</v>
      </c>
      <c r="I882" s="1">
        <v>4808</v>
      </c>
      <c r="J882" t="str">
        <f>VLOOKUP(A883,a!A:B,2,FALSE)</f>
        <v>ACQUISTO DI BENI</v>
      </c>
      <c r="K882" t="str">
        <f t="shared" si="13"/>
        <v>2112 Dispositivi medici</v>
      </c>
    </row>
    <row r="883" spans="1:11" x14ac:dyDescent="0.25">
      <c r="A883">
        <v>2112</v>
      </c>
      <c r="B883" t="s">
        <v>431</v>
      </c>
      <c r="C883" t="s">
        <v>567</v>
      </c>
      <c r="D883" t="s">
        <v>567</v>
      </c>
      <c r="E883">
        <v>9</v>
      </c>
      <c r="F883" t="s">
        <v>125</v>
      </c>
      <c r="G883">
        <v>80100418</v>
      </c>
      <c r="H883" t="s">
        <v>462</v>
      </c>
      <c r="I883" s="1">
        <v>4276.8</v>
      </c>
      <c r="J883" t="str">
        <f>VLOOKUP(A884,a!A:B,2,FALSE)</f>
        <v>ACQUISTO DI BENI</v>
      </c>
      <c r="K883" t="str">
        <f t="shared" si="13"/>
        <v>2112 Dispositivi medici</v>
      </c>
    </row>
    <row r="884" spans="1:11" x14ac:dyDescent="0.25">
      <c r="A884">
        <v>2112</v>
      </c>
      <c r="B884" t="s">
        <v>431</v>
      </c>
      <c r="C884" t="s">
        <v>568</v>
      </c>
      <c r="D884" t="s">
        <v>568</v>
      </c>
      <c r="E884">
        <v>9</v>
      </c>
      <c r="F884" t="s">
        <v>125</v>
      </c>
      <c r="G884">
        <v>80100422</v>
      </c>
      <c r="H884" t="s">
        <v>436</v>
      </c>
      <c r="I884" s="1">
        <v>7682.5</v>
      </c>
      <c r="J884" t="str">
        <f>VLOOKUP(A885,a!A:B,2,FALSE)</f>
        <v>ACQUISTO DI BENI</v>
      </c>
      <c r="K884" t="str">
        <f t="shared" si="13"/>
        <v>2112 Dispositivi medici</v>
      </c>
    </row>
    <row r="885" spans="1:11" x14ac:dyDescent="0.25">
      <c r="A885">
        <v>2112</v>
      </c>
      <c r="B885" t="s">
        <v>431</v>
      </c>
      <c r="C885" t="s">
        <v>569</v>
      </c>
      <c r="D885" t="s">
        <v>569</v>
      </c>
      <c r="E885">
        <v>9</v>
      </c>
      <c r="F885" t="s">
        <v>125</v>
      </c>
      <c r="G885">
        <v>80100413</v>
      </c>
      <c r="H885" t="s">
        <v>458</v>
      </c>
      <c r="I885" s="1">
        <v>685</v>
      </c>
      <c r="J885" t="str">
        <f>VLOOKUP(A886,a!A:B,2,FALSE)</f>
        <v>ACQUISTO DI BENI</v>
      </c>
      <c r="K885" t="str">
        <f t="shared" si="13"/>
        <v>2112 Dispositivi medici</v>
      </c>
    </row>
    <row r="886" spans="1:11" x14ac:dyDescent="0.25">
      <c r="A886">
        <v>2112</v>
      </c>
      <c r="B886" t="s">
        <v>431</v>
      </c>
      <c r="C886" t="s">
        <v>570</v>
      </c>
      <c r="D886" t="s">
        <v>570</v>
      </c>
      <c r="E886">
        <v>9</v>
      </c>
      <c r="F886" t="s">
        <v>125</v>
      </c>
      <c r="G886">
        <v>80100408</v>
      </c>
      <c r="H886" t="s">
        <v>438</v>
      </c>
      <c r="I886" s="1">
        <v>32575</v>
      </c>
      <c r="J886" t="str">
        <f>VLOOKUP(A887,a!A:B,2,FALSE)</f>
        <v>ACQUISTO DI BENI</v>
      </c>
      <c r="K886" t="str">
        <f t="shared" si="13"/>
        <v>2112 Dispositivi medici</v>
      </c>
    </row>
    <row r="887" spans="1:11" x14ac:dyDescent="0.25">
      <c r="A887">
        <v>2112</v>
      </c>
      <c r="B887" t="s">
        <v>431</v>
      </c>
      <c r="C887" t="s">
        <v>570</v>
      </c>
      <c r="D887" t="s">
        <v>570</v>
      </c>
      <c r="E887">
        <v>9</v>
      </c>
      <c r="F887" t="s">
        <v>125</v>
      </c>
      <c r="G887">
        <v>80100410</v>
      </c>
      <c r="H887" t="s">
        <v>444</v>
      </c>
      <c r="I887" s="1">
        <v>560</v>
      </c>
      <c r="J887" t="str">
        <f>VLOOKUP(A888,a!A:B,2,FALSE)</f>
        <v>ACQUISTO DI BENI</v>
      </c>
      <c r="K887" t="str">
        <f t="shared" si="13"/>
        <v>2112 Dispositivi medici</v>
      </c>
    </row>
    <row r="888" spans="1:11" x14ac:dyDescent="0.25">
      <c r="A888">
        <v>2112</v>
      </c>
      <c r="B888" t="s">
        <v>431</v>
      </c>
      <c r="C888" t="s">
        <v>570</v>
      </c>
      <c r="D888" t="s">
        <v>570</v>
      </c>
      <c r="E888">
        <v>9</v>
      </c>
      <c r="F888" t="s">
        <v>125</v>
      </c>
      <c r="G888">
        <v>80100416</v>
      </c>
      <c r="H888" t="s">
        <v>447</v>
      </c>
      <c r="I888" s="1">
        <v>646.20000000000005</v>
      </c>
      <c r="J888" t="str">
        <f>VLOOKUP(A889,a!A:B,2,FALSE)</f>
        <v>ACQUISTO DI BENI</v>
      </c>
      <c r="K888" t="str">
        <f t="shared" si="13"/>
        <v>2112 Dispositivi medici</v>
      </c>
    </row>
    <row r="889" spans="1:11" x14ac:dyDescent="0.25">
      <c r="A889">
        <v>2112</v>
      </c>
      <c r="B889" t="s">
        <v>431</v>
      </c>
      <c r="C889" t="s">
        <v>570</v>
      </c>
      <c r="D889" t="s">
        <v>570</v>
      </c>
      <c r="E889">
        <v>9</v>
      </c>
      <c r="F889" t="s">
        <v>125</v>
      </c>
      <c r="G889">
        <v>80100608</v>
      </c>
      <c r="H889" t="s">
        <v>442</v>
      </c>
      <c r="I889" s="1">
        <v>85220</v>
      </c>
      <c r="J889" t="str">
        <f>VLOOKUP(A890,a!A:B,2,FALSE)</f>
        <v>ACQUISTO DI BENI</v>
      </c>
      <c r="K889" t="str">
        <f t="shared" si="13"/>
        <v>2112 Dispositivi medici</v>
      </c>
    </row>
    <row r="890" spans="1:11" x14ac:dyDescent="0.25">
      <c r="A890">
        <v>2112</v>
      </c>
      <c r="B890" t="s">
        <v>431</v>
      </c>
      <c r="C890" t="s">
        <v>571</v>
      </c>
      <c r="D890" t="s">
        <v>571</v>
      </c>
      <c r="E890">
        <v>9</v>
      </c>
      <c r="F890" t="s">
        <v>125</v>
      </c>
      <c r="G890">
        <v>80100417</v>
      </c>
      <c r="H890" t="s">
        <v>439</v>
      </c>
      <c r="I890" s="1">
        <v>6066</v>
      </c>
      <c r="J890" t="str">
        <f>VLOOKUP(A891,a!A:B,2,FALSE)</f>
        <v>ACQUISTO DI BENI</v>
      </c>
      <c r="K890" t="str">
        <f t="shared" si="13"/>
        <v>2112 Dispositivi medici</v>
      </c>
    </row>
    <row r="891" spans="1:11" x14ac:dyDescent="0.25">
      <c r="A891">
        <v>2112</v>
      </c>
      <c r="B891" t="s">
        <v>431</v>
      </c>
      <c r="C891" t="s">
        <v>572</v>
      </c>
      <c r="D891" t="s">
        <v>572</v>
      </c>
      <c r="E891">
        <v>9</v>
      </c>
      <c r="F891" t="s">
        <v>125</v>
      </c>
      <c r="G891">
        <v>80100413</v>
      </c>
      <c r="H891" t="s">
        <v>458</v>
      </c>
      <c r="I891" s="1">
        <v>94.4</v>
      </c>
      <c r="J891" t="str">
        <f>VLOOKUP(A892,a!A:B,2,FALSE)</f>
        <v>ACQUISTO DI BENI</v>
      </c>
      <c r="K891" t="str">
        <f t="shared" si="13"/>
        <v>2112 Dispositivi medici</v>
      </c>
    </row>
    <row r="892" spans="1:11" x14ac:dyDescent="0.25">
      <c r="A892">
        <v>2112</v>
      </c>
      <c r="B892" t="s">
        <v>431</v>
      </c>
      <c r="C892" t="s">
        <v>572</v>
      </c>
      <c r="D892" t="s">
        <v>572</v>
      </c>
      <c r="E892">
        <v>9</v>
      </c>
      <c r="F892" t="s">
        <v>125</v>
      </c>
      <c r="G892">
        <v>80100416</v>
      </c>
      <c r="H892" t="s">
        <v>447</v>
      </c>
      <c r="I892" s="1">
        <v>2772.55</v>
      </c>
      <c r="J892" t="str">
        <f>VLOOKUP(A893,a!A:B,2,FALSE)</f>
        <v>ACQUISTO DI BENI</v>
      </c>
      <c r="K892" t="str">
        <f t="shared" si="13"/>
        <v>2112 Dispositivi medici</v>
      </c>
    </row>
    <row r="893" spans="1:11" x14ac:dyDescent="0.25">
      <c r="A893">
        <v>2112</v>
      </c>
      <c r="B893" t="s">
        <v>431</v>
      </c>
      <c r="C893" t="s">
        <v>572</v>
      </c>
      <c r="D893" t="s">
        <v>572</v>
      </c>
      <c r="E893">
        <v>9</v>
      </c>
      <c r="F893" t="s">
        <v>125</v>
      </c>
      <c r="G893">
        <v>80100418</v>
      </c>
      <c r="H893" t="s">
        <v>462</v>
      </c>
      <c r="I893" s="1">
        <v>1435.51</v>
      </c>
      <c r="J893" t="str">
        <f>VLOOKUP(A894,a!A:B,2,FALSE)</f>
        <v>ACQUISTO DI BENI</v>
      </c>
      <c r="K893" t="str">
        <f t="shared" si="13"/>
        <v>2112 Dispositivi medici</v>
      </c>
    </row>
    <row r="894" spans="1:11" x14ac:dyDescent="0.25">
      <c r="A894">
        <v>2112</v>
      </c>
      <c r="B894" t="s">
        <v>431</v>
      </c>
      <c r="C894" t="s">
        <v>282</v>
      </c>
      <c r="D894" t="s">
        <v>282</v>
      </c>
      <c r="E894">
        <v>9</v>
      </c>
      <c r="F894" t="s">
        <v>125</v>
      </c>
      <c r="G894">
        <v>80100406</v>
      </c>
      <c r="H894" t="s">
        <v>482</v>
      </c>
      <c r="I894" s="1">
        <v>2097</v>
      </c>
      <c r="J894" t="str">
        <f>VLOOKUP(A895,a!A:B,2,FALSE)</f>
        <v>ACQUISTO DI BENI</v>
      </c>
      <c r="K894" t="str">
        <f t="shared" si="13"/>
        <v>2112 Dispositivi medici</v>
      </c>
    </row>
    <row r="895" spans="1:11" x14ac:dyDescent="0.25">
      <c r="A895">
        <v>2112</v>
      </c>
      <c r="B895" t="s">
        <v>431</v>
      </c>
      <c r="C895" t="s">
        <v>573</v>
      </c>
      <c r="D895" t="s">
        <v>573</v>
      </c>
      <c r="E895">
        <v>9</v>
      </c>
      <c r="F895" t="s">
        <v>125</v>
      </c>
      <c r="G895">
        <v>80100417</v>
      </c>
      <c r="H895" t="s">
        <v>439</v>
      </c>
      <c r="I895" s="1">
        <v>370</v>
      </c>
      <c r="J895" t="str">
        <f>VLOOKUP(A896,a!A:B,2,FALSE)</f>
        <v>ACQUISTO DI BENI</v>
      </c>
      <c r="K895" t="str">
        <f t="shared" si="13"/>
        <v>2112 Dispositivi medici</v>
      </c>
    </row>
    <row r="896" spans="1:11" x14ac:dyDescent="0.25">
      <c r="A896">
        <v>2112</v>
      </c>
      <c r="B896" t="s">
        <v>431</v>
      </c>
      <c r="C896" t="s">
        <v>574</v>
      </c>
      <c r="D896" t="s">
        <v>574</v>
      </c>
      <c r="E896">
        <v>9</v>
      </c>
      <c r="F896" t="s">
        <v>125</v>
      </c>
      <c r="G896">
        <v>80100410</v>
      </c>
      <c r="H896" t="s">
        <v>444</v>
      </c>
      <c r="I896" s="1">
        <v>5250</v>
      </c>
      <c r="J896" t="str">
        <f>VLOOKUP(A897,a!A:B,2,FALSE)</f>
        <v>ACQUISTO DI BENI</v>
      </c>
      <c r="K896" t="str">
        <f t="shared" si="13"/>
        <v>2112 Dispositivi medici</v>
      </c>
    </row>
    <row r="897" spans="1:11" x14ac:dyDescent="0.25">
      <c r="A897">
        <v>2112</v>
      </c>
      <c r="B897" t="s">
        <v>431</v>
      </c>
      <c r="C897" t="s">
        <v>574</v>
      </c>
      <c r="D897" t="s">
        <v>574</v>
      </c>
      <c r="E897">
        <v>9</v>
      </c>
      <c r="F897" t="s">
        <v>125</v>
      </c>
      <c r="G897">
        <v>80100418</v>
      </c>
      <c r="H897" t="s">
        <v>462</v>
      </c>
      <c r="I897" s="1">
        <v>9624</v>
      </c>
      <c r="J897" t="str">
        <f>VLOOKUP(A898,a!A:B,2,FALSE)</f>
        <v>ACQUISTO DI BENI</v>
      </c>
      <c r="K897" t="str">
        <f t="shared" si="13"/>
        <v>2112 Dispositivi medici</v>
      </c>
    </row>
    <row r="898" spans="1:11" x14ac:dyDescent="0.25">
      <c r="A898">
        <v>2112</v>
      </c>
      <c r="B898" t="s">
        <v>431</v>
      </c>
      <c r="C898" t="s">
        <v>575</v>
      </c>
      <c r="D898" t="s">
        <v>575</v>
      </c>
      <c r="E898">
        <v>9</v>
      </c>
      <c r="F898" t="s">
        <v>125</v>
      </c>
      <c r="G898">
        <v>80100417</v>
      </c>
      <c r="H898" t="s">
        <v>439</v>
      </c>
      <c r="I898" s="1">
        <v>860</v>
      </c>
      <c r="J898" t="str">
        <f>VLOOKUP(A899,a!A:B,2,FALSE)</f>
        <v>ACQUISTO DI BENI</v>
      </c>
      <c r="K898" t="str">
        <f t="shared" si="13"/>
        <v>2112 Dispositivi medici</v>
      </c>
    </row>
    <row r="899" spans="1:11" x14ac:dyDescent="0.25">
      <c r="A899">
        <v>2112</v>
      </c>
      <c r="B899" t="s">
        <v>431</v>
      </c>
      <c r="C899" t="s">
        <v>575</v>
      </c>
      <c r="D899" t="s">
        <v>575</v>
      </c>
      <c r="E899">
        <v>9</v>
      </c>
      <c r="F899" t="s">
        <v>125</v>
      </c>
      <c r="G899">
        <v>80100422</v>
      </c>
      <c r="H899" t="s">
        <v>436</v>
      </c>
      <c r="I899" s="1">
        <v>1800.96</v>
      </c>
      <c r="J899" t="str">
        <f>VLOOKUP(A900,a!A:B,2,FALSE)</f>
        <v>ACQUISTO DI BENI</v>
      </c>
      <c r="K899" t="str">
        <f t="shared" ref="K899:K962" si="14">CONCATENATE(A899," ",B899)</f>
        <v>2112 Dispositivi medici</v>
      </c>
    </row>
    <row r="900" spans="1:11" x14ac:dyDescent="0.25">
      <c r="A900">
        <v>2112</v>
      </c>
      <c r="B900" t="s">
        <v>431</v>
      </c>
      <c r="C900" t="s">
        <v>576</v>
      </c>
      <c r="D900" t="s">
        <v>576</v>
      </c>
      <c r="E900">
        <v>9</v>
      </c>
      <c r="F900" t="s">
        <v>125</v>
      </c>
      <c r="G900">
        <v>80100305</v>
      </c>
      <c r="H900" t="s">
        <v>577</v>
      </c>
      <c r="I900" s="1">
        <v>106713.75</v>
      </c>
      <c r="J900" t="str">
        <f>VLOOKUP(A901,a!A:B,2,FALSE)</f>
        <v>ACQUISTO DI BENI</v>
      </c>
      <c r="K900" t="str">
        <f t="shared" si="14"/>
        <v>2112 Dispositivi medici</v>
      </c>
    </row>
    <row r="901" spans="1:11" x14ac:dyDescent="0.25">
      <c r="A901">
        <v>2112</v>
      </c>
      <c r="B901" t="s">
        <v>431</v>
      </c>
      <c r="C901" t="s">
        <v>576</v>
      </c>
      <c r="D901" t="s">
        <v>576</v>
      </c>
      <c r="E901">
        <v>9</v>
      </c>
      <c r="F901" t="s">
        <v>125</v>
      </c>
      <c r="G901">
        <v>80100413</v>
      </c>
      <c r="H901" t="s">
        <v>458</v>
      </c>
      <c r="I901" s="1">
        <v>4410</v>
      </c>
      <c r="J901" t="str">
        <f>VLOOKUP(A902,a!A:B,2,FALSE)</f>
        <v>ACQUISTO DI BENI</v>
      </c>
      <c r="K901" t="str">
        <f t="shared" si="14"/>
        <v>2112 Dispositivi medici</v>
      </c>
    </row>
    <row r="902" spans="1:11" x14ac:dyDescent="0.25">
      <c r="A902">
        <v>2112</v>
      </c>
      <c r="B902" t="s">
        <v>431</v>
      </c>
      <c r="C902" t="s">
        <v>578</v>
      </c>
      <c r="D902" t="s">
        <v>578</v>
      </c>
      <c r="E902">
        <v>9</v>
      </c>
      <c r="F902" t="s">
        <v>125</v>
      </c>
      <c r="G902">
        <v>80100410</v>
      </c>
      <c r="H902" t="s">
        <v>444</v>
      </c>
      <c r="I902" s="1">
        <v>2150</v>
      </c>
      <c r="J902" t="str">
        <f>VLOOKUP(A903,a!A:B,2,FALSE)</f>
        <v>ACQUISTO DI BENI</v>
      </c>
      <c r="K902" t="str">
        <f t="shared" si="14"/>
        <v>2112 Dispositivi medici</v>
      </c>
    </row>
    <row r="903" spans="1:11" x14ac:dyDescent="0.25">
      <c r="A903">
        <v>2112</v>
      </c>
      <c r="B903" t="s">
        <v>431</v>
      </c>
      <c r="C903" t="s">
        <v>579</v>
      </c>
      <c r="D903" t="s">
        <v>579</v>
      </c>
      <c r="E903">
        <v>9</v>
      </c>
      <c r="F903" t="s">
        <v>125</v>
      </c>
      <c r="G903">
        <v>80100610</v>
      </c>
      <c r="H903" t="s">
        <v>456</v>
      </c>
      <c r="I903" s="1">
        <v>3581</v>
      </c>
      <c r="J903" t="str">
        <f>VLOOKUP(A904,a!A:B,2,FALSE)</f>
        <v>ACQUISTO DI BENI</v>
      </c>
      <c r="K903" t="str">
        <f t="shared" si="14"/>
        <v>2112 Dispositivi medici</v>
      </c>
    </row>
    <row r="904" spans="1:11" x14ac:dyDescent="0.25">
      <c r="A904">
        <v>2112</v>
      </c>
      <c r="B904" t="s">
        <v>431</v>
      </c>
      <c r="C904" t="s">
        <v>580</v>
      </c>
      <c r="D904" t="s">
        <v>580</v>
      </c>
      <c r="E904">
        <v>9</v>
      </c>
      <c r="F904" t="s">
        <v>125</v>
      </c>
      <c r="G904">
        <v>80100310</v>
      </c>
      <c r="H904" t="s">
        <v>460</v>
      </c>
      <c r="I904" s="1">
        <v>5801.9</v>
      </c>
      <c r="J904" t="str">
        <f>VLOOKUP(A905,a!A:B,2,FALSE)</f>
        <v>ACQUISTO DI BENI</v>
      </c>
      <c r="K904" t="str">
        <f t="shared" si="14"/>
        <v>2112 Dispositivi medici</v>
      </c>
    </row>
    <row r="905" spans="1:11" x14ac:dyDescent="0.25">
      <c r="A905">
        <v>2112</v>
      </c>
      <c r="B905" t="s">
        <v>431</v>
      </c>
      <c r="C905" t="s">
        <v>580</v>
      </c>
      <c r="D905" t="s">
        <v>580</v>
      </c>
      <c r="E905">
        <v>9</v>
      </c>
      <c r="F905" t="s">
        <v>125</v>
      </c>
      <c r="G905">
        <v>80100413</v>
      </c>
      <c r="H905" t="s">
        <v>458</v>
      </c>
      <c r="I905" s="1">
        <v>2076.2399999999998</v>
      </c>
      <c r="J905" t="str">
        <f>VLOOKUP(A906,a!A:B,2,FALSE)</f>
        <v>ACQUISTO DI BENI</v>
      </c>
      <c r="K905" t="str">
        <f t="shared" si="14"/>
        <v>2112 Dispositivi medici</v>
      </c>
    </row>
    <row r="906" spans="1:11" x14ac:dyDescent="0.25">
      <c r="A906">
        <v>2112</v>
      </c>
      <c r="B906" t="s">
        <v>431</v>
      </c>
      <c r="C906" t="s">
        <v>284</v>
      </c>
      <c r="D906" t="s">
        <v>284</v>
      </c>
      <c r="G906">
        <v>20100301</v>
      </c>
      <c r="H906" t="s">
        <v>581</v>
      </c>
      <c r="I906" s="1">
        <v>-875</v>
      </c>
      <c r="J906" t="str">
        <f>VLOOKUP(A907,a!A:B,2,FALSE)</f>
        <v>ACQUISTO DI BENI</v>
      </c>
      <c r="K906" t="str">
        <f t="shared" si="14"/>
        <v>2112 Dispositivi medici</v>
      </c>
    </row>
    <row r="907" spans="1:11" x14ac:dyDescent="0.25">
      <c r="A907">
        <v>2112</v>
      </c>
      <c r="B907" t="s">
        <v>431</v>
      </c>
      <c r="C907" t="s">
        <v>284</v>
      </c>
      <c r="D907" t="s">
        <v>284</v>
      </c>
      <c r="G907">
        <v>60100527</v>
      </c>
      <c r="H907" t="s">
        <v>582</v>
      </c>
      <c r="I907" s="1">
        <v>5.12</v>
      </c>
      <c r="J907" t="str">
        <f>VLOOKUP(A908,a!A:B,2,FALSE)</f>
        <v>ACQUISTO DI BENI</v>
      </c>
      <c r="K907" t="str">
        <f t="shared" si="14"/>
        <v>2112 Dispositivi medici</v>
      </c>
    </row>
    <row r="908" spans="1:11" x14ac:dyDescent="0.25">
      <c r="A908">
        <v>2112</v>
      </c>
      <c r="B908" t="s">
        <v>431</v>
      </c>
      <c r="C908" t="s">
        <v>284</v>
      </c>
      <c r="D908" t="s">
        <v>284</v>
      </c>
      <c r="G908">
        <v>60100540</v>
      </c>
      <c r="H908" t="s">
        <v>275</v>
      </c>
      <c r="I908" s="1">
        <v>355.06</v>
      </c>
      <c r="J908" t="str">
        <f>VLOOKUP(A909,a!A:B,2,FALSE)</f>
        <v>ACQUISTO DI BENI</v>
      </c>
      <c r="K908" t="str">
        <f t="shared" si="14"/>
        <v>2112 Dispositivi medici</v>
      </c>
    </row>
    <row r="909" spans="1:11" x14ac:dyDescent="0.25">
      <c r="A909">
        <v>2112</v>
      </c>
      <c r="B909" t="s">
        <v>431</v>
      </c>
      <c r="C909" t="s">
        <v>284</v>
      </c>
      <c r="D909" t="s">
        <v>284</v>
      </c>
      <c r="G909">
        <v>75200129</v>
      </c>
      <c r="H909" t="s">
        <v>235</v>
      </c>
      <c r="I909" s="1">
        <v>-449.62</v>
      </c>
      <c r="J909" t="str">
        <f>VLOOKUP(A910,a!A:B,2,FALSE)</f>
        <v>ACQUISTO DI BENI</v>
      </c>
      <c r="K909" t="str">
        <f t="shared" si="14"/>
        <v>2112 Dispositivi medici</v>
      </c>
    </row>
    <row r="910" spans="1:11" x14ac:dyDescent="0.25">
      <c r="A910">
        <v>2112</v>
      </c>
      <c r="B910" t="s">
        <v>431</v>
      </c>
      <c r="C910" t="s">
        <v>284</v>
      </c>
      <c r="D910" t="s">
        <v>284</v>
      </c>
      <c r="G910">
        <v>80100305</v>
      </c>
      <c r="H910" t="s">
        <v>577</v>
      </c>
      <c r="I910" s="1">
        <v>23477.03</v>
      </c>
      <c r="J910" t="str">
        <f>VLOOKUP(A911,a!A:B,2,FALSE)</f>
        <v>ACQUISTO DI BENI</v>
      </c>
      <c r="K910" t="str">
        <f t="shared" si="14"/>
        <v>2112 Dispositivi medici</v>
      </c>
    </row>
    <row r="911" spans="1:11" x14ac:dyDescent="0.25">
      <c r="A911">
        <v>2112</v>
      </c>
      <c r="B911" t="s">
        <v>431</v>
      </c>
      <c r="C911" t="s">
        <v>284</v>
      </c>
      <c r="D911" t="s">
        <v>284</v>
      </c>
      <c r="G911">
        <v>80100310</v>
      </c>
      <c r="H911" t="s">
        <v>460</v>
      </c>
      <c r="I911" s="1">
        <v>8836.01</v>
      </c>
      <c r="J911" t="str">
        <f>VLOOKUP(A912,a!A:B,2,FALSE)</f>
        <v>ACQUISTO DI BENI</v>
      </c>
      <c r="K911" t="str">
        <f t="shared" si="14"/>
        <v>2112 Dispositivi medici</v>
      </c>
    </row>
    <row r="912" spans="1:11" x14ac:dyDescent="0.25">
      <c r="A912">
        <v>2112</v>
      </c>
      <c r="B912" t="s">
        <v>431</v>
      </c>
      <c r="C912" t="s">
        <v>284</v>
      </c>
      <c r="D912" t="s">
        <v>284</v>
      </c>
      <c r="G912">
        <v>80100406</v>
      </c>
      <c r="H912" t="s">
        <v>482</v>
      </c>
      <c r="I912" s="1">
        <v>18590.400000000001</v>
      </c>
      <c r="J912" t="str">
        <f>VLOOKUP(A913,a!A:B,2,FALSE)</f>
        <v>ACQUISTO DI BENI</v>
      </c>
      <c r="K912" t="str">
        <f t="shared" si="14"/>
        <v>2112 Dispositivi medici</v>
      </c>
    </row>
    <row r="913" spans="1:11" x14ac:dyDescent="0.25">
      <c r="A913">
        <v>2112</v>
      </c>
      <c r="B913" t="s">
        <v>431</v>
      </c>
      <c r="C913" t="s">
        <v>284</v>
      </c>
      <c r="D913" t="s">
        <v>284</v>
      </c>
      <c r="G913">
        <v>80100408</v>
      </c>
      <c r="H913" t="s">
        <v>438</v>
      </c>
      <c r="I913" s="1">
        <v>172803.85</v>
      </c>
      <c r="J913" t="str">
        <f>VLOOKUP(A914,a!A:B,2,FALSE)</f>
        <v>ACQUISTO DI BENI</v>
      </c>
      <c r="K913" t="str">
        <f t="shared" si="14"/>
        <v>2112 Dispositivi medici</v>
      </c>
    </row>
    <row r="914" spans="1:11" x14ac:dyDescent="0.25">
      <c r="A914">
        <v>2112</v>
      </c>
      <c r="B914" t="s">
        <v>431</v>
      </c>
      <c r="C914" t="s">
        <v>284</v>
      </c>
      <c r="D914" t="s">
        <v>284</v>
      </c>
      <c r="G914">
        <v>80100409</v>
      </c>
      <c r="H914" t="s">
        <v>468</v>
      </c>
      <c r="I914" s="1">
        <v>13386.27</v>
      </c>
      <c r="J914" t="str">
        <f>VLOOKUP(A915,a!A:B,2,FALSE)</f>
        <v>ACQUISTO DI BENI</v>
      </c>
      <c r="K914" t="str">
        <f t="shared" si="14"/>
        <v>2112 Dispositivi medici</v>
      </c>
    </row>
    <row r="915" spans="1:11" x14ac:dyDescent="0.25">
      <c r="A915">
        <v>2112</v>
      </c>
      <c r="B915" t="s">
        <v>431</v>
      </c>
      <c r="C915" t="s">
        <v>284</v>
      </c>
      <c r="D915" t="s">
        <v>284</v>
      </c>
      <c r="G915">
        <v>80100410</v>
      </c>
      <c r="H915" t="s">
        <v>444</v>
      </c>
      <c r="I915" s="1">
        <v>79770.92</v>
      </c>
      <c r="J915" t="str">
        <f>VLOOKUP(A916,a!A:B,2,FALSE)</f>
        <v>ACQUISTO DI BENI</v>
      </c>
      <c r="K915" t="str">
        <f t="shared" si="14"/>
        <v>2112 Dispositivi medici</v>
      </c>
    </row>
    <row r="916" spans="1:11" x14ac:dyDescent="0.25">
      <c r="A916">
        <v>2112</v>
      </c>
      <c r="B916" t="s">
        <v>431</v>
      </c>
      <c r="C916" t="s">
        <v>284</v>
      </c>
      <c r="D916" t="s">
        <v>284</v>
      </c>
      <c r="G916">
        <v>80100412</v>
      </c>
      <c r="H916" t="s">
        <v>446</v>
      </c>
      <c r="I916" s="1">
        <v>18073.22</v>
      </c>
      <c r="J916" t="str">
        <f>VLOOKUP(A917,a!A:B,2,FALSE)</f>
        <v>ACQUISTO DI BENI</v>
      </c>
      <c r="K916" t="str">
        <f t="shared" si="14"/>
        <v>2112 Dispositivi medici</v>
      </c>
    </row>
    <row r="917" spans="1:11" x14ac:dyDescent="0.25">
      <c r="A917">
        <v>2112</v>
      </c>
      <c r="B917" t="s">
        <v>431</v>
      </c>
      <c r="C917" t="s">
        <v>284</v>
      </c>
      <c r="D917" t="s">
        <v>284</v>
      </c>
      <c r="G917">
        <v>80100413</v>
      </c>
      <c r="H917" t="s">
        <v>458</v>
      </c>
      <c r="I917" s="1">
        <v>18224.580000000002</v>
      </c>
      <c r="J917" t="str">
        <f>VLOOKUP(A918,a!A:B,2,FALSE)</f>
        <v>ACQUISTO DI BENI</v>
      </c>
      <c r="K917" t="str">
        <f t="shared" si="14"/>
        <v>2112 Dispositivi medici</v>
      </c>
    </row>
    <row r="918" spans="1:11" x14ac:dyDescent="0.25">
      <c r="A918">
        <v>2112</v>
      </c>
      <c r="B918" t="s">
        <v>431</v>
      </c>
      <c r="C918" t="s">
        <v>284</v>
      </c>
      <c r="D918" t="s">
        <v>284</v>
      </c>
      <c r="G918">
        <v>80100416</v>
      </c>
      <c r="H918" t="s">
        <v>447</v>
      </c>
      <c r="I918" s="1">
        <v>46219.6</v>
      </c>
      <c r="J918" t="str">
        <f>VLOOKUP(A919,a!A:B,2,FALSE)</f>
        <v>ACQUISTO DI BENI</v>
      </c>
      <c r="K918" t="str">
        <f t="shared" si="14"/>
        <v>2112 Dispositivi medici</v>
      </c>
    </row>
    <row r="919" spans="1:11" x14ac:dyDescent="0.25">
      <c r="A919">
        <v>2112</v>
      </c>
      <c r="B919" t="s">
        <v>431</v>
      </c>
      <c r="C919" t="s">
        <v>284</v>
      </c>
      <c r="D919" t="s">
        <v>284</v>
      </c>
      <c r="G919">
        <v>80100417</v>
      </c>
      <c r="H919" t="s">
        <v>439</v>
      </c>
      <c r="I919" s="1">
        <v>76296.179999999993</v>
      </c>
      <c r="J919" t="str">
        <f>VLOOKUP(A920,a!A:B,2,FALSE)</f>
        <v>ACQUISTO DI BENI</v>
      </c>
      <c r="K919" t="str">
        <f t="shared" si="14"/>
        <v>2112 Dispositivi medici</v>
      </c>
    </row>
    <row r="920" spans="1:11" x14ac:dyDescent="0.25">
      <c r="A920">
        <v>2112</v>
      </c>
      <c r="B920" t="s">
        <v>431</v>
      </c>
      <c r="C920" t="s">
        <v>284</v>
      </c>
      <c r="D920" t="s">
        <v>284</v>
      </c>
      <c r="G920">
        <v>80100418</v>
      </c>
      <c r="H920" t="s">
        <v>462</v>
      </c>
      <c r="I920" s="1">
        <v>111449.15</v>
      </c>
      <c r="J920" t="str">
        <f>VLOOKUP(A921,a!A:B,2,FALSE)</f>
        <v>ACQUISTO DI BENI</v>
      </c>
      <c r="K920" t="str">
        <f t="shared" si="14"/>
        <v>2112 Dispositivi medici</v>
      </c>
    </row>
    <row r="921" spans="1:11" x14ac:dyDescent="0.25">
      <c r="A921">
        <v>2112</v>
      </c>
      <c r="B921" t="s">
        <v>431</v>
      </c>
      <c r="C921" t="s">
        <v>284</v>
      </c>
      <c r="D921" t="s">
        <v>284</v>
      </c>
      <c r="G921">
        <v>80100419</v>
      </c>
      <c r="H921" t="s">
        <v>433</v>
      </c>
      <c r="I921" s="1">
        <v>17830.09</v>
      </c>
      <c r="J921" t="str">
        <f>VLOOKUP(A922,a!A:B,2,FALSE)</f>
        <v>ACQUISTO DI BENI</v>
      </c>
      <c r="K921" t="str">
        <f t="shared" si="14"/>
        <v>2112 Dispositivi medici</v>
      </c>
    </row>
    <row r="922" spans="1:11" x14ac:dyDescent="0.25">
      <c r="A922">
        <v>2112</v>
      </c>
      <c r="B922" t="s">
        <v>431</v>
      </c>
      <c r="C922" t="s">
        <v>284</v>
      </c>
      <c r="D922" t="s">
        <v>284</v>
      </c>
      <c r="G922">
        <v>80100420</v>
      </c>
      <c r="H922" t="s">
        <v>434</v>
      </c>
      <c r="I922" s="1">
        <v>53049.14</v>
      </c>
      <c r="J922" t="str">
        <f>VLOOKUP(A923,a!A:B,2,FALSE)</f>
        <v>ACQUISTO DI BENI</v>
      </c>
      <c r="K922" t="str">
        <f t="shared" si="14"/>
        <v>2112 Dispositivi medici</v>
      </c>
    </row>
    <row r="923" spans="1:11" x14ac:dyDescent="0.25">
      <c r="A923">
        <v>2112</v>
      </c>
      <c r="B923" t="s">
        <v>431</v>
      </c>
      <c r="C923" t="s">
        <v>284</v>
      </c>
      <c r="D923" t="s">
        <v>284</v>
      </c>
      <c r="G923">
        <v>80100421</v>
      </c>
      <c r="H923" t="s">
        <v>435</v>
      </c>
      <c r="I923" s="1">
        <v>31555.77</v>
      </c>
      <c r="J923" t="str">
        <f>VLOOKUP(A924,a!A:B,2,FALSE)</f>
        <v>ACQUISTO DI BENI</v>
      </c>
      <c r="K923" t="str">
        <f t="shared" si="14"/>
        <v>2112 Dispositivi medici</v>
      </c>
    </row>
    <row r="924" spans="1:11" x14ac:dyDescent="0.25">
      <c r="A924">
        <v>2112</v>
      </c>
      <c r="B924" t="s">
        <v>431</v>
      </c>
      <c r="C924" t="s">
        <v>284</v>
      </c>
      <c r="D924" t="s">
        <v>284</v>
      </c>
      <c r="G924">
        <v>80100422</v>
      </c>
      <c r="H924" t="s">
        <v>436</v>
      </c>
      <c r="I924" s="1">
        <v>123006.52</v>
      </c>
      <c r="J924" t="str">
        <f>VLOOKUP(A925,a!A:B,2,FALSE)</f>
        <v>ACQUISTO DI BENI</v>
      </c>
      <c r="K924" t="str">
        <f t="shared" si="14"/>
        <v>2112 Dispositivi medici</v>
      </c>
    </row>
    <row r="925" spans="1:11" x14ac:dyDescent="0.25">
      <c r="A925">
        <v>2112</v>
      </c>
      <c r="B925" t="s">
        <v>431</v>
      </c>
      <c r="C925" t="s">
        <v>284</v>
      </c>
      <c r="D925" t="s">
        <v>284</v>
      </c>
      <c r="G925">
        <v>80100423</v>
      </c>
      <c r="H925" t="s">
        <v>486</v>
      </c>
      <c r="I925" s="1">
        <v>7383.64</v>
      </c>
      <c r="J925" t="str">
        <f>VLOOKUP(A926,a!A:B,2,FALSE)</f>
        <v>ACQUISTO DI BENI</v>
      </c>
      <c r="K925" t="str">
        <f t="shared" si="14"/>
        <v>2112 Dispositivi medici</v>
      </c>
    </row>
    <row r="926" spans="1:11" x14ac:dyDescent="0.25">
      <c r="A926">
        <v>2112</v>
      </c>
      <c r="B926" t="s">
        <v>431</v>
      </c>
      <c r="C926" t="s">
        <v>284</v>
      </c>
      <c r="D926" t="s">
        <v>284</v>
      </c>
      <c r="G926">
        <v>80100424</v>
      </c>
      <c r="H926" t="s">
        <v>440</v>
      </c>
      <c r="I926" s="1">
        <v>4163.63</v>
      </c>
      <c r="J926" t="str">
        <f>VLOOKUP(A927,a!A:B,2,FALSE)</f>
        <v>ACQUISTO DI BENI</v>
      </c>
      <c r="K926" t="str">
        <f t="shared" si="14"/>
        <v>2112 Dispositivi medici</v>
      </c>
    </row>
    <row r="927" spans="1:11" x14ac:dyDescent="0.25">
      <c r="A927">
        <v>2112</v>
      </c>
      <c r="B927" t="s">
        <v>431</v>
      </c>
      <c r="C927" t="s">
        <v>284</v>
      </c>
      <c r="D927" t="s">
        <v>284</v>
      </c>
      <c r="G927">
        <v>80100425</v>
      </c>
      <c r="H927" t="s">
        <v>453</v>
      </c>
      <c r="I927" s="1">
        <v>50937.2</v>
      </c>
      <c r="J927" t="str">
        <f>VLOOKUP(A928,a!A:B,2,FALSE)</f>
        <v>ACQUISTO DI BENI</v>
      </c>
      <c r="K927" t="str">
        <f t="shared" si="14"/>
        <v>2112 Dispositivi medici</v>
      </c>
    </row>
    <row r="928" spans="1:11" x14ac:dyDescent="0.25">
      <c r="A928">
        <v>2112</v>
      </c>
      <c r="B928" t="s">
        <v>431</v>
      </c>
      <c r="C928" t="s">
        <v>284</v>
      </c>
      <c r="D928" t="s">
        <v>284</v>
      </c>
      <c r="G928">
        <v>80100607</v>
      </c>
      <c r="H928" t="s">
        <v>441</v>
      </c>
      <c r="I928" s="1">
        <v>14506.75</v>
      </c>
      <c r="J928" t="str">
        <f>VLOOKUP(A929,a!A:B,2,FALSE)</f>
        <v>ACQUISTO DI BENI</v>
      </c>
      <c r="K928" t="str">
        <f t="shared" si="14"/>
        <v>2112 Dispositivi medici</v>
      </c>
    </row>
    <row r="929" spans="1:11" x14ac:dyDescent="0.25">
      <c r="A929">
        <v>2112</v>
      </c>
      <c r="B929" t="s">
        <v>431</v>
      </c>
      <c r="C929" t="s">
        <v>284</v>
      </c>
      <c r="D929" t="s">
        <v>284</v>
      </c>
      <c r="G929">
        <v>80100608</v>
      </c>
      <c r="H929" t="s">
        <v>442</v>
      </c>
      <c r="I929" s="1">
        <v>24522.240000000002</v>
      </c>
      <c r="J929" t="str">
        <f>VLOOKUP(A930,a!A:B,2,FALSE)</f>
        <v>ACQUISTO DI BENI</v>
      </c>
      <c r="K929" t="str">
        <f t="shared" si="14"/>
        <v>2112 Dispositivi medici</v>
      </c>
    </row>
    <row r="930" spans="1:11" x14ac:dyDescent="0.25">
      <c r="A930">
        <v>2112</v>
      </c>
      <c r="B930" t="s">
        <v>431</v>
      </c>
      <c r="C930" t="s">
        <v>284</v>
      </c>
      <c r="D930" t="s">
        <v>284</v>
      </c>
      <c r="G930">
        <v>80100609</v>
      </c>
      <c r="H930" t="s">
        <v>454</v>
      </c>
      <c r="I930" s="1">
        <v>8217.93</v>
      </c>
      <c r="J930" t="str">
        <f>VLOOKUP(A931,a!A:B,2,FALSE)</f>
        <v>ACQUISTO DI BENI</v>
      </c>
      <c r="K930" t="str">
        <f t="shared" si="14"/>
        <v>2112 Dispositivi medici</v>
      </c>
    </row>
    <row r="931" spans="1:11" x14ac:dyDescent="0.25">
      <c r="A931">
        <v>2112</v>
      </c>
      <c r="B931" t="s">
        <v>431</v>
      </c>
      <c r="C931" t="s">
        <v>284</v>
      </c>
      <c r="D931" t="s">
        <v>284</v>
      </c>
      <c r="G931">
        <v>80100610</v>
      </c>
      <c r="H931" t="s">
        <v>456</v>
      </c>
      <c r="I931" s="1">
        <v>26751.85</v>
      </c>
      <c r="J931" t="str">
        <f>VLOOKUP(A932,a!A:B,2,FALSE)</f>
        <v>ACQUISTO DI BENI</v>
      </c>
      <c r="K931" t="str">
        <f t="shared" si="14"/>
        <v>2112 Dispositivi medici</v>
      </c>
    </row>
    <row r="932" spans="1:11" x14ac:dyDescent="0.25">
      <c r="A932">
        <v>2112</v>
      </c>
      <c r="B932" t="s">
        <v>431</v>
      </c>
      <c r="C932" t="s">
        <v>284</v>
      </c>
      <c r="D932" t="s">
        <v>284</v>
      </c>
      <c r="G932">
        <v>80100703</v>
      </c>
      <c r="H932" t="s">
        <v>498</v>
      </c>
      <c r="I932" s="1">
        <v>8672.02</v>
      </c>
      <c r="J932" t="str">
        <f>VLOOKUP(A933,a!A:B,2,FALSE)</f>
        <v>ACQUISTO DI BENI</v>
      </c>
      <c r="K932" t="str">
        <f t="shared" si="14"/>
        <v>2112 Dispositivi medici</v>
      </c>
    </row>
    <row r="933" spans="1:11" x14ac:dyDescent="0.25">
      <c r="A933">
        <v>2112</v>
      </c>
      <c r="B933" t="s">
        <v>431</v>
      </c>
      <c r="C933" t="s">
        <v>284</v>
      </c>
      <c r="D933" t="s">
        <v>284</v>
      </c>
      <c r="G933">
        <v>80550202</v>
      </c>
      <c r="H933" t="s">
        <v>583</v>
      </c>
      <c r="I933" s="1">
        <v>14.85</v>
      </c>
      <c r="J933" t="str">
        <f>VLOOKUP(A934,a!A:B,2,FALSE)</f>
        <v>ACQUISTO DI BENI</v>
      </c>
      <c r="K933" t="str">
        <f t="shared" si="14"/>
        <v>2112 Dispositivi medici</v>
      </c>
    </row>
    <row r="934" spans="1:11" x14ac:dyDescent="0.25">
      <c r="A934">
        <v>2112</v>
      </c>
      <c r="B934" t="s">
        <v>431</v>
      </c>
      <c r="C934" t="s">
        <v>584</v>
      </c>
      <c r="D934" t="s">
        <v>584</v>
      </c>
      <c r="E934">
        <v>9</v>
      </c>
      <c r="F934" t="s">
        <v>125</v>
      </c>
      <c r="G934">
        <v>80100417</v>
      </c>
      <c r="H934" t="s">
        <v>439</v>
      </c>
      <c r="I934" s="1">
        <v>1956</v>
      </c>
      <c r="J934" t="str">
        <f>VLOOKUP(A935,a!A:B,2,FALSE)</f>
        <v>ACQUISTO DI BENI</v>
      </c>
      <c r="K934" t="str">
        <f t="shared" si="14"/>
        <v>2112 Dispositivi medici</v>
      </c>
    </row>
    <row r="935" spans="1:11" x14ac:dyDescent="0.25">
      <c r="A935">
        <v>2112</v>
      </c>
      <c r="B935" t="s">
        <v>431</v>
      </c>
      <c r="C935" t="s">
        <v>585</v>
      </c>
      <c r="D935" t="s">
        <v>585</v>
      </c>
      <c r="E935">
        <v>9</v>
      </c>
      <c r="F935" t="s">
        <v>125</v>
      </c>
      <c r="G935">
        <v>80100421</v>
      </c>
      <c r="H935" t="s">
        <v>435</v>
      </c>
      <c r="I935" s="1">
        <v>15098.96</v>
      </c>
      <c r="J935" t="str">
        <f>VLOOKUP(A936,a!A:B,2,FALSE)</f>
        <v>ACQUISTO DI BENI</v>
      </c>
      <c r="K935" t="str">
        <f t="shared" si="14"/>
        <v>2112 Dispositivi medici</v>
      </c>
    </row>
    <row r="936" spans="1:11" x14ac:dyDescent="0.25">
      <c r="A936">
        <v>2112</v>
      </c>
      <c r="B936" t="s">
        <v>431</v>
      </c>
      <c r="C936" t="s">
        <v>586</v>
      </c>
      <c r="D936" t="s">
        <v>586</v>
      </c>
      <c r="E936">
        <v>9</v>
      </c>
      <c r="F936" t="s">
        <v>125</v>
      </c>
      <c r="G936">
        <v>80100703</v>
      </c>
      <c r="H936" t="s">
        <v>498</v>
      </c>
      <c r="I936" s="1">
        <v>13200.6</v>
      </c>
      <c r="J936" t="str">
        <f>VLOOKUP(A937,a!A:B,2,FALSE)</f>
        <v>ACQUISTO DI BENI</v>
      </c>
      <c r="K936" t="str">
        <f t="shared" si="14"/>
        <v>2112 Dispositivi medici</v>
      </c>
    </row>
    <row r="937" spans="1:11" x14ac:dyDescent="0.25">
      <c r="A937">
        <v>2112</v>
      </c>
      <c r="B937" t="s">
        <v>431</v>
      </c>
      <c r="C937" t="s">
        <v>587</v>
      </c>
      <c r="D937" t="s">
        <v>587</v>
      </c>
      <c r="E937">
        <v>9</v>
      </c>
      <c r="F937" t="s">
        <v>125</v>
      </c>
      <c r="G937">
        <v>80100423</v>
      </c>
      <c r="H937" t="s">
        <v>486</v>
      </c>
      <c r="I937" s="1">
        <v>3501.75</v>
      </c>
      <c r="J937" t="str">
        <f>VLOOKUP(A938,a!A:B,2,FALSE)</f>
        <v>ACQUISTO DI BENI</v>
      </c>
      <c r="K937" t="str">
        <f t="shared" si="14"/>
        <v>2112 Dispositivi medici</v>
      </c>
    </row>
    <row r="938" spans="1:11" x14ac:dyDescent="0.25">
      <c r="A938">
        <v>2112</v>
      </c>
      <c r="B938" t="s">
        <v>431</v>
      </c>
      <c r="C938" t="s">
        <v>588</v>
      </c>
      <c r="D938" t="s">
        <v>588</v>
      </c>
      <c r="E938">
        <v>9</v>
      </c>
      <c r="F938" t="s">
        <v>125</v>
      </c>
      <c r="G938">
        <v>80100310</v>
      </c>
      <c r="H938" t="s">
        <v>460</v>
      </c>
      <c r="I938" s="1">
        <v>1621.75</v>
      </c>
      <c r="J938" t="str">
        <f>VLOOKUP(A939,a!A:B,2,FALSE)</f>
        <v>ACQUISTO DI BENI</v>
      </c>
      <c r="K938" t="str">
        <f t="shared" si="14"/>
        <v>2112 Dispositivi medici</v>
      </c>
    </row>
    <row r="939" spans="1:11" x14ac:dyDescent="0.25">
      <c r="A939">
        <v>2112</v>
      </c>
      <c r="B939" t="s">
        <v>431</v>
      </c>
      <c r="C939" t="s">
        <v>588</v>
      </c>
      <c r="D939" t="s">
        <v>588</v>
      </c>
      <c r="E939">
        <v>9</v>
      </c>
      <c r="F939" t="s">
        <v>125</v>
      </c>
      <c r="G939">
        <v>80100409</v>
      </c>
      <c r="H939" t="s">
        <v>468</v>
      </c>
      <c r="I939" s="1">
        <v>4039.08</v>
      </c>
      <c r="J939" t="str">
        <f>VLOOKUP(A940,a!A:B,2,FALSE)</f>
        <v>ACQUISTO DI BENI</v>
      </c>
      <c r="K939" t="str">
        <f t="shared" si="14"/>
        <v>2112 Dispositivi medici</v>
      </c>
    </row>
    <row r="940" spans="1:11" x14ac:dyDescent="0.25">
      <c r="A940">
        <v>2112</v>
      </c>
      <c r="B940" t="s">
        <v>431</v>
      </c>
      <c r="C940" t="s">
        <v>588</v>
      </c>
      <c r="D940" t="s">
        <v>588</v>
      </c>
      <c r="E940">
        <v>9</v>
      </c>
      <c r="F940" t="s">
        <v>125</v>
      </c>
      <c r="G940">
        <v>80100413</v>
      </c>
      <c r="H940" t="s">
        <v>458</v>
      </c>
      <c r="I940" s="1">
        <v>4544.57</v>
      </c>
      <c r="J940" t="str">
        <f>VLOOKUP(A941,a!A:B,2,FALSE)</f>
        <v>ACQUISTO DI BENI</v>
      </c>
      <c r="K940" t="str">
        <f t="shared" si="14"/>
        <v>2112 Dispositivi medici</v>
      </c>
    </row>
    <row r="941" spans="1:11" x14ac:dyDescent="0.25">
      <c r="A941">
        <v>2112</v>
      </c>
      <c r="B941" t="s">
        <v>431</v>
      </c>
      <c r="C941" t="s">
        <v>588</v>
      </c>
      <c r="D941" t="s">
        <v>588</v>
      </c>
      <c r="E941">
        <v>9</v>
      </c>
      <c r="F941" t="s">
        <v>125</v>
      </c>
      <c r="G941">
        <v>80100416</v>
      </c>
      <c r="H941" t="s">
        <v>447</v>
      </c>
      <c r="I941" s="1">
        <v>900</v>
      </c>
      <c r="J941" t="str">
        <f>VLOOKUP(A942,a!A:B,2,FALSE)</f>
        <v>ACQUISTO DI BENI</v>
      </c>
      <c r="K941" t="str">
        <f t="shared" si="14"/>
        <v>2112 Dispositivi medici</v>
      </c>
    </row>
    <row r="942" spans="1:11" x14ac:dyDescent="0.25">
      <c r="A942">
        <v>2112</v>
      </c>
      <c r="B942" t="s">
        <v>431</v>
      </c>
      <c r="C942" t="s">
        <v>589</v>
      </c>
      <c r="D942" t="s">
        <v>589</v>
      </c>
      <c r="E942">
        <v>9</v>
      </c>
      <c r="F942" t="s">
        <v>125</v>
      </c>
      <c r="G942">
        <v>80100421</v>
      </c>
      <c r="H942" t="s">
        <v>435</v>
      </c>
      <c r="I942" s="1">
        <v>319.95</v>
      </c>
      <c r="J942" t="str">
        <f>VLOOKUP(A943,a!A:B,2,FALSE)</f>
        <v>ACQUISTO DI BENI</v>
      </c>
      <c r="K942" t="str">
        <f t="shared" si="14"/>
        <v>2112 Dispositivi medici</v>
      </c>
    </row>
    <row r="943" spans="1:11" x14ac:dyDescent="0.25">
      <c r="A943">
        <v>2112</v>
      </c>
      <c r="B943" t="s">
        <v>431</v>
      </c>
      <c r="C943" t="s">
        <v>590</v>
      </c>
      <c r="D943" t="s">
        <v>590</v>
      </c>
      <c r="E943">
        <v>9</v>
      </c>
      <c r="F943" t="s">
        <v>125</v>
      </c>
      <c r="G943">
        <v>80100418</v>
      </c>
      <c r="H943" t="s">
        <v>462</v>
      </c>
      <c r="I943" s="1">
        <v>2300</v>
      </c>
      <c r="J943" t="str">
        <f>VLOOKUP(A944,a!A:B,2,FALSE)</f>
        <v>ACQUISTO DI BENI</v>
      </c>
      <c r="K943" t="str">
        <f t="shared" si="14"/>
        <v>2112 Dispositivi medici</v>
      </c>
    </row>
    <row r="944" spans="1:11" x14ac:dyDescent="0.25">
      <c r="A944">
        <v>2112</v>
      </c>
      <c r="B944" t="s">
        <v>431</v>
      </c>
      <c r="C944" t="s">
        <v>590</v>
      </c>
      <c r="D944" t="s">
        <v>590</v>
      </c>
      <c r="E944">
        <v>9</v>
      </c>
      <c r="F944" t="s">
        <v>125</v>
      </c>
      <c r="G944">
        <v>80100610</v>
      </c>
      <c r="H944" t="s">
        <v>456</v>
      </c>
      <c r="I944" s="1">
        <v>7030</v>
      </c>
      <c r="J944" t="str">
        <f>VLOOKUP(A945,a!A:B,2,FALSE)</f>
        <v>ACQUISTO DI BENI</v>
      </c>
      <c r="K944" t="str">
        <f t="shared" si="14"/>
        <v>2112 Dispositivi medici</v>
      </c>
    </row>
    <row r="945" spans="1:11" x14ac:dyDescent="0.25">
      <c r="A945">
        <v>2112</v>
      </c>
      <c r="B945" t="s">
        <v>431</v>
      </c>
      <c r="C945" t="s">
        <v>591</v>
      </c>
      <c r="D945" t="s">
        <v>591</v>
      </c>
      <c r="E945">
        <v>9</v>
      </c>
      <c r="F945" t="s">
        <v>125</v>
      </c>
      <c r="G945">
        <v>80100408</v>
      </c>
      <c r="H945" t="s">
        <v>438</v>
      </c>
      <c r="I945" s="1">
        <v>2294.5100000000002</v>
      </c>
      <c r="J945" t="str">
        <f>VLOOKUP(A946,a!A:B,2,FALSE)</f>
        <v>ACQUISTO DI BENI</v>
      </c>
      <c r="K945" t="str">
        <f t="shared" si="14"/>
        <v>2112 Dispositivi medici</v>
      </c>
    </row>
    <row r="946" spans="1:11" x14ac:dyDescent="0.25">
      <c r="A946">
        <v>2112</v>
      </c>
      <c r="B946" t="s">
        <v>431</v>
      </c>
      <c r="C946" t="s">
        <v>591</v>
      </c>
      <c r="D946" t="s">
        <v>591</v>
      </c>
      <c r="E946">
        <v>9</v>
      </c>
      <c r="F946" t="s">
        <v>125</v>
      </c>
      <c r="G946">
        <v>80100417</v>
      </c>
      <c r="H946" t="s">
        <v>439</v>
      </c>
      <c r="I946" s="1">
        <v>698</v>
      </c>
      <c r="J946" t="str">
        <f>VLOOKUP(A947,a!A:B,2,FALSE)</f>
        <v>ACQUISTO DI BENI</v>
      </c>
      <c r="K946" t="str">
        <f t="shared" si="14"/>
        <v>2112 Dispositivi medici</v>
      </c>
    </row>
    <row r="947" spans="1:11" x14ac:dyDescent="0.25">
      <c r="A947">
        <v>2112</v>
      </c>
      <c r="B947" t="s">
        <v>431</v>
      </c>
      <c r="C947" t="s">
        <v>592</v>
      </c>
      <c r="D947" t="s">
        <v>592</v>
      </c>
      <c r="E947">
        <v>9</v>
      </c>
      <c r="F947" t="s">
        <v>125</v>
      </c>
      <c r="G947">
        <v>80100310</v>
      </c>
      <c r="H947" t="s">
        <v>460</v>
      </c>
      <c r="I947" s="1">
        <v>59.46</v>
      </c>
      <c r="J947" t="str">
        <f>VLOOKUP(A948,a!A:B,2,FALSE)</f>
        <v>ACQUISTO DI BENI</v>
      </c>
      <c r="K947" t="str">
        <f t="shared" si="14"/>
        <v>2112 Dispositivi medici</v>
      </c>
    </row>
    <row r="948" spans="1:11" x14ac:dyDescent="0.25">
      <c r="A948">
        <v>2112</v>
      </c>
      <c r="B948" t="s">
        <v>431</v>
      </c>
      <c r="C948" t="s">
        <v>592</v>
      </c>
      <c r="D948" t="s">
        <v>592</v>
      </c>
      <c r="E948">
        <v>9</v>
      </c>
      <c r="F948" t="s">
        <v>125</v>
      </c>
      <c r="G948">
        <v>80100413</v>
      </c>
      <c r="H948" t="s">
        <v>458</v>
      </c>
      <c r="I948" s="1">
        <v>72.849999999999994</v>
      </c>
      <c r="J948" t="str">
        <f>VLOOKUP(A949,a!A:B,2,FALSE)</f>
        <v>ACQUISTO DI BENI</v>
      </c>
      <c r="K948" t="str">
        <f t="shared" si="14"/>
        <v>2112 Dispositivi medici</v>
      </c>
    </row>
    <row r="949" spans="1:11" x14ac:dyDescent="0.25">
      <c r="A949">
        <v>2112</v>
      </c>
      <c r="B949" t="s">
        <v>431</v>
      </c>
      <c r="C949" t="s">
        <v>592</v>
      </c>
      <c r="D949" t="s">
        <v>592</v>
      </c>
      <c r="E949">
        <v>9</v>
      </c>
      <c r="F949" t="s">
        <v>125</v>
      </c>
      <c r="G949">
        <v>80100419</v>
      </c>
      <c r="H949" t="s">
        <v>433</v>
      </c>
      <c r="I949" s="1">
        <v>125.2</v>
      </c>
      <c r="J949" t="str">
        <f>VLOOKUP(A950,a!A:B,2,FALSE)</f>
        <v>ACQUISTO DI BENI</v>
      </c>
      <c r="K949" t="str">
        <f t="shared" si="14"/>
        <v>2112 Dispositivi medici</v>
      </c>
    </row>
    <row r="950" spans="1:11" x14ac:dyDescent="0.25">
      <c r="A950">
        <v>2112</v>
      </c>
      <c r="B950" t="s">
        <v>431</v>
      </c>
      <c r="C950" t="s">
        <v>593</v>
      </c>
      <c r="D950" t="s">
        <v>593</v>
      </c>
      <c r="E950">
        <v>9</v>
      </c>
      <c r="F950" t="s">
        <v>125</v>
      </c>
      <c r="G950">
        <v>80100310</v>
      </c>
      <c r="H950" t="s">
        <v>460</v>
      </c>
      <c r="I950" s="1">
        <v>1140</v>
      </c>
      <c r="J950" t="str">
        <f>VLOOKUP(A951,a!A:B,2,FALSE)</f>
        <v>ACQUISTO DI BENI</v>
      </c>
      <c r="K950" t="str">
        <f t="shared" si="14"/>
        <v>2112 Dispositivi medici</v>
      </c>
    </row>
    <row r="951" spans="1:11" x14ac:dyDescent="0.25">
      <c r="A951">
        <v>2112</v>
      </c>
      <c r="B951" t="s">
        <v>431</v>
      </c>
      <c r="C951" t="s">
        <v>594</v>
      </c>
      <c r="D951" t="s">
        <v>594</v>
      </c>
      <c r="E951">
        <v>9</v>
      </c>
      <c r="F951" t="s">
        <v>125</v>
      </c>
      <c r="G951">
        <v>80100423</v>
      </c>
      <c r="H951" t="s">
        <v>486</v>
      </c>
      <c r="I951" s="1">
        <v>1072.4000000000001</v>
      </c>
      <c r="J951" t="str">
        <f>VLOOKUP(A952,a!A:B,2,FALSE)</f>
        <v>ACQUISTO DI BENI</v>
      </c>
      <c r="K951" t="str">
        <f t="shared" si="14"/>
        <v>2112 Dispositivi medici</v>
      </c>
    </row>
    <row r="952" spans="1:11" x14ac:dyDescent="0.25">
      <c r="A952">
        <v>2112</v>
      </c>
      <c r="B952" t="s">
        <v>431</v>
      </c>
      <c r="C952" t="s">
        <v>595</v>
      </c>
      <c r="D952" t="s">
        <v>595</v>
      </c>
      <c r="E952">
        <v>9</v>
      </c>
      <c r="F952" t="s">
        <v>125</v>
      </c>
      <c r="G952">
        <v>80100417</v>
      </c>
      <c r="H952" t="s">
        <v>439</v>
      </c>
      <c r="I952" s="1">
        <v>1190</v>
      </c>
      <c r="J952" t="str">
        <f>VLOOKUP(A953,a!A:B,2,FALSE)</f>
        <v>ACQUISTO DI BENI</v>
      </c>
      <c r="K952" t="str">
        <f t="shared" si="14"/>
        <v>2112 Dispositivi medici</v>
      </c>
    </row>
    <row r="953" spans="1:11" x14ac:dyDescent="0.25">
      <c r="A953">
        <v>2112</v>
      </c>
      <c r="B953" t="s">
        <v>431</v>
      </c>
      <c r="C953" t="s">
        <v>595</v>
      </c>
      <c r="D953" t="s">
        <v>595</v>
      </c>
      <c r="E953">
        <v>9</v>
      </c>
      <c r="F953" t="s">
        <v>125</v>
      </c>
      <c r="G953">
        <v>80100419</v>
      </c>
      <c r="H953" t="s">
        <v>433</v>
      </c>
      <c r="I953" s="1">
        <v>715.2</v>
      </c>
      <c r="J953" t="str">
        <f>VLOOKUP(A954,a!A:B,2,FALSE)</f>
        <v>ACQUISTO DI BENI</v>
      </c>
      <c r="K953" t="str">
        <f t="shared" si="14"/>
        <v>2112 Dispositivi medici</v>
      </c>
    </row>
    <row r="954" spans="1:11" x14ac:dyDescent="0.25">
      <c r="A954">
        <v>2112</v>
      </c>
      <c r="B954" t="s">
        <v>431</v>
      </c>
      <c r="C954" t="s">
        <v>595</v>
      </c>
      <c r="D954" t="s">
        <v>595</v>
      </c>
      <c r="E954">
        <v>9</v>
      </c>
      <c r="F954" t="s">
        <v>125</v>
      </c>
      <c r="G954">
        <v>80100421</v>
      </c>
      <c r="H954" t="s">
        <v>435</v>
      </c>
      <c r="I954" s="1">
        <v>18937.87</v>
      </c>
      <c r="J954" t="str">
        <f>VLOOKUP(A955,a!A:B,2,FALSE)</f>
        <v>ACQUISTO DI BENI</v>
      </c>
      <c r="K954" t="str">
        <f t="shared" si="14"/>
        <v>2112 Dispositivi medici</v>
      </c>
    </row>
    <row r="955" spans="1:11" x14ac:dyDescent="0.25">
      <c r="A955">
        <v>2112</v>
      </c>
      <c r="B955" t="s">
        <v>431</v>
      </c>
      <c r="C955" t="s">
        <v>595</v>
      </c>
      <c r="D955" t="s">
        <v>595</v>
      </c>
      <c r="E955">
        <v>9</v>
      </c>
      <c r="F955" t="s">
        <v>125</v>
      </c>
      <c r="G955">
        <v>80100422</v>
      </c>
      <c r="H955" t="s">
        <v>436</v>
      </c>
      <c r="I955" s="1">
        <v>187.2</v>
      </c>
      <c r="J955" t="str">
        <f>VLOOKUP(A956,a!A:B,2,FALSE)</f>
        <v>ACQUISTO DI BENI</v>
      </c>
      <c r="K955" t="str">
        <f t="shared" si="14"/>
        <v>2112 Dispositivi medici</v>
      </c>
    </row>
    <row r="956" spans="1:11" x14ac:dyDescent="0.25">
      <c r="A956">
        <v>2112</v>
      </c>
      <c r="B956" t="s">
        <v>431</v>
      </c>
      <c r="C956" t="s">
        <v>596</v>
      </c>
      <c r="D956" t="s">
        <v>596</v>
      </c>
      <c r="E956">
        <v>9</v>
      </c>
      <c r="F956" t="s">
        <v>125</v>
      </c>
      <c r="G956">
        <v>80100422</v>
      </c>
      <c r="H956" t="s">
        <v>436</v>
      </c>
      <c r="I956" s="1">
        <v>570</v>
      </c>
      <c r="J956" t="str">
        <f>VLOOKUP(A957,a!A:B,2,FALSE)</f>
        <v>ACQUISTO DI BENI</v>
      </c>
      <c r="K956" t="str">
        <f t="shared" si="14"/>
        <v>2112 Dispositivi medici</v>
      </c>
    </row>
    <row r="957" spans="1:11" x14ac:dyDescent="0.25">
      <c r="A957">
        <v>2112</v>
      </c>
      <c r="B957" t="s">
        <v>431</v>
      </c>
      <c r="C957" t="s">
        <v>597</v>
      </c>
      <c r="D957" t="s">
        <v>597</v>
      </c>
      <c r="E957">
        <v>9</v>
      </c>
      <c r="F957" t="s">
        <v>125</v>
      </c>
      <c r="G957">
        <v>80100413</v>
      </c>
      <c r="H957" t="s">
        <v>458</v>
      </c>
      <c r="I957" s="1">
        <v>134.72</v>
      </c>
      <c r="J957" t="str">
        <f>VLOOKUP(A958,a!A:B,2,FALSE)</f>
        <v>ACQUISTO DI BENI</v>
      </c>
      <c r="K957" t="str">
        <f t="shared" si="14"/>
        <v>2112 Dispositivi medici</v>
      </c>
    </row>
    <row r="958" spans="1:11" x14ac:dyDescent="0.25">
      <c r="A958">
        <v>2112</v>
      </c>
      <c r="B958" t="s">
        <v>431</v>
      </c>
      <c r="C958" t="s">
        <v>598</v>
      </c>
      <c r="D958" t="s">
        <v>598</v>
      </c>
      <c r="E958">
        <v>9</v>
      </c>
      <c r="F958" t="s">
        <v>125</v>
      </c>
      <c r="G958">
        <v>80100418</v>
      </c>
      <c r="H958" t="s">
        <v>462</v>
      </c>
      <c r="I958" s="1">
        <v>168</v>
      </c>
      <c r="J958" t="str">
        <f>VLOOKUP(A959,a!A:B,2,FALSE)</f>
        <v>ACQUISTO DI BENI</v>
      </c>
      <c r="K958" t="str">
        <f t="shared" si="14"/>
        <v>2112 Dispositivi medici</v>
      </c>
    </row>
    <row r="959" spans="1:11" x14ac:dyDescent="0.25">
      <c r="A959">
        <v>2112</v>
      </c>
      <c r="B959" t="s">
        <v>431</v>
      </c>
      <c r="C959" t="s">
        <v>599</v>
      </c>
      <c r="D959" t="s">
        <v>599</v>
      </c>
      <c r="E959">
        <v>9</v>
      </c>
      <c r="F959" t="s">
        <v>125</v>
      </c>
      <c r="G959">
        <v>80100412</v>
      </c>
      <c r="H959" t="s">
        <v>446</v>
      </c>
      <c r="I959" s="1">
        <v>15910</v>
      </c>
      <c r="J959" t="str">
        <f>VLOOKUP(A960,a!A:B,2,FALSE)</f>
        <v>ACQUISTO DI BENI</v>
      </c>
      <c r="K959" t="str">
        <f t="shared" si="14"/>
        <v>2112 Dispositivi medici</v>
      </c>
    </row>
    <row r="960" spans="1:11" x14ac:dyDescent="0.25">
      <c r="A960">
        <v>2112</v>
      </c>
      <c r="B960" t="s">
        <v>431</v>
      </c>
      <c r="C960" t="s">
        <v>599</v>
      </c>
      <c r="D960" t="s">
        <v>599</v>
      </c>
      <c r="E960">
        <v>9</v>
      </c>
      <c r="F960" t="s">
        <v>125</v>
      </c>
      <c r="G960">
        <v>80100416</v>
      </c>
      <c r="H960" t="s">
        <v>447</v>
      </c>
      <c r="I960" s="1">
        <v>4814.68</v>
      </c>
      <c r="J960" t="str">
        <f>VLOOKUP(A961,a!A:B,2,FALSE)</f>
        <v>ACQUISTO DI BENI</v>
      </c>
      <c r="K960" t="str">
        <f t="shared" si="14"/>
        <v>2112 Dispositivi medici</v>
      </c>
    </row>
    <row r="961" spans="1:11" x14ac:dyDescent="0.25">
      <c r="A961">
        <v>2112</v>
      </c>
      <c r="B961" t="s">
        <v>431</v>
      </c>
      <c r="C961" t="s">
        <v>599</v>
      </c>
      <c r="D961" t="s">
        <v>599</v>
      </c>
      <c r="E961">
        <v>9</v>
      </c>
      <c r="F961" t="s">
        <v>125</v>
      </c>
      <c r="G961">
        <v>80100418</v>
      </c>
      <c r="H961" t="s">
        <v>462</v>
      </c>
      <c r="I961" s="1">
        <v>2240</v>
      </c>
      <c r="J961" t="str">
        <f>VLOOKUP(A962,a!A:B,2,FALSE)</f>
        <v>ACQUISTO DI BENI</v>
      </c>
      <c r="K961" t="str">
        <f t="shared" si="14"/>
        <v>2112 Dispositivi medici</v>
      </c>
    </row>
    <row r="962" spans="1:11" x14ac:dyDescent="0.25">
      <c r="A962">
        <v>2112</v>
      </c>
      <c r="B962" t="s">
        <v>431</v>
      </c>
      <c r="C962" t="s">
        <v>599</v>
      </c>
      <c r="D962" t="s">
        <v>599</v>
      </c>
      <c r="E962">
        <v>9</v>
      </c>
      <c r="F962" t="s">
        <v>125</v>
      </c>
      <c r="G962">
        <v>80100419</v>
      </c>
      <c r="H962" t="s">
        <v>433</v>
      </c>
      <c r="I962" s="1">
        <v>478.8</v>
      </c>
      <c r="J962" t="str">
        <f>VLOOKUP(A963,a!A:B,2,FALSE)</f>
        <v>ACQUISTO DI BENI</v>
      </c>
      <c r="K962" t="str">
        <f t="shared" si="14"/>
        <v>2112 Dispositivi medici</v>
      </c>
    </row>
    <row r="963" spans="1:11" x14ac:dyDescent="0.25">
      <c r="A963">
        <v>2112</v>
      </c>
      <c r="B963" t="s">
        <v>431</v>
      </c>
      <c r="C963" t="s">
        <v>599</v>
      </c>
      <c r="D963" t="s">
        <v>599</v>
      </c>
      <c r="E963">
        <v>9</v>
      </c>
      <c r="F963" t="s">
        <v>125</v>
      </c>
      <c r="G963">
        <v>80100422</v>
      </c>
      <c r="H963" t="s">
        <v>436</v>
      </c>
      <c r="I963" s="1">
        <v>4500</v>
      </c>
      <c r="J963" t="str">
        <f>VLOOKUP(A964,a!A:B,2,FALSE)</f>
        <v>ACQUISTO DI BENI</v>
      </c>
      <c r="K963" t="str">
        <f t="shared" ref="K963:K1026" si="15">CONCATENATE(A963," ",B963)</f>
        <v>2112 Dispositivi medici</v>
      </c>
    </row>
    <row r="964" spans="1:11" x14ac:dyDescent="0.25">
      <c r="A964">
        <v>2112</v>
      </c>
      <c r="B964" t="s">
        <v>431</v>
      </c>
      <c r="C964" t="s">
        <v>295</v>
      </c>
      <c r="D964" t="s">
        <v>295</v>
      </c>
      <c r="E964">
        <v>9</v>
      </c>
      <c r="F964" t="s">
        <v>125</v>
      </c>
      <c r="G964">
        <v>80100418</v>
      </c>
      <c r="H964" t="s">
        <v>462</v>
      </c>
      <c r="I964" s="1">
        <v>2590</v>
      </c>
      <c r="J964" t="str">
        <f>VLOOKUP(A965,a!A:B,2,FALSE)</f>
        <v>ACQUISTO DI BENI</v>
      </c>
      <c r="K964" t="str">
        <f t="shared" si="15"/>
        <v>2112 Dispositivi medici</v>
      </c>
    </row>
    <row r="965" spans="1:11" x14ac:dyDescent="0.25">
      <c r="A965">
        <v>2112</v>
      </c>
      <c r="B965" t="s">
        <v>431</v>
      </c>
      <c r="C965" t="s">
        <v>295</v>
      </c>
      <c r="D965" t="s">
        <v>295</v>
      </c>
      <c r="E965">
        <v>9</v>
      </c>
      <c r="F965" t="s">
        <v>125</v>
      </c>
      <c r="G965">
        <v>80100421</v>
      </c>
      <c r="H965" t="s">
        <v>435</v>
      </c>
      <c r="I965" s="1">
        <v>3914</v>
      </c>
      <c r="J965" t="str">
        <f>VLOOKUP(A966,a!A:B,2,FALSE)</f>
        <v>ACQUISTO DI BENI</v>
      </c>
      <c r="K965" t="str">
        <f t="shared" si="15"/>
        <v>2112 Dispositivi medici</v>
      </c>
    </row>
    <row r="966" spans="1:11" x14ac:dyDescent="0.25">
      <c r="A966">
        <v>2112</v>
      </c>
      <c r="B966" t="s">
        <v>431</v>
      </c>
      <c r="C966" t="s">
        <v>295</v>
      </c>
      <c r="D966" t="s">
        <v>295</v>
      </c>
      <c r="E966">
        <v>9</v>
      </c>
      <c r="F966" t="s">
        <v>125</v>
      </c>
      <c r="G966">
        <v>80100608</v>
      </c>
      <c r="H966" t="s">
        <v>442</v>
      </c>
      <c r="I966" s="1">
        <v>3400</v>
      </c>
      <c r="J966" t="str">
        <f>VLOOKUP(A967,a!A:B,2,FALSE)</f>
        <v>ACQUISTO DI BENI</v>
      </c>
      <c r="K966" t="str">
        <f t="shared" si="15"/>
        <v>2112 Dispositivi medici</v>
      </c>
    </row>
    <row r="967" spans="1:11" x14ac:dyDescent="0.25">
      <c r="A967">
        <v>2112</v>
      </c>
      <c r="B967" t="s">
        <v>431</v>
      </c>
      <c r="C967" t="s">
        <v>600</v>
      </c>
      <c r="D967" t="s">
        <v>600</v>
      </c>
      <c r="E967">
        <v>9</v>
      </c>
      <c r="F967" t="s">
        <v>125</v>
      </c>
      <c r="G967">
        <v>80100421</v>
      </c>
      <c r="H967" t="s">
        <v>435</v>
      </c>
      <c r="I967" s="1">
        <v>3987.9</v>
      </c>
      <c r="J967" t="str">
        <f>VLOOKUP(A968,a!A:B,2,FALSE)</f>
        <v>ACQUISTO DI BENI</v>
      </c>
      <c r="K967" t="str">
        <f t="shared" si="15"/>
        <v>2112 Dispositivi medici</v>
      </c>
    </row>
    <row r="968" spans="1:11" x14ac:dyDescent="0.25">
      <c r="A968">
        <v>2112</v>
      </c>
      <c r="B968" t="s">
        <v>431</v>
      </c>
      <c r="C968" t="s">
        <v>601</v>
      </c>
      <c r="D968" t="s">
        <v>601</v>
      </c>
      <c r="E968">
        <v>9</v>
      </c>
      <c r="F968" t="s">
        <v>125</v>
      </c>
      <c r="G968">
        <v>60100821</v>
      </c>
      <c r="H968" t="s">
        <v>247</v>
      </c>
      <c r="I968" s="1">
        <v>-4150.5200000000004</v>
      </c>
      <c r="J968" t="str">
        <f>VLOOKUP(A969,a!A:B,2,FALSE)</f>
        <v>ACQUISTO DI BENI</v>
      </c>
      <c r="K968" t="str">
        <f t="shared" si="15"/>
        <v>2112 Dispositivi medici</v>
      </c>
    </row>
    <row r="969" spans="1:11" x14ac:dyDescent="0.25">
      <c r="A969">
        <v>2112</v>
      </c>
      <c r="B969" t="s">
        <v>431</v>
      </c>
      <c r="C969" t="s">
        <v>601</v>
      </c>
      <c r="D969" t="s">
        <v>601</v>
      </c>
      <c r="E969">
        <v>9</v>
      </c>
      <c r="F969" t="s">
        <v>125</v>
      </c>
      <c r="G969">
        <v>80100418</v>
      </c>
      <c r="H969" t="s">
        <v>462</v>
      </c>
      <c r="I969" s="1">
        <v>23016.52</v>
      </c>
      <c r="J969" t="str">
        <f>VLOOKUP(A970,a!A:B,2,FALSE)</f>
        <v>ACQUISTO DI BENI</v>
      </c>
      <c r="K969" t="str">
        <f t="shared" si="15"/>
        <v>2112 Dispositivi medici</v>
      </c>
    </row>
    <row r="970" spans="1:11" x14ac:dyDescent="0.25">
      <c r="A970">
        <v>2112</v>
      </c>
      <c r="B970" t="s">
        <v>431</v>
      </c>
      <c r="C970" t="s">
        <v>602</v>
      </c>
      <c r="D970" t="s">
        <v>602</v>
      </c>
      <c r="E970">
        <v>9</v>
      </c>
      <c r="F970" t="s">
        <v>125</v>
      </c>
      <c r="G970">
        <v>80100422</v>
      </c>
      <c r="H970" t="s">
        <v>436</v>
      </c>
      <c r="I970" s="1">
        <v>6808.25</v>
      </c>
      <c r="J970" t="str">
        <f>VLOOKUP(A971,a!A:B,2,FALSE)</f>
        <v>ACQUISTO DI BENI</v>
      </c>
      <c r="K970" t="str">
        <f t="shared" si="15"/>
        <v>2112 Dispositivi medici</v>
      </c>
    </row>
    <row r="971" spans="1:11" x14ac:dyDescent="0.25">
      <c r="A971">
        <v>2112</v>
      </c>
      <c r="B971" t="s">
        <v>431</v>
      </c>
      <c r="C971" t="s">
        <v>603</v>
      </c>
      <c r="D971" t="s">
        <v>603</v>
      </c>
      <c r="E971">
        <v>9</v>
      </c>
      <c r="F971" t="s">
        <v>125</v>
      </c>
      <c r="G971">
        <v>80100417</v>
      </c>
      <c r="H971" t="s">
        <v>439</v>
      </c>
      <c r="I971" s="1">
        <v>100</v>
      </c>
      <c r="J971" t="str">
        <f>VLOOKUP(A972,a!A:B,2,FALSE)</f>
        <v>ACQUISTO DI BENI</v>
      </c>
      <c r="K971" t="str">
        <f t="shared" si="15"/>
        <v>2112 Dispositivi medici</v>
      </c>
    </row>
    <row r="972" spans="1:11" x14ac:dyDescent="0.25">
      <c r="A972">
        <v>2112</v>
      </c>
      <c r="B972" t="s">
        <v>431</v>
      </c>
      <c r="C972" t="s">
        <v>604</v>
      </c>
      <c r="D972" t="s">
        <v>604</v>
      </c>
      <c r="E972">
        <v>9</v>
      </c>
      <c r="F972" t="s">
        <v>125</v>
      </c>
      <c r="G972">
        <v>80100417</v>
      </c>
      <c r="H972" t="s">
        <v>439</v>
      </c>
      <c r="I972" s="1">
        <v>7811.76</v>
      </c>
      <c r="J972" t="str">
        <f>VLOOKUP(A973,a!A:B,2,FALSE)</f>
        <v>ACQUISTO DI BENI</v>
      </c>
      <c r="K972" t="str">
        <f t="shared" si="15"/>
        <v>2112 Dispositivi medici</v>
      </c>
    </row>
    <row r="973" spans="1:11" x14ac:dyDescent="0.25">
      <c r="A973">
        <v>2112</v>
      </c>
      <c r="B973" t="s">
        <v>431</v>
      </c>
      <c r="C973" t="s">
        <v>605</v>
      </c>
      <c r="D973" t="s">
        <v>605</v>
      </c>
      <c r="E973">
        <v>9</v>
      </c>
      <c r="F973" t="s">
        <v>125</v>
      </c>
      <c r="G973">
        <v>80100410</v>
      </c>
      <c r="H973" t="s">
        <v>444</v>
      </c>
      <c r="I973" s="1">
        <v>220</v>
      </c>
      <c r="J973" t="str">
        <f>VLOOKUP(A974,a!A:B,2,FALSE)</f>
        <v>ACQUISTO DI BENI</v>
      </c>
      <c r="K973" t="str">
        <f t="shared" si="15"/>
        <v>2112 Dispositivi medici</v>
      </c>
    </row>
    <row r="974" spans="1:11" x14ac:dyDescent="0.25">
      <c r="A974">
        <v>2112</v>
      </c>
      <c r="B974" t="s">
        <v>431</v>
      </c>
      <c r="C974" t="s">
        <v>605</v>
      </c>
      <c r="D974" t="s">
        <v>605</v>
      </c>
      <c r="E974">
        <v>9</v>
      </c>
      <c r="F974" t="s">
        <v>125</v>
      </c>
      <c r="G974">
        <v>80100413</v>
      </c>
      <c r="H974" t="s">
        <v>458</v>
      </c>
      <c r="I974" s="1">
        <v>308</v>
      </c>
      <c r="J974" t="str">
        <f>VLOOKUP(A975,a!A:B,2,FALSE)</f>
        <v>ACQUISTO DI BENI</v>
      </c>
      <c r="K974" t="str">
        <f t="shared" si="15"/>
        <v>2112 Dispositivi medici</v>
      </c>
    </row>
    <row r="975" spans="1:11" x14ac:dyDescent="0.25">
      <c r="A975">
        <v>2112</v>
      </c>
      <c r="B975" t="s">
        <v>431</v>
      </c>
      <c r="C975" t="s">
        <v>606</v>
      </c>
      <c r="D975" t="s">
        <v>606</v>
      </c>
      <c r="E975">
        <v>9</v>
      </c>
      <c r="F975" t="s">
        <v>125</v>
      </c>
      <c r="G975">
        <v>80100421</v>
      </c>
      <c r="H975" t="s">
        <v>435</v>
      </c>
      <c r="I975" s="1">
        <v>206.58</v>
      </c>
      <c r="J975" t="str">
        <f>VLOOKUP(A976,a!A:B,2,FALSE)</f>
        <v>ACQUISTO DI BENI</v>
      </c>
      <c r="K975" t="str">
        <f t="shared" si="15"/>
        <v>2112 Dispositivi medici</v>
      </c>
    </row>
    <row r="976" spans="1:11" x14ac:dyDescent="0.25">
      <c r="A976">
        <v>2112</v>
      </c>
      <c r="B976" t="s">
        <v>431</v>
      </c>
      <c r="C976" t="s">
        <v>297</v>
      </c>
      <c r="D976" t="s">
        <v>297</v>
      </c>
      <c r="E976">
        <v>9</v>
      </c>
      <c r="F976" t="s">
        <v>125</v>
      </c>
      <c r="G976">
        <v>80100417</v>
      </c>
      <c r="H976" t="s">
        <v>439</v>
      </c>
      <c r="I976" s="1">
        <v>1062</v>
      </c>
      <c r="J976" t="str">
        <f>VLOOKUP(A977,a!A:B,2,FALSE)</f>
        <v>ACQUISTO DI BENI</v>
      </c>
      <c r="K976" t="str">
        <f t="shared" si="15"/>
        <v>2112 Dispositivi medici</v>
      </c>
    </row>
    <row r="977" spans="1:11" x14ac:dyDescent="0.25">
      <c r="A977">
        <v>2112</v>
      </c>
      <c r="B977" t="s">
        <v>431</v>
      </c>
      <c r="C977" t="s">
        <v>297</v>
      </c>
      <c r="D977" t="s">
        <v>297</v>
      </c>
      <c r="E977">
        <v>9</v>
      </c>
      <c r="F977" t="s">
        <v>125</v>
      </c>
      <c r="G977">
        <v>80100418</v>
      </c>
      <c r="H977" t="s">
        <v>462</v>
      </c>
      <c r="I977" s="1">
        <v>15386.72</v>
      </c>
      <c r="J977" t="str">
        <f>VLOOKUP(A978,a!A:B,2,FALSE)</f>
        <v>ACQUISTO DI BENI</v>
      </c>
      <c r="K977" t="str">
        <f t="shared" si="15"/>
        <v>2112 Dispositivi medici</v>
      </c>
    </row>
    <row r="978" spans="1:11" x14ac:dyDescent="0.25">
      <c r="A978">
        <v>2112</v>
      </c>
      <c r="B978" t="s">
        <v>431</v>
      </c>
      <c r="C978" t="s">
        <v>298</v>
      </c>
      <c r="D978" t="s">
        <v>298</v>
      </c>
      <c r="E978">
        <v>9</v>
      </c>
      <c r="F978" t="s">
        <v>125</v>
      </c>
      <c r="G978">
        <v>80100419</v>
      </c>
      <c r="H978" t="s">
        <v>433</v>
      </c>
      <c r="I978" s="1">
        <v>496</v>
      </c>
      <c r="J978" t="str">
        <f>VLOOKUP(A979,a!A:B,2,FALSE)</f>
        <v>ACQUISTO DI BENI</v>
      </c>
      <c r="K978" t="str">
        <f t="shared" si="15"/>
        <v>2112 Dispositivi medici</v>
      </c>
    </row>
    <row r="979" spans="1:11" x14ac:dyDescent="0.25">
      <c r="A979">
        <v>2112</v>
      </c>
      <c r="B979" t="s">
        <v>431</v>
      </c>
      <c r="C979" t="s">
        <v>298</v>
      </c>
      <c r="D979" t="s">
        <v>298</v>
      </c>
      <c r="E979">
        <v>9</v>
      </c>
      <c r="F979" t="s">
        <v>125</v>
      </c>
      <c r="G979">
        <v>80100422</v>
      </c>
      <c r="H979" t="s">
        <v>436</v>
      </c>
      <c r="I979" s="1">
        <v>268.5</v>
      </c>
      <c r="J979" t="str">
        <f>VLOOKUP(A980,a!A:B,2,FALSE)</f>
        <v>ACQUISTO DI BENI</v>
      </c>
      <c r="K979" t="str">
        <f t="shared" si="15"/>
        <v>2112 Dispositivi medici</v>
      </c>
    </row>
    <row r="980" spans="1:11" x14ac:dyDescent="0.25">
      <c r="A980">
        <v>2112</v>
      </c>
      <c r="B980" t="s">
        <v>431</v>
      </c>
      <c r="C980" t="s">
        <v>298</v>
      </c>
      <c r="D980" t="s">
        <v>298</v>
      </c>
      <c r="E980">
        <v>9</v>
      </c>
      <c r="F980" t="s">
        <v>125</v>
      </c>
      <c r="G980">
        <v>80100425</v>
      </c>
      <c r="H980" t="s">
        <v>453</v>
      </c>
      <c r="I980" s="1">
        <v>7315</v>
      </c>
      <c r="J980" t="str">
        <f>VLOOKUP(A981,a!A:B,2,FALSE)</f>
        <v>ACQUISTO DI BENI</v>
      </c>
      <c r="K980" t="str">
        <f t="shared" si="15"/>
        <v>2112 Dispositivi medici</v>
      </c>
    </row>
    <row r="981" spans="1:11" x14ac:dyDescent="0.25">
      <c r="A981">
        <v>2112</v>
      </c>
      <c r="B981" t="s">
        <v>431</v>
      </c>
      <c r="C981" t="s">
        <v>298</v>
      </c>
      <c r="D981" t="s">
        <v>298</v>
      </c>
      <c r="E981">
        <v>9</v>
      </c>
      <c r="F981" t="s">
        <v>125</v>
      </c>
      <c r="G981">
        <v>80100703</v>
      </c>
      <c r="H981" t="s">
        <v>498</v>
      </c>
      <c r="I981" s="1">
        <v>60135.199999999997</v>
      </c>
      <c r="J981" t="str">
        <f>VLOOKUP(A982,a!A:B,2,FALSE)</f>
        <v>ACQUISTO DI BENI</v>
      </c>
      <c r="K981" t="str">
        <f t="shared" si="15"/>
        <v>2112 Dispositivi medici</v>
      </c>
    </row>
    <row r="982" spans="1:11" x14ac:dyDescent="0.25">
      <c r="A982">
        <v>2112</v>
      </c>
      <c r="B982" t="s">
        <v>431</v>
      </c>
      <c r="C982" t="s">
        <v>607</v>
      </c>
      <c r="D982" t="s">
        <v>607</v>
      </c>
      <c r="E982">
        <v>9</v>
      </c>
      <c r="F982" t="s">
        <v>125</v>
      </c>
      <c r="G982">
        <v>80100418</v>
      </c>
      <c r="H982" t="s">
        <v>462</v>
      </c>
      <c r="I982" s="1">
        <v>10120</v>
      </c>
      <c r="J982" t="str">
        <f>VLOOKUP(A983,a!A:B,2,FALSE)</f>
        <v>ACQUISTO DI BENI</v>
      </c>
      <c r="K982" t="str">
        <f t="shared" si="15"/>
        <v>2112 Dispositivi medici</v>
      </c>
    </row>
    <row r="983" spans="1:11" x14ac:dyDescent="0.25">
      <c r="A983">
        <v>2112</v>
      </c>
      <c r="B983" t="s">
        <v>431</v>
      </c>
      <c r="C983" t="s">
        <v>608</v>
      </c>
      <c r="D983" t="s">
        <v>608</v>
      </c>
      <c r="E983">
        <v>9</v>
      </c>
      <c r="F983" t="s">
        <v>125</v>
      </c>
      <c r="G983">
        <v>80100408</v>
      </c>
      <c r="H983" t="s">
        <v>438</v>
      </c>
      <c r="I983" s="1">
        <v>27523.8</v>
      </c>
      <c r="J983" t="str">
        <f>VLOOKUP(A984,a!A:B,2,FALSE)</f>
        <v>ACQUISTO DI BENI</v>
      </c>
      <c r="K983" t="str">
        <f t="shared" si="15"/>
        <v>2112 Dispositivi medici</v>
      </c>
    </row>
    <row r="984" spans="1:11" x14ac:dyDescent="0.25">
      <c r="A984">
        <v>2112</v>
      </c>
      <c r="B984" t="s">
        <v>431</v>
      </c>
      <c r="C984" t="s">
        <v>608</v>
      </c>
      <c r="D984" t="s">
        <v>608</v>
      </c>
      <c r="E984">
        <v>9</v>
      </c>
      <c r="F984" t="s">
        <v>125</v>
      </c>
      <c r="G984">
        <v>80100425</v>
      </c>
      <c r="H984" t="s">
        <v>453</v>
      </c>
      <c r="I984" s="1">
        <v>11999</v>
      </c>
      <c r="J984" t="str">
        <f>VLOOKUP(A985,a!A:B,2,FALSE)</f>
        <v>ACQUISTO DI BENI</v>
      </c>
      <c r="K984" t="str">
        <f t="shared" si="15"/>
        <v>2112 Dispositivi medici</v>
      </c>
    </row>
    <row r="985" spans="1:11" x14ac:dyDescent="0.25">
      <c r="A985">
        <v>2112</v>
      </c>
      <c r="B985" t="s">
        <v>431</v>
      </c>
      <c r="C985" t="s">
        <v>609</v>
      </c>
      <c r="D985" t="s">
        <v>609</v>
      </c>
      <c r="E985">
        <v>9</v>
      </c>
      <c r="F985" t="s">
        <v>125</v>
      </c>
      <c r="G985">
        <v>80100422</v>
      </c>
      <c r="H985" t="s">
        <v>436</v>
      </c>
      <c r="I985" s="1">
        <v>10486</v>
      </c>
      <c r="J985" t="str">
        <f>VLOOKUP(A986,a!A:B,2,FALSE)</f>
        <v>ACQUISTO DI BENI</v>
      </c>
      <c r="K985" t="str">
        <f t="shared" si="15"/>
        <v>2112 Dispositivi medici</v>
      </c>
    </row>
    <row r="986" spans="1:11" x14ac:dyDescent="0.25">
      <c r="A986">
        <v>2112</v>
      </c>
      <c r="B986" t="s">
        <v>431</v>
      </c>
      <c r="C986" t="s">
        <v>610</v>
      </c>
      <c r="D986" t="s">
        <v>610</v>
      </c>
      <c r="E986">
        <v>9</v>
      </c>
      <c r="F986" t="s">
        <v>125</v>
      </c>
      <c r="G986">
        <v>80100410</v>
      </c>
      <c r="H986" t="s">
        <v>444</v>
      </c>
      <c r="I986" s="1">
        <v>333.45</v>
      </c>
      <c r="J986" t="str">
        <f>VLOOKUP(A987,a!A:B,2,FALSE)</f>
        <v>ACQUISTO DI BENI</v>
      </c>
      <c r="K986" t="str">
        <f t="shared" si="15"/>
        <v>2112 Dispositivi medici</v>
      </c>
    </row>
    <row r="987" spans="1:11" x14ac:dyDescent="0.25">
      <c r="A987">
        <v>2112</v>
      </c>
      <c r="B987" t="s">
        <v>431</v>
      </c>
      <c r="C987" t="s">
        <v>610</v>
      </c>
      <c r="D987" t="s">
        <v>610</v>
      </c>
      <c r="E987">
        <v>9</v>
      </c>
      <c r="F987" t="s">
        <v>125</v>
      </c>
      <c r="G987">
        <v>80100412</v>
      </c>
      <c r="H987" t="s">
        <v>446</v>
      </c>
      <c r="I987" s="1">
        <v>632.25</v>
      </c>
      <c r="J987" t="str">
        <f>VLOOKUP(A988,a!A:B,2,FALSE)</f>
        <v>ACQUISTO DI BENI</v>
      </c>
      <c r="K987" t="str">
        <f t="shared" si="15"/>
        <v>2112 Dispositivi medici</v>
      </c>
    </row>
    <row r="988" spans="1:11" x14ac:dyDescent="0.25">
      <c r="A988">
        <v>2112</v>
      </c>
      <c r="B988" t="s">
        <v>431</v>
      </c>
      <c r="C988" t="s">
        <v>610</v>
      </c>
      <c r="D988" t="s">
        <v>610</v>
      </c>
      <c r="E988">
        <v>9</v>
      </c>
      <c r="F988" t="s">
        <v>125</v>
      </c>
      <c r="G988">
        <v>80100413</v>
      </c>
      <c r="H988" t="s">
        <v>458</v>
      </c>
      <c r="I988" s="1">
        <v>4418.8</v>
      </c>
      <c r="J988" t="str">
        <f>VLOOKUP(A989,a!A:B,2,FALSE)</f>
        <v>ACQUISTO DI BENI</v>
      </c>
      <c r="K988" t="str">
        <f t="shared" si="15"/>
        <v>2112 Dispositivi medici</v>
      </c>
    </row>
    <row r="989" spans="1:11" x14ac:dyDescent="0.25">
      <c r="A989">
        <v>2112</v>
      </c>
      <c r="B989" t="s">
        <v>431</v>
      </c>
      <c r="C989" t="s">
        <v>610</v>
      </c>
      <c r="D989" t="s">
        <v>610</v>
      </c>
      <c r="E989">
        <v>9</v>
      </c>
      <c r="F989" t="s">
        <v>125</v>
      </c>
      <c r="G989">
        <v>80100418</v>
      </c>
      <c r="H989" t="s">
        <v>462</v>
      </c>
      <c r="I989" s="1">
        <v>14318.2</v>
      </c>
      <c r="J989" t="str">
        <f>VLOOKUP(A990,a!A:B,2,FALSE)</f>
        <v>ACQUISTO DI BENI</v>
      </c>
      <c r="K989" t="str">
        <f t="shared" si="15"/>
        <v>2112 Dispositivi medici</v>
      </c>
    </row>
    <row r="990" spans="1:11" x14ac:dyDescent="0.25">
      <c r="A990">
        <v>2112</v>
      </c>
      <c r="B990" t="s">
        <v>431</v>
      </c>
      <c r="C990" t="s">
        <v>611</v>
      </c>
      <c r="D990" t="s">
        <v>611</v>
      </c>
      <c r="E990">
        <v>9</v>
      </c>
      <c r="F990" t="s">
        <v>125</v>
      </c>
      <c r="G990">
        <v>80100418</v>
      </c>
      <c r="H990" t="s">
        <v>462</v>
      </c>
      <c r="I990" s="1">
        <v>2991.85</v>
      </c>
      <c r="J990" t="str">
        <f>VLOOKUP(A991,a!A:B,2,FALSE)</f>
        <v>ACQUISTO DI BENI</v>
      </c>
      <c r="K990" t="str">
        <f t="shared" si="15"/>
        <v>2112 Dispositivi medici</v>
      </c>
    </row>
    <row r="991" spans="1:11" x14ac:dyDescent="0.25">
      <c r="A991">
        <v>2112</v>
      </c>
      <c r="B991" t="s">
        <v>431</v>
      </c>
      <c r="C991" t="s">
        <v>612</v>
      </c>
      <c r="D991" t="s">
        <v>612</v>
      </c>
      <c r="E991">
        <v>9</v>
      </c>
      <c r="F991" t="s">
        <v>125</v>
      </c>
      <c r="G991">
        <v>80100418</v>
      </c>
      <c r="H991" t="s">
        <v>462</v>
      </c>
      <c r="I991" s="1">
        <v>1062.75</v>
      </c>
      <c r="J991" t="str">
        <f>VLOOKUP(A992,a!A:B,2,FALSE)</f>
        <v>ACQUISTO DI BENI</v>
      </c>
      <c r="K991" t="str">
        <f t="shared" si="15"/>
        <v>2112 Dispositivi medici</v>
      </c>
    </row>
    <row r="992" spans="1:11" x14ac:dyDescent="0.25">
      <c r="A992">
        <v>2112</v>
      </c>
      <c r="B992" t="s">
        <v>431</v>
      </c>
      <c r="C992" t="s">
        <v>613</v>
      </c>
      <c r="D992" t="s">
        <v>613</v>
      </c>
      <c r="E992">
        <v>9</v>
      </c>
      <c r="F992" t="s">
        <v>125</v>
      </c>
      <c r="G992">
        <v>75200129</v>
      </c>
      <c r="H992" t="s">
        <v>235</v>
      </c>
      <c r="I992" s="1">
        <v>-7000</v>
      </c>
      <c r="J992" t="str">
        <f>VLOOKUP(A993,a!A:B,2,FALSE)</f>
        <v>ACQUISTO DI BENI</v>
      </c>
      <c r="K992" t="str">
        <f t="shared" si="15"/>
        <v>2112 Dispositivi medici</v>
      </c>
    </row>
    <row r="993" spans="1:11" x14ac:dyDescent="0.25">
      <c r="A993">
        <v>2112</v>
      </c>
      <c r="B993" t="s">
        <v>431</v>
      </c>
      <c r="C993" t="s">
        <v>613</v>
      </c>
      <c r="D993" t="s">
        <v>613</v>
      </c>
      <c r="E993">
        <v>9</v>
      </c>
      <c r="F993" t="s">
        <v>125</v>
      </c>
      <c r="G993">
        <v>80100408</v>
      </c>
      <c r="H993" t="s">
        <v>438</v>
      </c>
      <c r="I993" s="1">
        <v>41853.980000000003</v>
      </c>
      <c r="J993" t="str">
        <f>VLOOKUP(A994,a!A:B,2,FALSE)</f>
        <v>ACQUISTO DI BENI</v>
      </c>
      <c r="K993" t="str">
        <f t="shared" si="15"/>
        <v>2112 Dispositivi medici</v>
      </c>
    </row>
    <row r="994" spans="1:11" x14ac:dyDescent="0.25">
      <c r="A994">
        <v>2112</v>
      </c>
      <c r="B994" t="s">
        <v>431</v>
      </c>
      <c r="C994" t="s">
        <v>613</v>
      </c>
      <c r="D994" t="s">
        <v>613</v>
      </c>
      <c r="E994">
        <v>9</v>
      </c>
      <c r="F994" t="s">
        <v>125</v>
      </c>
      <c r="G994">
        <v>80100410</v>
      </c>
      <c r="H994" t="s">
        <v>444</v>
      </c>
      <c r="I994" s="1">
        <v>414</v>
      </c>
      <c r="J994" t="str">
        <f>VLOOKUP(A995,a!A:B,2,FALSE)</f>
        <v>ACQUISTO DI BENI</v>
      </c>
      <c r="K994" t="str">
        <f t="shared" si="15"/>
        <v>2112 Dispositivi medici</v>
      </c>
    </row>
    <row r="995" spans="1:11" x14ac:dyDescent="0.25">
      <c r="A995">
        <v>2112</v>
      </c>
      <c r="B995" t="s">
        <v>431</v>
      </c>
      <c r="C995" t="s">
        <v>613</v>
      </c>
      <c r="D995" t="s">
        <v>613</v>
      </c>
      <c r="E995">
        <v>9</v>
      </c>
      <c r="F995" t="s">
        <v>125</v>
      </c>
      <c r="G995">
        <v>80100413</v>
      </c>
      <c r="H995" t="s">
        <v>458</v>
      </c>
      <c r="I995" s="1">
        <v>114.44</v>
      </c>
      <c r="J995" t="str">
        <f>VLOOKUP(A996,a!A:B,2,FALSE)</f>
        <v>ACQUISTO DI BENI</v>
      </c>
      <c r="K995" t="str">
        <f t="shared" si="15"/>
        <v>2112 Dispositivi medici</v>
      </c>
    </row>
    <row r="996" spans="1:11" x14ac:dyDescent="0.25">
      <c r="A996">
        <v>2112</v>
      </c>
      <c r="B996" t="s">
        <v>431</v>
      </c>
      <c r="C996" t="s">
        <v>613</v>
      </c>
      <c r="D996" t="s">
        <v>613</v>
      </c>
      <c r="E996">
        <v>9</v>
      </c>
      <c r="F996" t="s">
        <v>125</v>
      </c>
      <c r="G996">
        <v>80100418</v>
      </c>
      <c r="H996" t="s">
        <v>462</v>
      </c>
      <c r="I996" s="1">
        <v>1090</v>
      </c>
      <c r="J996" t="str">
        <f>VLOOKUP(A997,a!A:B,2,FALSE)</f>
        <v>ACQUISTO DI BENI</v>
      </c>
      <c r="K996" t="str">
        <f t="shared" si="15"/>
        <v>2112 Dispositivi medici</v>
      </c>
    </row>
    <row r="997" spans="1:11" x14ac:dyDescent="0.25">
      <c r="A997">
        <v>2112</v>
      </c>
      <c r="B997" t="s">
        <v>431</v>
      </c>
      <c r="C997" t="s">
        <v>613</v>
      </c>
      <c r="D997" t="s">
        <v>613</v>
      </c>
      <c r="E997">
        <v>9</v>
      </c>
      <c r="F997" t="s">
        <v>125</v>
      </c>
      <c r="G997">
        <v>80100419</v>
      </c>
      <c r="H997" t="s">
        <v>433</v>
      </c>
      <c r="I997" s="1">
        <v>1340</v>
      </c>
      <c r="J997" t="str">
        <f>VLOOKUP(A998,a!A:B,2,FALSE)</f>
        <v>ACQUISTO DI BENI</v>
      </c>
      <c r="K997" t="str">
        <f t="shared" si="15"/>
        <v>2112 Dispositivi medici</v>
      </c>
    </row>
    <row r="998" spans="1:11" x14ac:dyDescent="0.25">
      <c r="A998">
        <v>2112</v>
      </c>
      <c r="B998" t="s">
        <v>431</v>
      </c>
      <c r="C998" t="s">
        <v>613</v>
      </c>
      <c r="D998" t="s">
        <v>613</v>
      </c>
      <c r="E998">
        <v>9</v>
      </c>
      <c r="F998" t="s">
        <v>125</v>
      </c>
      <c r="G998">
        <v>80100425</v>
      </c>
      <c r="H998" t="s">
        <v>453</v>
      </c>
      <c r="I998" s="1">
        <v>1525</v>
      </c>
      <c r="J998" t="str">
        <f>VLOOKUP(A999,a!A:B,2,FALSE)</f>
        <v>ACQUISTO DI BENI</v>
      </c>
      <c r="K998" t="str">
        <f t="shared" si="15"/>
        <v>2112 Dispositivi medici</v>
      </c>
    </row>
    <row r="999" spans="1:11" x14ac:dyDescent="0.25">
      <c r="A999">
        <v>2112</v>
      </c>
      <c r="B999" t="s">
        <v>431</v>
      </c>
      <c r="C999" t="s">
        <v>613</v>
      </c>
      <c r="D999" t="s">
        <v>613</v>
      </c>
      <c r="E999">
        <v>9</v>
      </c>
      <c r="F999" t="s">
        <v>125</v>
      </c>
      <c r="G999">
        <v>80100610</v>
      </c>
      <c r="H999" t="s">
        <v>456</v>
      </c>
      <c r="I999" s="1">
        <v>2435</v>
      </c>
      <c r="J999" t="str">
        <f>VLOOKUP(A1000,a!A:B,2,FALSE)</f>
        <v>ACQUISTO DI BENI</v>
      </c>
      <c r="K999" t="str">
        <f t="shared" si="15"/>
        <v>2112 Dispositivi medici</v>
      </c>
    </row>
    <row r="1000" spans="1:11" x14ac:dyDescent="0.25">
      <c r="A1000">
        <v>2112</v>
      </c>
      <c r="B1000" t="s">
        <v>431</v>
      </c>
      <c r="C1000" t="s">
        <v>614</v>
      </c>
      <c r="D1000" t="s">
        <v>614</v>
      </c>
      <c r="E1000">
        <v>9</v>
      </c>
      <c r="F1000" t="s">
        <v>125</v>
      </c>
      <c r="G1000">
        <v>80100310</v>
      </c>
      <c r="H1000" t="s">
        <v>460</v>
      </c>
      <c r="I1000" s="1">
        <v>1296.3</v>
      </c>
      <c r="J1000" t="str">
        <f>VLOOKUP(A1001,a!A:B,2,FALSE)</f>
        <v>ACQUISTO DI BENI</v>
      </c>
      <c r="K1000" t="str">
        <f t="shared" si="15"/>
        <v>2112 Dispositivi medici</v>
      </c>
    </row>
    <row r="1001" spans="1:11" x14ac:dyDescent="0.25">
      <c r="A1001">
        <v>2112</v>
      </c>
      <c r="B1001" t="s">
        <v>431</v>
      </c>
      <c r="C1001" t="s">
        <v>303</v>
      </c>
      <c r="D1001" t="s">
        <v>303</v>
      </c>
      <c r="E1001">
        <v>9</v>
      </c>
      <c r="F1001" t="s">
        <v>125</v>
      </c>
      <c r="G1001">
        <v>80100419</v>
      </c>
      <c r="H1001" t="s">
        <v>433</v>
      </c>
      <c r="I1001" s="1">
        <v>1152</v>
      </c>
      <c r="J1001" t="str">
        <f>VLOOKUP(A1002,a!A:B,2,FALSE)</f>
        <v>ACQUISTO DI BENI</v>
      </c>
      <c r="K1001" t="str">
        <f t="shared" si="15"/>
        <v>2112 Dispositivi medici</v>
      </c>
    </row>
    <row r="1002" spans="1:11" x14ac:dyDescent="0.25">
      <c r="A1002">
        <v>2112</v>
      </c>
      <c r="B1002" t="s">
        <v>431</v>
      </c>
      <c r="C1002" t="s">
        <v>615</v>
      </c>
      <c r="D1002" t="s">
        <v>615</v>
      </c>
      <c r="E1002">
        <v>9</v>
      </c>
      <c r="F1002" t="s">
        <v>125</v>
      </c>
      <c r="G1002">
        <v>80100419</v>
      </c>
      <c r="H1002" t="s">
        <v>433</v>
      </c>
      <c r="I1002" s="1">
        <v>471.9</v>
      </c>
      <c r="J1002" t="str">
        <f>VLOOKUP(A1003,a!A:B,2,FALSE)</f>
        <v>ACQUISTO DI BENI</v>
      </c>
      <c r="K1002" t="str">
        <f t="shared" si="15"/>
        <v>2112 Dispositivi medici</v>
      </c>
    </row>
    <row r="1003" spans="1:11" x14ac:dyDescent="0.25">
      <c r="A1003">
        <v>2112</v>
      </c>
      <c r="B1003" t="s">
        <v>431</v>
      </c>
      <c r="C1003" t="s">
        <v>305</v>
      </c>
      <c r="D1003" t="s">
        <v>305</v>
      </c>
      <c r="E1003">
        <v>9</v>
      </c>
      <c r="F1003" t="s">
        <v>125</v>
      </c>
      <c r="G1003">
        <v>80100417</v>
      </c>
      <c r="H1003" t="s">
        <v>439</v>
      </c>
      <c r="I1003" s="1">
        <v>931.5</v>
      </c>
      <c r="J1003" t="str">
        <f>VLOOKUP(A1004,a!A:B,2,FALSE)</f>
        <v>ACQUISTO DI BENI</v>
      </c>
      <c r="K1003" t="str">
        <f t="shared" si="15"/>
        <v>2112 Dispositivi medici</v>
      </c>
    </row>
    <row r="1004" spans="1:11" x14ac:dyDescent="0.25">
      <c r="A1004">
        <v>2112</v>
      </c>
      <c r="B1004" t="s">
        <v>431</v>
      </c>
      <c r="C1004" t="s">
        <v>616</v>
      </c>
      <c r="D1004" t="s">
        <v>616</v>
      </c>
      <c r="E1004">
        <v>9</v>
      </c>
      <c r="F1004" t="s">
        <v>125</v>
      </c>
      <c r="G1004">
        <v>80100310</v>
      </c>
      <c r="H1004" t="s">
        <v>460</v>
      </c>
      <c r="I1004" s="1">
        <v>25714.400000000001</v>
      </c>
      <c r="J1004" t="str">
        <f>VLOOKUP(A1005,a!A:B,2,FALSE)</f>
        <v>ACQUISTO DI BENI</v>
      </c>
      <c r="K1004" t="str">
        <f t="shared" si="15"/>
        <v>2112 Dispositivi medici</v>
      </c>
    </row>
    <row r="1005" spans="1:11" x14ac:dyDescent="0.25">
      <c r="A1005">
        <v>2112</v>
      </c>
      <c r="B1005" t="s">
        <v>431</v>
      </c>
      <c r="C1005" t="s">
        <v>616</v>
      </c>
      <c r="D1005" t="s">
        <v>616</v>
      </c>
      <c r="E1005">
        <v>9</v>
      </c>
      <c r="F1005" t="s">
        <v>125</v>
      </c>
      <c r="G1005">
        <v>80100413</v>
      </c>
      <c r="H1005" t="s">
        <v>458</v>
      </c>
      <c r="I1005" s="1">
        <v>630</v>
      </c>
      <c r="J1005" t="str">
        <f>VLOOKUP(A1006,a!A:B,2,FALSE)</f>
        <v>ACQUISTO DI BENI</v>
      </c>
      <c r="K1005" t="str">
        <f t="shared" si="15"/>
        <v>2112 Dispositivi medici</v>
      </c>
    </row>
    <row r="1006" spans="1:11" x14ac:dyDescent="0.25">
      <c r="A1006">
        <v>2112</v>
      </c>
      <c r="B1006" t="s">
        <v>431</v>
      </c>
      <c r="C1006" t="s">
        <v>616</v>
      </c>
      <c r="D1006" t="s">
        <v>616</v>
      </c>
      <c r="E1006">
        <v>9</v>
      </c>
      <c r="F1006" t="s">
        <v>125</v>
      </c>
      <c r="G1006">
        <v>80100417</v>
      </c>
      <c r="H1006" t="s">
        <v>439</v>
      </c>
      <c r="I1006" s="1">
        <v>14556</v>
      </c>
      <c r="J1006" t="str">
        <f>VLOOKUP(A1007,a!A:B,2,FALSE)</f>
        <v>ACQUISTO DI BENI</v>
      </c>
      <c r="K1006" t="str">
        <f t="shared" si="15"/>
        <v>2112 Dispositivi medici</v>
      </c>
    </row>
    <row r="1007" spans="1:11" x14ac:dyDescent="0.25">
      <c r="A1007">
        <v>2112</v>
      </c>
      <c r="B1007" t="s">
        <v>431</v>
      </c>
      <c r="C1007" t="s">
        <v>617</v>
      </c>
      <c r="D1007" t="s">
        <v>617</v>
      </c>
      <c r="E1007">
        <v>9</v>
      </c>
      <c r="F1007" t="s">
        <v>125</v>
      </c>
      <c r="G1007">
        <v>80100416</v>
      </c>
      <c r="H1007" t="s">
        <v>447</v>
      </c>
      <c r="I1007" s="1">
        <v>103.2</v>
      </c>
      <c r="J1007" t="str">
        <f>VLOOKUP(A1008,a!A:B,2,FALSE)</f>
        <v>ACQUISTO DI BENI</v>
      </c>
      <c r="K1007" t="str">
        <f t="shared" si="15"/>
        <v>2112 Dispositivi medici</v>
      </c>
    </row>
    <row r="1008" spans="1:11" x14ac:dyDescent="0.25">
      <c r="A1008">
        <v>2112</v>
      </c>
      <c r="B1008" t="s">
        <v>431</v>
      </c>
      <c r="C1008" t="s">
        <v>617</v>
      </c>
      <c r="D1008" t="s">
        <v>617</v>
      </c>
      <c r="E1008">
        <v>9</v>
      </c>
      <c r="F1008" t="s">
        <v>125</v>
      </c>
      <c r="G1008">
        <v>80100610</v>
      </c>
      <c r="H1008" t="s">
        <v>456</v>
      </c>
      <c r="I1008" s="1">
        <v>15261.97</v>
      </c>
      <c r="J1008" t="str">
        <f>VLOOKUP(A1009,a!A:B,2,FALSE)</f>
        <v>ACQUISTO DI BENI</v>
      </c>
      <c r="K1008" t="str">
        <f t="shared" si="15"/>
        <v>2112 Dispositivi medici</v>
      </c>
    </row>
    <row r="1009" spans="1:11" x14ac:dyDescent="0.25">
      <c r="A1009">
        <v>2112</v>
      </c>
      <c r="B1009" t="s">
        <v>431</v>
      </c>
      <c r="C1009" t="s">
        <v>310</v>
      </c>
      <c r="D1009" t="s">
        <v>310</v>
      </c>
      <c r="E1009">
        <v>9</v>
      </c>
      <c r="F1009" t="s">
        <v>125</v>
      </c>
      <c r="G1009">
        <v>80100417</v>
      </c>
      <c r="H1009" t="s">
        <v>439</v>
      </c>
      <c r="I1009" s="1">
        <v>6840</v>
      </c>
      <c r="J1009" t="str">
        <f>VLOOKUP(A1010,a!A:B,2,FALSE)</f>
        <v>ACQUISTO DI BENI</v>
      </c>
      <c r="K1009" t="str">
        <f t="shared" si="15"/>
        <v>2112 Dispositivi medici</v>
      </c>
    </row>
    <row r="1010" spans="1:11" x14ac:dyDescent="0.25">
      <c r="A1010">
        <v>2112</v>
      </c>
      <c r="B1010" t="s">
        <v>431</v>
      </c>
      <c r="C1010" t="s">
        <v>618</v>
      </c>
      <c r="D1010" t="s">
        <v>618</v>
      </c>
      <c r="E1010">
        <v>9</v>
      </c>
      <c r="F1010" t="s">
        <v>125</v>
      </c>
      <c r="G1010">
        <v>80100416</v>
      </c>
      <c r="H1010" t="s">
        <v>447</v>
      </c>
      <c r="I1010" s="1">
        <v>334</v>
      </c>
      <c r="J1010" t="str">
        <f>VLOOKUP(A1011,a!A:B,2,FALSE)</f>
        <v>ACQUISTO DI BENI</v>
      </c>
      <c r="K1010" t="str">
        <f t="shared" si="15"/>
        <v>2112 Dispositivi medici</v>
      </c>
    </row>
    <row r="1011" spans="1:11" x14ac:dyDescent="0.25">
      <c r="A1011">
        <v>2112</v>
      </c>
      <c r="B1011" t="s">
        <v>431</v>
      </c>
      <c r="C1011" t="s">
        <v>619</v>
      </c>
      <c r="D1011" t="s">
        <v>619</v>
      </c>
      <c r="E1011">
        <v>9</v>
      </c>
      <c r="F1011" t="s">
        <v>125</v>
      </c>
      <c r="G1011">
        <v>80100418</v>
      </c>
      <c r="H1011" t="s">
        <v>462</v>
      </c>
      <c r="I1011" s="1">
        <v>15360</v>
      </c>
      <c r="J1011" t="str">
        <f>VLOOKUP(A1012,a!A:B,2,FALSE)</f>
        <v>ACQUISTO DI BENI</v>
      </c>
      <c r="K1011" t="str">
        <f t="shared" si="15"/>
        <v>2112 Dispositivi medici</v>
      </c>
    </row>
    <row r="1012" spans="1:11" x14ac:dyDescent="0.25">
      <c r="A1012">
        <v>2112</v>
      </c>
      <c r="B1012" t="s">
        <v>431</v>
      </c>
      <c r="C1012" t="s">
        <v>619</v>
      </c>
      <c r="D1012" t="s">
        <v>619</v>
      </c>
      <c r="E1012">
        <v>9</v>
      </c>
      <c r="F1012" t="s">
        <v>125</v>
      </c>
      <c r="G1012">
        <v>80100419</v>
      </c>
      <c r="H1012" t="s">
        <v>433</v>
      </c>
      <c r="I1012" s="1">
        <v>700</v>
      </c>
      <c r="J1012" t="str">
        <f>VLOOKUP(A1013,a!A:B,2,FALSE)</f>
        <v>ACQUISTO DI BENI</v>
      </c>
      <c r="K1012" t="str">
        <f t="shared" si="15"/>
        <v>2112 Dispositivi medici</v>
      </c>
    </row>
    <row r="1013" spans="1:11" x14ac:dyDescent="0.25">
      <c r="A1013">
        <v>2112</v>
      </c>
      <c r="B1013" t="s">
        <v>431</v>
      </c>
      <c r="C1013" t="s">
        <v>620</v>
      </c>
      <c r="D1013" t="s">
        <v>620</v>
      </c>
      <c r="E1013">
        <v>9</v>
      </c>
      <c r="F1013" t="s">
        <v>125</v>
      </c>
      <c r="G1013">
        <v>80100413</v>
      </c>
      <c r="H1013" t="s">
        <v>458</v>
      </c>
      <c r="I1013" s="1">
        <v>3773.04</v>
      </c>
      <c r="J1013" t="str">
        <f>VLOOKUP(A1014,a!A:B,2,FALSE)</f>
        <v>ACQUISTO DI BENI</v>
      </c>
      <c r="K1013" t="str">
        <f t="shared" si="15"/>
        <v>2112 Dispositivi medici</v>
      </c>
    </row>
    <row r="1014" spans="1:11" x14ac:dyDescent="0.25">
      <c r="A1014">
        <v>2112</v>
      </c>
      <c r="B1014" t="s">
        <v>431</v>
      </c>
      <c r="C1014" t="s">
        <v>620</v>
      </c>
      <c r="D1014" t="s">
        <v>620</v>
      </c>
      <c r="E1014">
        <v>9</v>
      </c>
      <c r="F1014" t="s">
        <v>125</v>
      </c>
      <c r="G1014">
        <v>80100416</v>
      </c>
      <c r="H1014" t="s">
        <v>447</v>
      </c>
      <c r="I1014" s="1">
        <v>1714.52</v>
      </c>
      <c r="J1014" t="str">
        <f>VLOOKUP(A1015,a!A:B,2,FALSE)</f>
        <v>ACQUISTO DI BENI</v>
      </c>
      <c r="K1014" t="str">
        <f t="shared" si="15"/>
        <v>2112 Dispositivi medici</v>
      </c>
    </row>
    <row r="1015" spans="1:11" x14ac:dyDescent="0.25">
      <c r="A1015">
        <v>2112</v>
      </c>
      <c r="B1015" t="s">
        <v>431</v>
      </c>
      <c r="C1015" t="s">
        <v>620</v>
      </c>
      <c r="D1015" t="s">
        <v>620</v>
      </c>
      <c r="E1015">
        <v>9</v>
      </c>
      <c r="F1015" t="s">
        <v>125</v>
      </c>
      <c r="G1015">
        <v>80100417</v>
      </c>
      <c r="H1015" t="s">
        <v>439</v>
      </c>
      <c r="I1015" s="1">
        <v>240.01</v>
      </c>
      <c r="J1015" t="str">
        <f>VLOOKUP(A1016,a!A:B,2,FALSE)</f>
        <v>ACQUISTO DI BENI</v>
      </c>
      <c r="K1015" t="str">
        <f t="shared" si="15"/>
        <v>2112 Dispositivi medici</v>
      </c>
    </row>
    <row r="1016" spans="1:11" x14ac:dyDescent="0.25">
      <c r="A1016">
        <v>2112</v>
      </c>
      <c r="B1016" t="s">
        <v>431</v>
      </c>
      <c r="C1016" t="s">
        <v>620</v>
      </c>
      <c r="D1016" t="s">
        <v>620</v>
      </c>
      <c r="E1016">
        <v>9</v>
      </c>
      <c r="F1016" t="s">
        <v>125</v>
      </c>
      <c r="G1016">
        <v>80100418</v>
      </c>
      <c r="H1016" t="s">
        <v>462</v>
      </c>
      <c r="I1016" s="1">
        <v>4458.5600000000004</v>
      </c>
      <c r="J1016" t="str">
        <f>VLOOKUP(A1017,a!A:B,2,FALSE)</f>
        <v>ACQUISTO DI BENI</v>
      </c>
      <c r="K1016" t="str">
        <f t="shared" si="15"/>
        <v>2112 Dispositivi medici</v>
      </c>
    </row>
    <row r="1017" spans="1:11" x14ac:dyDescent="0.25">
      <c r="A1017">
        <v>2112</v>
      </c>
      <c r="B1017" t="s">
        <v>431</v>
      </c>
      <c r="C1017" t="s">
        <v>620</v>
      </c>
      <c r="D1017" t="s">
        <v>620</v>
      </c>
      <c r="E1017">
        <v>9</v>
      </c>
      <c r="F1017" t="s">
        <v>125</v>
      </c>
      <c r="G1017">
        <v>80100419</v>
      </c>
      <c r="H1017" t="s">
        <v>433</v>
      </c>
      <c r="I1017" s="1">
        <v>36.33</v>
      </c>
      <c r="J1017" t="str">
        <f>VLOOKUP(A1018,a!A:B,2,FALSE)</f>
        <v>ACQUISTO DI BENI</v>
      </c>
      <c r="K1017" t="str">
        <f t="shared" si="15"/>
        <v>2112 Dispositivi medici</v>
      </c>
    </row>
    <row r="1018" spans="1:11" x14ac:dyDescent="0.25">
      <c r="A1018">
        <v>2112</v>
      </c>
      <c r="B1018" t="s">
        <v>431</v>
      </c>
      <c r="C1018" t="s">
        <v>620</v>
      </c>
      <c r="D1018" t="s">
        <v>620</v>
      </c>
      <c r="E1018">
        <v>9</v>
      </c>
      <c r="F1018" t="s">
        <v>125</v>
      </c>
      <c r="G1018">
        <v>80100421</v>
      </c>
      <c r="H1018" t="s">
        <v>435</v>
      </c>
      <c r="I1018" s="1">
        <v>339.95</v>
      </c>
      <c r="J1018" t="str">
        <f>VLOOKUP(A1019,a!A:B,2,FALSE)</f>
        <v>ACQUISTO DI BENI</v>
      </c>
      <c r="K1018" t="str">
        <f t="shared" si="15"/>
        <v>2112 Dispositivi medici</v>
      </c>
    </row>
    <row r="1019" spans="1:11" x14ac:dyDescent="0.25">
      <c r="A1019">
        <v>2112</v>
      </c>
      <c r="B1019" t="s">
        <v>431</v>
      </c>
      <c r="C1019" t="s">
        <v>621</v>
      </c>
      <c r="D1019" t="s">
        <v>621</v>
      </c>
      <c r="E1019">
        <v>9</v>
      </c>
      <c r="F1019" t="s">
        <v>125</v>
      </c>
      <c r="G1019">
        <v>80100417</v>
      </c>
      <c r="H1019" t="s">
        <v>439</v>
      </c>
      <c r="I1019" s="1">
        <v>1739.64</v>
      </c>
      <c r="J1019" t="str">
        <f>VLOOKUP(A1020,a!A:B,2,FALSE)</f>
        <v>ACQUISTO DI BENI</v>
      </c>
      <c r="K1019" t="str">
        <f t="shared" si="15"/>
        <v>2112 Dispositivi medici</v>
      </c>
    </row>
    <row r="1020" spans="1:11" x14ac:dyDescent="0.25">
      <c r="A1020">
        <v>2112</v>
      </c>
      <c r="B1020" t="s">
        <v>431</v>
      </c>
      <c r="C1020" t="s">
        <v>622</v>
      </c>
      <c r="D1020" t="s">
        <v>622</v>
      </c>
      <c r="E1020">
        <v>9</v>
      </c>
      <c r="F1020" t="s">
        <v>125</v>
      </c>
      <c r="G1020">
        <v>80100610</v>
      </c>
      <c r="H1020" t="s">
        <v>456</v>
      </c>
      <c r="I1020" s="1">
        <v>900</v>
      </c>
      <c r="J1020" t="str">
        <f>VLOOKUP(A1021,a!A:B,2,FALSE)</f>
        <v>ACQUISTO DI BENI</v>
      </c>
      <c r="K1020" t="str">
        <f t="shared" si="15"/>
        <v>2112 Dispositivi medici</v>
      </c>
    </row>
    <row r="1021" spans="1:11" x14ac:dyDescent="0.25">
      <c r="A1021">
        <v>2112</v>
      </c>
      <c r="B1021" t="s">
        <v>431</v>
      </c>
      <c r="C1021" t="s">
        <v>623</v>
      </c>
      <c r="D1021" t="s">
        <v>623</v>
      </c>
      <c r="E1021">
        <v>9</v>
      </c>
      <c r="F1021" t="s">
        <v>125</v>
      </c>
      <c r="G1021">
        <v>80100417</v>
      </c>
      <c r="H1021" t="s">
        <v>439</v>
      </c>
      <c r="I1021" s="1">
        <v>1714.07</v>
      </c>
      <c r="J1021" t="str">
        <f>VLOOKUP(A1022,a!A:B,2,FALSE)</f>
        <v>ACQUISTO DI BENI</v>
      </c>
      <c r="K1021" t="str">
        <f t="shared" si="15"/>
        <v>2112 Dispositivi medici</v>
      </c>
    </row>
    <row r="1022" spans="1:11" x14ac:dyDescent="0.25">
      <c r="A1022">
        <v>2112</v>
      </c>
      <c r="B1022" t="s">
        <v>431</v>
      </c>
      <c r="C1022" t="s">
        <v>623</v>
      </c>
      <c r="D1022" t="s">
        <v>623</v>
      </c>
      <c r="E1022">
        <v>9</v>
      </c>
      <c r="F1022" t="s">
        <v>125</v>
      </c>
      <c r="G1022">
        <v>80100418</v>
      </c>
      <c r="H1022" t="s">
        <v>462</v>
      </c>
      <c r="I1022" s="1">
        <v>2280</v>
      </c>
      <c r="J1022" t="str">
        <f>VLOOKUP(A1023,a!A:B,2,FALSE)</f>
        <v>ACQUISTO DI BENI</v>
      </c>
      <c r="K1022" t="str">
        <f t="shared" si="15"/>
        <v>2112 Dispositivi medici</v>
      </c>
    </row>
    <row r="1023" spans="1:11" x14ac:dyDescent="0.25">
      <c r="A1023">
        <v>2112</v>
      </c>
      <c r="B1023" t="s">
        <v>431</v>
      </c>
      <c r="C1023" t="s">
        <v>624</v>
      </c>
      <c r="D1023" t="s">
        <v>624</v>
      </c>
      <c r="E1023">
        <v>9</v>
      </c>
      <c r="F1023" t="s">
        <v>125</v>
      </c>
      <c r="G1023">
        <v>80100418</v>
      </c>
      <c r="H1023" t="s">
        <v>462</v>
      </c>
      <c r="I1023" s="1">
        <v>400</v>
      </c>
      <c r="J1023" t="str">
        <f>VLOOKUP(A1024,a!A:B,2,FALSE)</f>
        <v>ACQUISTO DI BENI</v>
      </c>
      <c r="K1023" t="str">
        <f t="shared" si="15"/>
        <v>2112 Dispositivi medici</v>
      </c>
    </row>
    <row r="1024" spans="1:11" x14ac:dyDescent="0.25">
      <c r="A1024">
        <v>2112</v>
      </c>
      <c r="B1024" t="s">
        <v>431</v>
      </c>
      <c r="C1024" t="s">
        <v>314</v>
      </c>
      <c r="D1024" t="s">
        <v>314</v>
      </c>
      <c r="E1024">
        <v>9</v>
      </c>
      <c r="F1024" t="s">
        <v>125</v>
      </c>
      <c r="G1024">
        <v>80100418</v>
      </c>
      <c r="H1024" t="s">
        <v>462</v>
      </c>
      <c r="I1024" s="1">
        <v>4900</v>
      </c>
      <c r="J1024" t="str">
        <f>VLOOKUP(A1025,a!A:B,2,FALSE)</f>
        <v>ACQUISTO DI BENI</v>
      </c>
      <c r="K1024" t="str">
        <f t="shared" si="15"/>
        <v>2112 Dispositivi medici</v>
      </c>
    </row>
    <row r="1025" spans="1:11" x14ac:dyDescent="0.25">
      <c r="A1025">
        <v>2112</v>
      </c>
      <c r="B1025" t="s">
        <v>431</v>
      </c>
      <c r="C1025" t="s">
        <v>625</v>
      </c>
      <c r="D1025" t="s">
        <v>625</v>
      </c>
      <c r="E1025">
        <v>9</v>
      </c>
      <c r="F1025" t="s">
        <v>125</v>
      </c>
      <c r="G1025">
        <v>80100417</v>
      </c>
      <c r="H1025" t="s">
        <v>439</v>
      </c>
      <c r="I1025" s="1">
        <v>3162.25</v>
      </c>
      <c r="J1025" t="str">
        <f>VLOOKUP(A1026,a!A:B,2,FALSE)</f>
        <v>ACQUISTO DI BENI</v>
      </c>
      <c r="K1025" t="str">
        <f t="shared" si="15"/>
        <v>2112 Dispositivi medici</v>
      </c>
    </row>
    <row r="1026" spans="1:11" x14ac:dyDescent="0.25">
      <c r="A1026">
        <v>2112</v>
      </c>
      <c r="B1026" t="s">
        <v>431</v>
      </c>
      <c r="C1026" t="s">
        <v>626</v>
      </c>
      <c r="D1026" t="s">
        <v>626</v>
      </c>
      <c r="E1026">
        <v>9</v>
      </c>
      <c r="F1026" t="s">
        <v>125</v>
      </c>
      <c r="G1026">
        <v>80100413</v>
      </c>
      <c r="H1026" t="s">
        <v>458</v>
      </c>
      <c r="I1026" s="1">
        <v>9392.33</v>
      </c>
      <c r="J1026" t="str">
        <f>VLOOKUP(A1027,a!A:B,2,FALSE)</f>
        <v>ACQUISTO DI BENI</v>
      </c>
      <c r="K1026" t="str">
        <f t="shared" si="15"/>
        <v>2112 Dispositivi medici</v>
      </c>
    </row>
    <row r="1027" spans="1:11" x14ac:dyDescent="0.25">
      <c r="A1027">
        <v>2112</v>
      </c>
      <c r="B1027" t="s">
        <v>431</v>
      </c>
      <c r="C1027" t="s">
        <v>626</v>
      </c>
      <c r="D1027" t="s">
        <v>626</v>
      </c>
      <c r="E1027">
        <v>9</v>
      </c>
      <c r="F1027" t="s">
        <v>125</v>
      </c>
      <c r="G1027">
        <v>80100417</v>
      </c>
      <c r="H1027" t="s">
        <v>439</v>
      </c>
      <c r="I1027" s="1">
        <v>1030</v>
      </c>
      <c r="J1027" t="str">
        <f>VLOOKUP(A1028,a!A:B,2,FALSE)</f>
        <v>ACQUISTO DI BENI</v>
      </c>
      <c r="K1027" t="str">
        <f t="shared" ref="K1027:K1090" si="16">CONCATENATE(A1027," ",B1027)</f>
        <v>2112 Dispositivi medici</v>
      </c>
    </row>
    <row r="1028" spans="1:11" x14ac:dyDescent="0.25">
      <c r="A1028">
        <v>2112</v>
      </c>
      <c r="B1028" t="s">
        <v>431</v>
      </c>
      <c r="C1028" t="s">
        <v>626</v>
      </c>
      <c r="D1028" t="s">
        <v>626</v>
      </c>
      <c r="E1028">
        <v>9</v>
      </c>
      <c r="F1028" t="s">
        <v>125</v>
      </c>
      <c r="G1028">
        <v>80100419</v>
      </c>
      <c r="H1028" t="s">
        <v>433</v>
      </c>
      <c r="I1028" s="1">
        <v>7385.56</v>
      </c>
      <c r="J1028" t="str">
        <f>VLOOKUP(A1029,a!A:B,2,FALSE)</f>
        <v>ACQUISTO DI BENI</v>
      </c>
      <c r="K1028" t="str">
        <f t="shared" si="16"/>
        <v>2112 Dispositivi medici</v>
      </c>
    </row>
    <row r="1029" spans="1:11" x14ac:dyDescent="0.25">
      <c r="A1029">
        <v>2112</v>
      </c>
      <c r="B1029" t="s">
        <v>431</v>
      </c>
      <c r="C1029" t="s">
        <v>626</v>
      </c>
      <c r="D1029" t="s">
        <v>626</v>
      </c>
      <c r="E1029">
        <v>9</v>
      </c>
      <c r="F1029" t="s">
        <v>125</v>
      </c>
      <c r="G1029">
        <v>80100420</v>
      </c>
      <c r="H1029" t="s">
        <v>434</v>
      </c>
      <c r="I1029" s="1">
        <v>8928</v>
      </c>
      <c r="J1029" t="str">
        <f>VLOOKUP(A1030,a!A:B,2,FALSE)</f>
        <v>ACQUISTO DI BENI</v>
      </c>
      <c r="K1029" t="str">
        <f t="shared" si="16"/>
        <v>2112 Dispositivi medici</v>
      </c>
    </row>
    <row r="1030" spans="1:11" x14ac:dyDescent="0.25">
      <c r="A1030">
        <v>2112</v>
      </c>
      <c r="B1030" t="s">
        <v>431</v>
      </c>
      <c r="C1030" t="s">
        <v>626</v>
      </c>
      <c r="D1030" t="s">
        <v>626</v>
      </c>
      <c r="E1030">
        <v>9</v>
      </c>
      <c r="F1030" t="s">
        <v>125</v>
      </c>
      <c r="G1030">
        <v>80100422</v>
      </c>
      <c r="H1030" t="s">
        <v>436</v>
      </c>
      <c r="I1030" s="1">
        <v>2216.88</v>
      </c>
      <c r="J1030" t="str">
        <f>VLOOKUP(A1031,a!A:B,2,FALSE)</f>
        <v>ACQUISTO DI BENI</v>
      </c>
      <c r="K1030" t="str">
        <f t="shared" si="16"/>
        <v>2112 Dispositivi medici</v>
      </c>
    </row>
    <row r="1031" spans="1:11" x14ac:dyDescent="0.25">
      <c r="A1031">
        <v>2112</v>
      </c>
      <c r="B1031" t="s">
        <v>431</v>
      </c>
      <c r="C1031" t="s">
        <v>627</v>
      </c>
      <c r="D1031" t="s">
        <v>627</v>
      </c>
      <c r="E1031">
        <v>9</v>
      </c>
      <c r="F1031" t="s">
        <v>125</v>
      </c>
      <c r="G1031">
        <v>80100419</v>
      </c>
      <c r="H1031" t="s">
        <v>433</v>
      </c>
      <c r="I1031" s="1">
        <v>7285.95</v>
      </c>
      <c r="J1031" t="str">
        <f>VLOOKUP(A1032,a!A:B,2,FALSE)</f>
        <v>ACQUISTO DI BENI</v>
      </c>
      <c r="K1031" t="str">
        <f t="shared" si="16"/>
        <v>2112 Dispositivi medici</v>
      </c>
    </row>
    <row r="1032" spans="1:11" x14ac:dyDescent="0.25">
      <c r="A1032">
        <v>2112</v>
      </c>
      <c r="B1032" t="s">
        <v>431</v>
      </c>
      <c r="C1032" t="s">
        <v>628</v>
      </c>
      <c r="D1032" t="s">
        <v>628</v>
      </c>
      <c r="E1032">
        <v>9</v>
      </c>
      <c r="F1032" t="s">
        <v>125</v>
      </c>
      <c r="G1032">
        <v>80100413</v>
      </c>
      <c r="H1032" t="s">
        <v>458</v>
      </c>
      <c r="I1032" s="1">
        <v>2800</v>
      </c>
      <c r="J1032" t="str">
        <f>VLOOKUP(A1033,a!A:B,2,FALSE)</f>
        <v>ACQUISTO DI BENI</v>
      </c>
      <c r="K1032" t="str">
        <f t="shared" si="16"/>
        <v>2112 Dispositivi medici</v>
      </c>
    </row>
    <row r="1033" spans="1:11" x14ac:dyDescent="0.25">
      <c r="A1033">
        <v>2112</v>
      </c>
      <c r="B1033" t="s">
        <v>431</v>
      </c>
      <c r="C1033" t="s">
        <v>629</v>
      </c>
      <c r="D1033" t="s">
        <v>629</v>
      </c>
      <c r="E1033">
        <v>9</v>
      </c>
      <c r="F1033" t="s">
        <v>125</v>
      </c>
      <c r="G1033">
        <v>80100408</v>
      </c>
      <c r="H1033" t="s">
        <v>438</v>
      </c>
      <c r="I1033" s="1">
        <v>9050</v>
      </c>
      <c r="J1033" t="str">
        <f>VLOOKUP(A1034,a!A:B,2,FALSE)</f>
        <v>ACQUISTO DI BENI</v>
      </c>
      <c r="K1033" t="str">
        <f t="shared" si="16"/>
        <v>2112 Dispositivi medici</v>
      </c>
    </row>
    <row r="1034" spans="1:11" x14ac:dyDescent="0.25">
      <c r="A1034">
        <v>2112</v>
      </c>
      <c r="B1034" t="s">
        <v>431</v>
      </c>
      <c r="C1034" t="s">
        <v>630</v>
      </c>
      <c r="D1034" t="s">
        <v>630</v>
      </c>
      <c r="E1034">
        <v>9</v>
      </c>
      <c r="F1034" t="s">
        <v>125</v>
      </c>
      <c r="G1034">
        <v>80100417</v>
      </c>
      <c r="H1034" t="s">
        <v>439</v>
      </c>
      <c r="I1034" s="1">
        <v>7476</v>
      </c>
      <c r="J1034" t="str">
        <f>VLOOKUP(A1035,a!A:B,2,FALSE)</f>
        <v>ACQUISTO DI BENI</v>
      </c>
      <c r="K1034" t="str">
        <f t="shared" si="16"/>
        <v>2112 Dispositivi medici</v>
      </c>
    </row>
    <row r="1035" spans="1:11" x14ac:dyDescent="0.25">
      <c r="A1035">
        <v>2112</v>
      </c>
      <c r="B1035" t="s">
        <v>431</v>
      </c>
      <c r="C1035" t="s">
        <v>630</v>
      </c>
      <c r="D1035" t="s">
        <v>630</v>
      </c>
      <c r="E1035">
        <v>9</v>
      </c>
      <c r="F1035" t="s">
        <v>125</v>
      </c>
      <c r="G1035">
        <v>80100418</v>
      </c>
      <c r="H1035" t="s">
        <v>462</v>
      </c>
      <c r="I1035" s="1">
        <v>14422.99</v>
      </c>
      <c r="J1035" t="str">
        <f>VLOOKUP(A1036,a!A:B,2,FALSE)</f>
        <v>ACQUISTO DI BENI</v>
      </c>
      <c r="K1035" t="str">
        <f t="shared" si="16"/>
        <v>2112 Dispositivi medici</v>
      </c>
    </row>
    <row r="1036" spans="1:11" x14ac:dyDescent="0.25">
      <c r="A1036">
        <v>2112</v>
      </c>
      <c r="B1036" t="s">
        <v>431</v>
      </c>
      <c r="C1036" t="s">
        <v>630</v>
      </c>
      <c r="D1036" t="s">
        <v>630</v>
      </c>
      <c r="E1036">
        <v>9</v>
      </c>
      <c r="F1036" t="s">
        <v>125</v>
      </c>
      <c r="G1036">
        <v>80100610</v>
      </c>
      <c r="H1036" t="s">
        <v>456</v>
      </c>
      <c r="I1036" s="1">
        <v>1469</v>
      </c>
      <c r="J1036" t="str">
        <f>VLOOKUP(A1037,a!A:B,2,FALSE)</f>
        <v>ACQUISTO DI BENI</v>
      </c>
      <c r="K1036" t="str">
        <f t="shared" si="16"/>
        <v>2112 Dispositivi medici</v>
      </c>
    </row>
    <row r="1037" spans="1:11" x14ac:dyDescent="0.25">
      <c r="A1037">
        <v>2112</v>
      </c>
      <c r="B1037" t="s">
        <v>431</v>
      </c>
      <c r="C1037" t="s">
        <v>631</v>
      </c>
      <c r="D1037" t="s">
        <v>631</v>
      </c>
      <c r="E1037">
        <v>9</v>
      </c>
      <c r="F1037" t="s">
        <v>125</v>
      </c>
      <c r="G1037">
        <v>80100418</v>
      </c>
      <c r="H1037" t="s">
        <v>462</v>
      </c>
      <c r="I1037" s="1">
        <v>126</v>
      </c>
      <c r="J1037" t="str">
        <f>VLOOKUP(A1038,a!A:B,2,FALSE)</f>
        <v>ACQUISTO DI BENI</v>
      </c>
      <c r="K1037" t="str">
        <f t="shared" si="16"/>
        <v>2112 Dispositivi medici</v>
      </c>
    </row>
    <row r="1038" spans="1:11" x14ac:dyDescent="0.25">
      <c r="A1038">
        <v>2112</v>
      </c>
      <c r="B1038" t="s">
        <v>431</v>
      </c>
      <c r="C1038" t="s">
        <v>632</v>
      </c>
      <c r="D1038" t="s">
        <v>632</v>
      </c>
      <c r="E1038">
        <v>9</v>
      </c>
      <c r="F1038" t="s">
        <v>125</v>
      </c>
      <c r="G1038">
        <v>80100410</v>
      </c>
      <c r="H1038" t="s">
        <v>444</v>
      </c>
      <c r="I1038" s="1">
        <v>5489</v>
      </c>
      <c r="J1038" t="str">
        <f>VLOOKUP(A1039,a!A:B,2,FALSE)</f>
        <v>ACQUISTO DI BENI</v>
      </c>
      <c r="K1038" t="str">
        <f t="shared" si="16"/>
        <v>2112 Dispositivi medici</v>
      </c>
    </row>
    <row r="1039" spans="1:11" x14ac:dyDescent="0.25">
      <c r="A1039">
        <v>2112</v>
      </c>
      <c r="B1039" t="s">
        <v>431</v>
      </c>
      <c r="C1039" t="s">
        <v>632</v>
      </c>
      <c r="D1039" t="s">
        <v>632</v>
      </c>
      <c r="E1039">
        <v>9</v>
      </c>
      <c r="F1039" t="s">
        <v>125</v>
      </c>
      <c r="G1039">
        <v>80100416</v>
      </c>
      <c r="H1039" t="s">
        <v>447</v>
      </c>
      <c r="I1039" s="1">
        <v>1308</v>
      </c>
      <c r="J1039" t="str">
        <f>VLOOKUP(A1040,a!A:B,2,FALSE)</f>
        <v>ACQUISTO DI BENI</v>
      </c>
      <c r="K1039" t="str">
        <f t="shared" si="16"/>
        <v>2112 Dispositivi medici</v>
      </c>
    </row>
    <row r="1040" spans="1:11" x14ac:dyDescent="0.25">
      <c r="A1040">
        <v>2112</v>
      </c>
      <c r="B1040" t="s">
        <v>431</v>
      </c>
      <c r="C1040" t="s">
        <v>632</v>
      </c>
      <c r="D1040" t="s">
        <v>632</v>
      </c>
      <c r="E1040">
        <v>9</v>
      </c>
      <c r="F1040" t="s">
        <v>125</v>
      </c>
      <c r="G1040">
        <v>80100418</v>
      </c>
      <c r="H1040" t="s">
        <v>462</v>
      </c>
      <c r="I1040" s="1">
        <v>56094.1</v>
      </c>
      <c r="J1040" t="str">
        <f>VLOOKUP(A1041,a!A:B,2,FALSE)</f>
        <v>ACQUISTO DI BENI</v>
      </c>
      <c r="K1040" t="str">
        <f t="shared" si="16"/>
        <v>2112 Dispositivi medici</v>
      </c>
    </row>
    <row r="1041" spans="1:11" x14ac:dyDescent="0.25">
      <c r="A1041">
        <v>2112</v>
      </c>
      <c r="B1041" t="s">
        <v>431</v>
      </c>
      <c r="C1041" t="s">
        <v>632</v>
      </c>
      <c r="D1041" t="s">
        <v>632</v>
      </c>
      <c r="E1041">
        <v>9</v>
      </c>
      <c r="F1041" t="s">
        <v>125</v>
      </c>
      <c r="G1041">
        <v>80100422</v>
      </c>
      <c r="H1041" t="s">
        <v>436</v>
      </c>
      <c r="I1041" s="1">
        <v>3420</v>
      </c>
      <c r="J1041" t="str">
        <f>VLOOKUP(A1042,a!A:B,2,FALSE)</f>
        <v>ACQUISTO DI BENI</v>
      </c>
      <c r="K1041" t="str">
        <f t="shared" si="16"/>
        <v>2112 Dispositivi medici</v>
      </c>
    </row>
    <row r="1042" spans="1:11" x14ac:dyDescent="0.25">
      <c r="A1042">
        <v>2112</v>
      </c>
      <c r="B1042" t="s">
        <v>431</v>
      </c>
      <c r="C1042" t="s">
        <v>632</v>
      </c>
      <c r="D1042" t="s">
        <v>632</v>
      </c>
      <c r="E1042">
        <v>9</v>
      </c>
      <c r="F1042" t="s">
        <v>125</v>
      </c>
      <c r="G1042">
        <v>80100425</v>
      </c>
      <c r="H1042" t="s">
        <v>453</v>
      </c>
      <c r="I1042" s="1">
        <v>33320</v>
      </c>
      <c r="J1042" t="str">
        <f>VLOOKUP(A1043,a!A:B,2,FALSE)</f>
        <v>ACQUISTO DI BENI</v>
      </c>
      <c r="K1042" t="str">
        <f t="shared" si="16"/>
        <v>2112 Dispositivi medici</v>
      </c>
    </row>
    <row r="1043" spans="1:11" x14ac:dyDescent="0.25">
      <c r="A1043">
        <v>2112</v>
      </c>
      <c r="B1043" t="s">
        <v>431</v>
      </c>
      <c r="C1043" t="s">
        <v>632</v>
      </c>
      <c r="D1043" t="s">
        <v>632</v>
      </c>
      <c r="E1043">
        <v>9</v>
      </c>
      <c r="F1043" t="s">
        <v>125</v>
      </c>
      <c r="G1043">
        <v>80100610</v>
      </c>
      <c r="H1043" t="s">
        <v>456</v>
      </c>
      <c r="I1043" s="1">
        <v>20894</v>
      </c>
      <c r="J1043" t="str">
        <f>VLOOKUP(A1044,a!A:B,2,FALSE)</f>
        <v>ACQUISTO DI BENI</v>
      </c>
      <c r="K1043" t="str">
        <f t="shared" si="16"/>
        <v>2112 Dispositivi medici</v>
      </c>
    </row>
    <row r="1044" spans="1:11" x14ac:dyDescent="0.25">
      <c r="A1044">
        <v>2112</v>
      </c>
      <c r="B1044" t="s">
        <v>431</v>
      </c>
      <c r="C1044" t="s">
        <v>633</v>
      </c>
      <c r="D1044" t="s">
        <v>633</v>
      </c>
      <c r="E1044">
        <v>9</v>
      </c>
      <c r="F1044" t="s">
        <v>125</v>
      </c>
      <c r="G1044">
        <v>80100410</v>
      </c>
      <c r="H1044" t="s">
        <v>444</v>
      </c>
      <c r="I1044" s="1">
        <v>820</v>
      </c>
      <c r="J1044" t="str">
        <f>VLOOKUP(A1045,a!A:B,2,FALSE)</f>
        <v>ACQUISTO DI BENI</v>
      </c>
      <c r="K1044" t="str">
        <f t="shared" si="16"/>
        <v>2112 Dispositivi medici</v>
      </c>
    </row>
    <row r="1045" spans="1:11" x14ac:dyDescent="0.25">
      <c r="A1045">
        <v>2112</v>
      </c>
      <c r="B1045" t="s">
        <v>431</v>
      </c>
      <c r="C1045" t="s">
        <v>633</v>
      </c>
      <c r="D1045" t="s">
        <v>633</v>
      </c>
      <c r="E1045">
        <v>9</v>
      </c>
      <c r="F1045" t="s">
        <v>125</v>
      </c>
      <c r="G1045">
        <v>80100418</v>
      </c>
      <c r="H1045" t="s">
        <v>462</v>
      </c>
      <c r="I1045" s="1">
        <v>3962.08</v>
      </c>
      <c r="J1045" t="str">
        <f>VLOOKUP(A1046,a!A:B,2,FALSE)</f>
        <v>ACQUISTO DI BENI</v>
      </c>
      <c r="K1045" t="str">
        <f t="shared" si="16"/>
        <v>2112 Dispositivi medici</v>
      </c>
    </row>
    <row r="1046" spans="1:11" x14ac:dyDescent="0.25">
      <c r="A1046">
        <v>2112</v>
      </c>
      <c r="B1046" t="s">
        <v>431</v>
      </c>
      <c r="C1046" t="s">
        <v>634</v>
      </c>
      <c r="D1046" t="s">
        <v>634</v>
      </c>
      <c r="E1046">
        <v>9</v>
      </c>
      <c r="F1046" t="s">
        <v>125</v>
      </c>
      <c r="G1046">
        <v>80100610</v>
      </c>
      <c r="H1046" t="s">
        <v>456</v>
      </c>
      <c r="I1046" s="1">
        <v>2652.62</v>
      </c>
      <c r="J1046" t="str">
        <f>VLOOKUP(A1047,a!A:B,2,FALSE)</f>
        <v>ACQUISTO DI BENI</v>
      </c>
      <c r="K1046" t="str">
        <f t="shared" si="16"/>
        <v>2112 Dispositivi medici</v>
      </c>
    </row>
    <row r="1047" spans="1:11" x14ac:dyDescent="0.25">
      <c r="A1047">
        <v>2112</v>
      </c>
      <c r="B1047" t="s">
        <v>431</v>
      </c>
      <c r="C1047" t="s">
        <v>635</v>
      </c>
      <c r="D1047" t="s">
        <v>635</v>
      </c>
      <c r="E1047">
        <v>9</v>
      </c>
      <c r="F1047" t="s">
        <v>125</v>
      </c>
      <c r="G1047">
        <v>80100412</v>
      </c>
      <c r="H1047" t="s">
        <v>446</v>
      </c>
      <c r="I1047" s="1">
        <v>495</v>
      </c>
      <c r="J1047" t="str">
        <f>VLOOKUP(A1048,a!A:B,2,FALSE)</f>
        <v>ACQUISTO DI BENI</v>
      </c>
      <c r="K1047" t="str">
        <f t="shared" si="16"/>
        <v>2112 Dispositivi medici</v>
      </c>
    </row>
    <row r="1048" spans="1:11" x14ac:dyDescent="0.25">
      <c r="A1048">
        <v>2112</v>
      </c>
      <c r="B1048" t="s">
        <v>431</v>
      </c>
      <c r="C1048" t="s">
        <v>636</v>
      </c>
      <c r="D1048" t="s">
        <v>636</v>
      </c>
      <c r="E1048">
        <v>9</v>
      </c>
      <c r="F1048" t="s">
        <v>125</v>
      </c>
      <c r="G1048">
        <v>80100419</v>
      </c>
      <c r="H1048" t="s">
        <v>433</v>
      </c>
      <c r="I1048" s="1">
        <v>2806.65</v>
      </c>
      <c r="J1048" t="str">
        <f>VLOOKUP(A1049,a!A:B,2,FALSE)</f>
        <v>ACQUISTO DI BENI</v>
      </c>
      <c r="K1048" t="str">
        <f t="shared" si="16"/>
        <v>2112 Dispositivi medici</v>
      </c>
    </row>
    <row r="1049" spans="1:11" x14ac:dyDescent="0.25">
      <c r="A1049">
        <v>2112</v>
      </c>
      <c r="B1049" t="s">
        <v>431</v>
      </c>
      <c r="C1049" t="s">
        <v>637</v>
      </c>
      <c r="D1049" t="s">
        <v>637</v>
      </c>
      <c r="E1049">
        <v>9</v>
      </c>
      <c r="F1049" t="s">
        <v>125</v>
      </c>
      <c r="G1049">
        <v>80100310</v>
      </c>
      <c r="H1049" t="s">
        <v>460</v>
      </c>
      <c r="I1049" s="1">
        <v>295</v>
      </c>
      <c r="J1049" t="str">
        <f>VLOOKUP(A1050,a!A:B,2,FALSE)</f>
        <v>ACQUISTO DI BENI</v>
      </c>
      <c r="K1049" t="str">
        <f t="shared" si="16"/>
        <v>2112 Dispositivi medici</v>
      </c>
    </row>
    <row r="1050" spans="1:11" x14ac:dyDescent="0.25">
      <c r="A1050">
        <v>2112</v>
      </c>
      <c r="B1050" t="s">
        <v>431</v>
      </c>
      <c r="C1050" t="s">
        <v>638</v>
      </c>
      <c r="D1050" t="s">
        <v>638</v>
      </c>
      <c r="E1050">
        <v>9</v>
      </c>
      <c r="F1050" t="s">
        <v>125</v>
      </c>
      <c r="G1050">
        <v>80100413</v>
      </c>
      <c r="H1050" t="s">
        <v>458</v>
      </c>
      <c r="I1050" s="1">
        <v>230.4</v>
      </c>
      <c r="J1050" t="str">
        <f>VLOOKUP(A1051,a!A:B,2,FALSE)</f>
        <v>ACQUISTO DI BENI</v>
      </c>
      <c r="K1050" t="str">
        <f t="shared" si="16"/>
        <v>2112 Dispositivi medici</v>
      </c>
    </row>
    <row r="1051" spans="1:11" x14ac:dyDescent="0.25">
      <c r="A1051">
        <v>2112</v>
      </c>
      <c r="B1051" t="s">
        <v>431</v>
      </c>
      <c r="C1051" t="s">
        <v>639</v>
      </c>
      <c r="D1051" t="s">
        <v>639</v>
      </c>
      <c r="E1051">
        <v>9</v>
      </c>
      <c r="F1051" t="s">
        <v>125</v>
      </c>
      <c r="G1051">
        <v>60100531</v>
      </c>
      <c r="H1051" t="s">
        <v>640</v>
      </c>
      <c r="I1051" s="1">
        <v>386.58</v>
      </c>
      <c r="J1051" t="str">
        <f>VLOOKUP(A1052,a!A:B,2,FALSE)</f>
        <v>ACQUISTO DI BENI</v>
      </c>
      <c r="K1051" t="str">
        <f t="shared" si="16"/>
        <v>2112 Dispositivi medici</v>
      </c>
    </row>
    <row r="1052" spans="1:11" x14ac:dyDescent="0.25">
      <c r="A1052">
        <v>2112</v>
      </c>
      <c r="B1052" t="s">
        <v>431</v>
      </c>
      <c r="C1052" t="s">
        <v>639</v>
      </c>
      <c r="D1052" t="s">
        <v>639</v>
      </c>
      <c r="E1052">
        <v>9</v>
      </c>
      <c r="F1052" t="s">
        <v>125</v>
      </c>
      <c r="G1052">
        <v>60100535</v>
      </c>
      <c r="H1052" t="s">
        <v>641</v>
      </c>
      <c r="I1052" s="1">
        <v>574.08000000000004</v>
      </c>
      <c r="J1052" t="str">
        <f>VLOOKUP(A1053,a!A:B,2,FALSE)</f>
        <v>ACQUISTO DI BENI</v>
      </c>
      <c r="K1052" t="str">
        <f t="shared" si="16"/>
        <v>2112 Dispositivi medici</v>
      </c>
    </row>
    <row r="1053" spans="1:11" x14ac:dyDescent="0.25">
      <c r="A1053">
        <v>2112</v>
      </c>
      <c r="B1053" t="s">
        <v>431</v>
      </c>
      <c r="C1053" t="s">
        <v>639</v>
      </c>
      <c r="D1053" t="s">
        <v>639</v>
      </c>
      <c r="E1053">
        <v>9</v>
      </c>
      <c r="F1053" t="s">
        <v>125</v>
      </c>
      <c r="G1053">
        <v>75200129</v>
      </c>
      <c r="H1053" t="s">
        <v>235</v>
      </c>
      <c r="I1053" s="1">
        <v>-625.48</v>
      </c>
      <c r="J1053" t="str">
        <f>VLOOKUP(A1054,a!A:B,2,FALSE)</f>
        <v>ACQUISTO DI BENI</v>
      </c>
      <c r="K1053" t="str">
        <f t="shared" si="16"/>
        <v>2112 Dispositivi medici</v>
      </c>
    </row>
    <row r="1054" spans="1:11" x14ac:dyDescent="0.25">
      <c r="A1054">
        <v>2112</v>
      </c>
      <c r="B1054" t="s">
        <v>431</v>
      </c>
      <c r="C1054" t="s">
        <v>639</v>
      </c>
      <c r="D1054" t="s">
        <v>639</v>
      </c>
      <c r="E1054">
        <v>9</v>
      </c>
      <c r="F1054" t="s">
        <v>125</v>
      </c>
      <c r="G1054">
        <v>80100408</v>
      </c>
      <c r="H1054" t="s">
        <v>438</v>
      </c>
      <c r="I1054" s="1">
        <v>65440</v>
      </c>
      <c r="J1054" t="str">
        <f>VLOOKUP(A1055,a!A:B,2,FALSE)</f>
        <v>ACQUISTO DI BENI</v>
      </c>
      <c r="K1054" t="str">
        <f t="shared" si="16"/>
        <v>2112 Dispositivi medici</v>
      </c>
    </row>
    <row r="1055" spans="1:11" x14ac:dyDescent="0.25">
      <c r="A1055">
        <v>2112</v>
      </c>
      <c r="B1055" t="s">
        <v>431</v>
      </c>
      <c r="C1055" t="s">
        <v>639</v>
      </c>
      <c r="D1055" t="s">
        <v>639</v>
      </c>
      <c r="E1055">
        <v>9</v>
      </c>
      <c r="F1055" t="s">
        <v>125</v>
      </c>
      <c r="G1055">
        <v>80100416</v>
      </c>
      <c r="H1055" t="s">
        <v>447</v>
      </c>
      <c r="I1055" s="1">
        <v>87194.15</v>
      </c>
      <c r="J1055" t="str">
        <f>VLOOKUP(A1056,a!A:B,2,FALSE)</f>
        <v>ACQUISTO DI BENI</v>
      </c>
      <c r="K1055" t="str">
        <f t="shared" si="16"/>
        <v>2112 Dispositivi medici</v>
      </c>
    </row>
    <row r="1056" spans="1:11" x14ac:dyDescent="0.25">
      <c r="A1056">
        <v>2112</v>
      </c>
      <c r="B1056" t="s">
        <v>431</v>
      </c>
      <c r="C1056" t="s">
        <v>639</v>
      </c>
      <c r="D1056" t="s">
        <v>639</v>
      </c>
      <c r="E1056">
        <v>9</v>
      </c>
      <c r="F1056" t="s">
        <v>125</v>
      </c>
      <c r="G1056">
        <v>80100417</v>
      </c>
      <c r="H1056" t="s">
        <v>439</v>
      </c>
      <c r="I1056" s="1">
        <v>45</v>
      </c>
      <c r="J1056" t="str">
        <f>VLOOKUP(A1057,a!A:B,2,FALSE)</f>
        <v>ACQUISTO DI BENI</v>
      </c>
      <c r="K1056" t="str">
        <f t="shared" si="16"/>
        <v>2112 Dispositivi medici</v>
      </c>
    </row>
    <row r="1057" spans="1:11" x14ac:dyDescent="0.25">
      <c r="A1057">
        <v>2112</v>
      </c>
      <c r="B1057" t="s">
        <v>431</v>
      </c>
      <c r="C1057" t="s">
        <v>639</v>
      </c>
      <c r="D1057" t="s">
        <v>639</v>
      </c>
      <c r="E1057">
        <v>9</v>
      </c>
      <c r="F1057" t="s">
        <v>125</v>
      </c>
      <c r="G1057">
        <v>80100420</v>
      </c>
      <c r="H1057" t="s">
        <v>434</v>
      </c>
      <c r="I1057" s="1">
        <v>94271.3</v>
      </c>
      <c r="J1057" t="str">
        <f>VLOOKUP(A1058,a!A:B,2,FALSE)</f>
        <v>ACQUISTO DI BENI</v>
      </c>
      <c r="K1057" t="str">
        <f t="shared" si="16"/>
        <v>2112 Dispositivi medici</v>
      </c>
    </row>
    <row r="1058" spans="1:11" x14ac:dyDescent="0.25">
      <c r="A1058">
        <v>2112</v>
      </c>
      <c r="B1058" t="s">
        <v>431</v>
      </c>
      <c r="C1058" t="s">
        <v>639</v>
      </c>
      <c r="D1058" t="s">
        <v>639</v>
      </c>
      <c r="E1058">
        <v>9</v>
      </c>
      <c r="F1058" t="s">
        <v>125</v>
      </c>
      <c r="G1058">
        <v>80100421</v>
      </c>
      <c r="H1058" t="s">
        <v>435</v>
      </c>
      <c r="I1058" s="1">
        <v>7200</v>
      </c>
      <c r="J1058" t="str">
        <f>VLOOKUP(A1059,a!A:B,2,FALSE)</f>
        <v>ACQUISTO DI BENI</v>
      </c>
      <c r="K1058" t="str">
        <f t="shared" si="16"/>
        <v>2112 Dispositivi medici</v>
      </c>
    </row>
    <row r="1059" spans="1:11" x14ac:dyDescent="0.25">
      <c r="A1059">
        <v>2112</v>
      </c>
      <c r="B1059" t="s">
        <v>431</v>
      </c>
      <c r="C1059" t="s">
        <v>639</v>
      </c>
      <c r="D1059" t="s">
        <v>639</v>
      </c>
      <c r="E1059">
        <v>9</v>
      </c>
      <c r="F1059" t="s">
        <v>125</v>
      </c>
      <c r="G1059">
        <v>80100425</v>
      </c>
      <c r="H1059" t="s">
        <v>453</v>
      </c>
      <c r="I1059" s="1">
        <v>125924</v>
      </c>
      <c r="J1059" t="str">
        <f>VLOOKUP(A1060,a!A:B,2,FALSE)</f>
        <v>ACQUISTO DI BENI</v>
      </c>
      <c r="K1059" t="str">
        <f t="shared" si="16"/>
        <v>2112 Dispositivi medici</v>
      </c>
    </row>
    <row r="1060" spans="1:11" x14ac:dyDescent="0.25">
      <c r="A1060">
        <v>2112</v>
      </c>
      <c r="B1060" t="s">
        <v>431</v>
      </c>
      <c r="C1060" t="s">
        <v>639</v>
      </c>
      <c r="D1060" t="s">
        <v>639</v>
      </c>
      <c r="E1060">
        <v>9</v>
      </c>
      <c r="F1060" t="s">
        <v>125</v>
      </c>
      <c r="G1060">
        <v>80100610</v>
      </c>
      <c r="H1060" t="s">
        <v>456</v>
      </c>
      <c r="I1060" s="1">
        <v>99664.53</v>
      </c>
      <c r="J1060" t="str">
        <f>VLOOKUP(A1061,a!A:B,2,FALSE)</f>
        <v>ACQUISTO DI BENI</v>
      </c>
      <c r="K1060" t="str">
        <f t="shared" si="16"/>
        <v>2112 Dispositivi medici</v>
      </c>
    </row>
    <row r="1061" spans="1:11" x14ac:dyDescent="0.25">
      <c r="A1061">
        <v>2112</v>
      </c>
      <c r="B1061" t="s">
        <v>431</v>
      </c>
      <c r="C1061" t="s">
        <v>642</v>
      </c>
      <c r="D1061" t="s">
        <v>642</v>
      </c>
      <c r="E1061">
        <v>9</v>
      </c>
      <c r="F1061" t="s">
        <v>125</v>
      </c>
      <c r="G1061">
        <v>80100408</v>
      </c>
      <c r="H1061" t="s">
        <v>438</v>
      </c>
      <c r="I1061" s="1">
        <v>1200</v>
      </c>
      <c r="J1061" t="str">
        <f>VLOOKUP(A1062,a!A:B,2,FALSE)</f>
        <v>ACQUISTO DI BENI</v>
      </c>
      <c r="K1061" t="str">
        <f t="shared" si="16"/>
        <v>2112 Dispositivi medici</v>
      </c>
    </row>
    <row r="1062" spans="1:11" x14ac:dyDescent="0.25">
      <c r="A1062">
        <v>2112</v>
      </c>
      <c r="B1062" t="s">
        <v>431</v>
      </c>
      <c r="C1062" t="s">
        <v>642</v>
      </c>
      <c r="D1062" t="s">
        <v>642</v>
      </c>
      <c r="E1062">
        <v>9</v>
      </c>
      <c r="F1062" t="s">
        <v>125</v>
      </c>
      <c r="G1062">
        <v>80100416</v>
      </c>
      <c r="H1062" t="s">
        <v>447</v>
      </c>
      <c r="I1062" s="1">
        <v>370</v>
      </c>
      <c r="J1062" t="str">
        <f>VLOOKUP(A1063,a!A:B,2,FALSE)</f>
        <v>ACQUISTO DI BENI</v>
      </c>
      <c r="K1062" t="str">
        <f t="shared" si="16"/>
        <v>2112 Dispositivi medici</v>
      </c>
    </row>
    <row r="1063" spans="1:11" x14ac:dyDescent="0.25">
      <c r="A1063">
        <v>2112</v>
      </c>
      <c r="B1063" t="s">
        <v>431</v>
      </c>
      <c r="C1063" t="s">
        <v>642</v>
      </c>
      <c r="D1063" t="s">
        <v>642</v>
      </c>
      <c r="E1063">
        <v>9</v>
      </c>
      <c r="F1063" t="s">
        <v>125</v>
      </c>
      <c r="G1063">
        <v>80100420</v>
      </c>
      <c r="H1063" t="s">
        <v>434</v>
      </c>
      <c r="I1063" s="1">
        <v>5240</v>
      </c>
      <c r="J1063" t="str">
        <f>VLOOKUP(A1064,a!A:B,2,FALSE)</f>
        <v>ACQUISTO DI BENI</v>
      </c>
      <c r="K1063" t="str">
        <f t="shared" si="16"/>
        <v>2112 Dispositivi medici</v>
      </c>
    </row>
    <row r="1064" spans="1:11" x14ac:dyDescent="0.25">
      <c r="A1064">
        <v>2112</v>
      </c>
      <c r="B1064" t="s">
        <v>431</v>
      </c>
      <c r="C1064" t="s">
        <v>642</v>
      </c>
      <c r="D1064" t="s">
        <v>642</v>
      </c>
      <c r="E1064">
        <v>9</v>
      </c>
      <c r="F1064" t="s">
        <v>125</v>
      </c>
      <c r="G1064">
        <v>80100610</v>
      </c>
      <c r="H1064" t="s">
        <v>456</v>
      </c>
      <c r="I1064" s="1">
        <v>28975</v>
      </c>
      <c r="J1064" t="str">
        <f>VLOOKUP(A1065,a!A:B,2,FALSE)</f>
        <v>ACQUISTO DI BENI</v>
      </c>
      <c r="K1064" t="str">
        <f t="shared" si="16"/>
        <v>2112 Dispositivi medici</v>
      </c>
    </row>
    <row r="1065" spans="1:11" x14ac:dyDescent="0.25">
      <c r="A1065">
        <v>2112</v>
      </c>
      <c r="B1065" t="s">
        <v>431</v>
      </c>
      <c r="C1065" t="s">
        <v>643</v>
      </c>
      <c r="D1065" t="s">
        <v>643</v>
      </c>
      <c r="E1065">
        <v>9</v>
      </c>
      <c r="F1065" t="s">
        <v>125</v>
      </c>
      <c r="G1065">
        <v>80100310</v>
      </c>
      <c r="H1065" t="s">
        <v>460</v>
      </c>
      <c r="I1065" s="1">
        <v>6417.4</v>
      </c>
      <c r="J1065" t="str">
        <f>VLOOKUP(A1066,a!A:B,2,FALSE)</f>
        <v>ACQUISTO DI BENI</v>
      </c>
      <c r="K1065" t="str">
        <f t="shared" si="16"/>
        <v>2112 Dispositivi medici</v>
      </c>
    </row>
    <row r="1066" spans="1:11" x14ac:dyDescent="0.25">
      <c r="A1066">
        <v>2112</v>
      </c>
      <c r="B1066" t="s">
        <v>431</v>
      </c>
      <c r="C1066" t="s">
        <v>643</v>
      </c>
      <c r="D1066" t="s">
        <v>643</v>
      </c>
      <c r="E1066">
        <v>9</v>
      </c>
      <c r="F1066" t="s">
        <v>125</v>
      </c>
      <c r="G1066">
        <v>80100413</v>
      </c>
      <c r="H1066" t="s">
        <v>458</v>
      </c>
      <c r="I1066" s="1">
        <v>1126.5</v>
      </c>
      <c r="J1066" t="str">
        <f>VLOOKUP(A1067,a!A:B,2,FALSE)</f>
        <v>ACQUISTO DI BENI</v>
      </c>
      <c r="K1066" t="str">
        <f t="shared" si="16"/>
        <v>2112 Dispositivi medici</v>
      </c>
    </row>
    <row r="1067" spans="1:11" x14ac:dyDescent="0.25">
      <c r="A1067">
        <v>2112</v>
      </c>
      <c r="B1067" t="s">
        <v>431</v>
      </c>
      <c r="C1067" t="s">
        <v>644</v>
      </c>
      <c r="D1067" t="s">
        <v>644</v>
      </c>
      <c r="E1067">
        <v>9</v>
      </c>
      <c r="F1067" t="s">
        <v>125</v>
      </c>
      <c r="G1067">
        <v>80100408</v>
      </c>
      <c r="H1067" t="s">
        <v>438</v>
      </c>
      <c r="I1067" s="1">
        <v>233025.88</v>
      </c>
      <c r="J1067" t="str">
        <f>VLOOKUP(A1068,a!A:B,2,FALSE)</f>
        <v>ACQUISTO DI BENI</v>
      </c>
      <c r="K1067" t="str">
        <f t="shared" si="16"/>
        <v>2112 Dispositivi medici</v>
      </c>
    </row>
    <row r="1068" spans="1:11" x14ac:dyDescent="0.25">
      <c r="A1068">
        <v>2112</v>
      </c>
      <c r="B1068" t="s">
        <v>431</v>
      </c>
      <c r="C1068" t="s">
        <v>644</v>
      </c>
      <c r="D1068" t="s">
        <v>644</v>
      </c>
      <c r="E1068">
        <v>9</v>
      </c>
      <c r="F1068" t="s">
        <v>125</v>
      </c>
      <c r="G1068">
        <v>80100409</v>
      </c>
      <c r="H1068" t="s">
        <v>468</v>
      </c>
      <c r="I1068" s="1">
        <v>1208.02</v>
      </c>
      <c r="J1068" t="str">
        <f>VLOOKUP(A1069,a!A:B,2,FALSE)</f>
        <v>ACQUISTO DI BENI</v>
      </c>
      <c r="K1068" t="str">
        <f t="shared" si="16"/>
        <v>2112 Dispositivi medici</v>
      </c>
    </row>
    <row r="1069" spans="1:11" x14ac:dyDescent="0.25">
      <c r="A1069">
        <v>2112</v>
      </c>
      <c r="B1069" t="s">
        <v>431</v>
      </c>
      <c r="C1069" t="s">
        <v>644</v>
      </c>
      <c r="D1069" t="s">
        <v>644</v>
      </c>
      <c r="E1069">
        <v>9</v>
      </c>
      <c r="F1069" t="s">
        <v>125</v>
      </c>
      <c r="G1069">
        <v>80100410</v>
      </c>
      <c r="H1069" t="s">
        <v>444</v>
      </c>
      <c r="I1069" s="1">
        <v>3154</v>
      </c>
      <c r="J1069" t="str">
        <f>VLOOKUP(A1070,a!A:B,2,FALSE)</f>
        <v>ACQUISTO DI BENI</v>
      </c>
      <c r="K1069" t="str">
        <f t="shared" si="16"/>
        <v>2112 Dispositivi medici</v>
      </c>
    </row>
    <row r="1070" spans="1:11" x14ac:dyDescent="0.25">
      <c r="A1070">
        <v>2112</v>
      </c>
      <c r="B1070" t="s">
        <v>431</v>
      </c>
      <c r="C1070" t="s">
        <v>644</v>
      </c>
      <c r="D1070" t="s">
        <v>644</v>
      </c>
      <c r="E1070">
        <v>9</v>
      </c>
      <c r="F1070" t="s">
        <v>125</v>
      </c>
      <c r="G1070">
        <v>80100416</v>
      </c>
      <c r="H1070" t="s">
        <v>447</v>
      </c>
      <c r="I1070" s="1">
        <v>239.36</v>
      </c>
      <c r="J1070" t="str">
        <f>VLOOKUP(A1071,a!A:B,2,FALSE)</f>
        <v>ACQUISTO DI BENI</v>
      </c>
      <c r="K1070" t="str">
        <f t="shared" si="16"/>
        <v>2112 Dispositivi medici</v>
      </c>
    </row>
    <row r="1071" spans="1:11" x14ac:dyDescent="0.25">
      <c r="A1071">
        <v>2112</v>
      </c>
      <c r="B1071" t="s">
        <v>431</v>
      </c>
      <c r="C1071" t="s">
        <v>644</v>
      </c>
      <c r="D1071" t="s">
        <v>644</v>
      </c>
      <c r="E1071">
        <v>9</v>
      </c>
      <c r="F1071" t="s">
        <v>125</v>
      </c>
      <c r="G1071">
        <v>80100417</v>
      </c>
      <c r="H1071" t="s">
        <v>439</v>
      </c>
      <c r="I1071" s="1">
        <v>23455.5</v>
      </c>
      <c r="J1071" t="str">
        <f>VLOOKUP(A1072,a!A:B,2,FALSE)</f>
        <v>ACQUISTO DI BENI</v>
      </c>
      <c r="K1071" t="str">
        <f t="shared" si="16"/>
        <v>2112 Dispositivi medici</v>
      </c>
    </row>
    <row r="1072" spans="1:11" x14ac:dyDescent="0.25">
      <c r="A1072">
        <v>2112</v>
      </c>
      <c r="B1072" t="s">
        <v>431</v>
      </c>
      <c r="C1072" t="s">
        <v>644</v>
      </c>
      <c r="D1072" t="s">
        <v>644</v>
      </c>
      <c r="E1072">
        <v>9</v>
      </c>
      <c r="F1072" t="s">
        <v>125</v>
      </c>
      <c r="G1072">
        <v>80100419</v>
      </c>
      <c r="H1072" t="s">
        <v>433</v>
      </c>
      <c r="I1072" s="1">
        <v>5048.6400000000003</v>
      </c>
      <c r="J1072" t="str">
        <f>VLOOKUP(A1073,a!A:B,2,FALSE)</f>
        <v>ACQUISTO DI BENI</v>
      </c>
      <c r="K1072" t="str">
        <f t="shared" si="16"/>
        <v>2112 Dispositivi medici</v>
      </c>
    </row>
    <row r="1073" spans="1:11" x14ac:dyDescent="0.25">
      <c r="A1073">
        <v>2112</v>
      </c>
      <c r="B1073" t="s">
        <v>431</v>
      </c>
      <c r="C1073" t="s">
        <v>644</v>
      </c>
      <c r="D1073" t="s">
        <v>644</v>
      </c>
      <c r="E1073">
        <v>9</v>
      </c>
      <c r="F1073" t="s">
        <v>125</v>
      </c>
      <c r="G1073">
        <v>80100421</v>
      </c>
      <c r="H1073" t="s">
        <v>435</v>
      </c>
      <c r="I1073" s="1">
        <v>1247.21</v>
      </c>
      <c r="J1073" t="str">
        <f>VLOOKUP(A1074,a!A:B,2,FALSE)</f>
        <v>ACQUISTO DI BENI</v>
      </c>
      <c r="K1073" t="str">
        <f t="shared" si="16"/>
        <v>2112 Dispositivi medici</v>
      </c>
    </row>
    <row r="1074" spans="1:11" x14ac:dyDescent="0.25">
      <c r="A1074">
        <v>2112</v>
      </c>
      <c r="B1074" t="s">
        <v>431</v>
      </c>
      <c r="C1074" t="s">
        <v>644</v>
      </c>
      <c r="D1074" t="s">
        <v>644</v>
      </c>
      <c r="E1074">
        <v>9</v>
      </c>
      <c r="F1074" t="s">
        <v>125</v>
      </c>
      <c r="G1074">
        <v>80100422</v>
      </c>
      <c r="H1074" t="s">
        <v>436</v>
      </c>
      <c r="I1074" s="1">
        <v>9291.09</v>
      </c>
      <c r="J1074" t="str">
        <f>VLOOKUP(A1075,a!A:B,2,FALSE)</f>
        <v>ACQUISTO DI BENI</v>
      </c>
      <c r="K1074" t="str">
        <f t="shared" si="16"/>
        <v>2112 Dispositivi medici</v>
      </c>
    </row>
    <row r="1075" spans="1:11" x14ac:dyDescent="0.25">
      <c r="A1075">
        <v>2112</v>
      </c>
      <c r="B1075" t="s">
        <v>431</v>
      </c>
      <c r="C1075" t="s">
        <v>644</v>
      </c>
      <c r="D1075" t="s">
        <v>644</v>
      </c>
      <c r="E1075">
        <v>9</v>
      </c>
      <c r="F1075" t="s">
        <v>125</v>
      </c>
      <c r="G1075">
        <v>80100608</v>
      </c>
      <c r="H1075" t="s">
        <v>442</v>
      </c>
      <c r="I1075" s="1">
        <v>154610</v>
      </c>
      <c r="J1075" t="str">
        <f>VLOOKUP(A1076,a!A:B,2,FALSE)</f>
        <v>ACQUISTO DI BENI</v>
      </c>
      <c r="K1075" t="str">
        <f t="shared" si="16"/>
        <v>2112 Dispositivi medici</v>
      </c>
    </row>
    <row r="1076" spans="1:11" x14ac:dyDescent="0.25">
      <c r="A1076">
        <v>2112</v>
      </c>
      <c r="B1076" t="s">
        <v>431</v>
      </c>
      <c r="C1076" t="s">
        <v>645</v>
      </c>
      <c r="D1076" t="s">
        <v>645</v>
      </c>
      <c r="E1076">
        <v>9</v>
      </c>
      <c r="F1076" t="s">
        <v>125</v>
      </c>
      <c r="G1076">
        <v>80100417</v>
      </c>
      <c r="H1076" t="s">
        <v>439</v>
      </c>
      <c r="I1076" s="1">
        <v>1956</v>
      </c>
      <c r="J1076" t="str">
        <f>VLOOKUP(A1077,a!A:B,2,FALSE)</f>
        <v>ACQUISTO DI BENI</v>
      </c>
      <c r="K1076" t="str">
        <f t="shared" si="16"/>
        <v>2112 Dispositivi medici</v>
      </c>
    </row>
    <row r="1077" spans="1:11" x14ac:dyDescent="0.25">
      <c r="A1077">
        <v>2112</v>
      </c>
      <c r="B1077" t="s">
        <v>431</v>
      </c>
      <c r="C1077" t="s">
        <v>646</v>
      </c>
      <c r="D1077" t="s">
        <v>646</v>
      </c>
      <c r="E1077">
        <v>9</v>
      </c>
      <c r="F1077" t="s">
        <v>125</v>
      </c>
      <c r="G1077">
        <v>80100413</v>
      </c>
      <c r="H1077" t="s">
        <v>458</v>
      </c>
      <c r="I1077" s="1">
        <v>3628.8</v>
      </c>
      <c r="J1077" t="str">
        <f>VLOOKUP(A1078,a!A:B,2,FALSE)</f>
        <v>ACQUISTO DI BENI</v>
      </c>
      <c r="K1077" t="str">
        <f t="shared" si="16"/>
        <v>2112 Dispositivi medici</v>
      </c>
    </row>
    <row r="1078" spans="1:11" x14ac:dyDescent="0.25">
      <c r="A1078">
        <v>2112</v>
      </c>
      <c r="B1078" t="s">
        <v>431</v>
      </c>
      <c r="C1078" t="s">
        <v>647</v>
      </c>
      <c r="D1078" t="s">
        <v>647</v>
      </c>
      <c r="E1078">
        <v>9</v>
      </c>
      <c r="F1078" t="s">
        <v>125</v>
      </c>
      <c r="G1078">
        <v>80100412</v>
      </c>
      <c r="H1078" t="s">
        <v>446</v>
      </c>
      <c r="I1078" s="1">
        <v>800</v>
      </c>
      <c r="J1078" t="str">
        <f>VLOOKUP(A1079,a!A:B,2,FALSE)</f>
        <v>ACQUISTO DI BENI</v>
      </c>
      <c r="K1078" t="str">
        <f t="shared" si="16"/>
        <v>2112 Dispositivi medici</v>
      </c>
    </row>
    <row r="1079" spans="1:11" x14ac:dyDescent="0.25">
      <c r="A1079">
        <v>2112</v>
      </c>
      <c r="B1079" t="s">
        <v>431</v>
      </c>
      <c r="C1079" t="s">
        <v>647</v>
      </c>
      <c r="D1079" t="s">
        <v>647</v>
      </c>
      <c r="E1079">
        <v>9</v>
      </c>
      <c r="F1079" t="s">
        <v>125</v>
      </c>
      <c r="G1079">
        <v>80100610</v>
      </c>
      <c r="H1079" t="s">
        <v>456</v>
      </c>
      <c r="I1079" s="1">
        <v>5000.72</v>
      </c>
      <c r="J1079" t="str">
        <f>VLOOKUP(A1080,a!A:B,2,FALSE)</f>
        <v>ACQUISTO DI BENI</v>
      </c>
      <c r="K1079" t="str">
        <f t="shared" si="16"/>
        <v>2112 Dispositivi medici</v>
      </c>
    </row>
    <row r="1080" spans="1:11" x14ac:dyDescent="0.25">
      <c r="A1080">
        <v>2112</v>
      </c>
      <c r="B1080" t="s">
        <v>431</v>
      </c>
      <c r="C1080" t="s">
        <v>648</v>
      </c>
      <c r="D1080" t="s">
        <v>648</v>
      </c>
      <c r="E1080">
        <v>9</v>
      </c>
      <c r="F1080" t="s">
        <v>125</v>
      </c>
      <c r="G1080">
        <v>80100413</v>
      </c>
      <c r="H1080" t="s">
        <v>458</v>
      </c>
      <c r="I1080" s="1">
        <v>649.6</v>
      </c>
      <c r="J1080" t="str">
        <f>VLOOKUP(A1081,a!A:B,2,FALSE)</f>
        <v>ACQUISTO DI BENI</v>
      </c>
      <c r="K1080" t="str">
        <f t="shared" si="16"/>
        <v>2112 Dispositivi medici</v>
      </c>
    </row>
    <row r="1081" spans="1:11" x14ac:dyDescent="0.25">
      <c r="A1081">
        <v>2112</v>
      </c>
      <c r="B1081" t="s">
        <v>431</v>
      </c>
      <c r="C1081" t="s">
        <v>649</v>
      </c>
      <c r="D1081" t="s">
        <v>649</v>
      </c>
      <c r="E1081">
        <v>9</v>
      </c>
      <c r="F1081" t="s">
        <v>125</v>
      </c>
      <c r="G1081">
        <v>80100418</v>
      </c>
      <c r="H1081" t="s">
        <v>462</v>
      </c>
      <c r="I1081" s="1">
        <v>120</v>
      </c>
      <c r="J1081" t="str">
        <f>VLOOKUP(A1082,a!A:B,2,FALSE)</f>
        <v>ACQUISTO DI BENI</v>
      </c>
      <c r="K1081" t="str">
        <f t="shared" si="16"/>
        <v>2112 Dispositivi medici</v>
      </c>
    </row>
    <row r="1082" spans="1:11" x14ac:dyDescent="0.25">
      <c r="A1082">
        <v>2112</v>
      </c>
      <c r="B1082" t="s">
        <v>431</v>
      </c>
      <c r="C1082" t="s">
        <v>650</v>
      </c>
      <c r="D1082" t="s">
        <v>650</v>
      </c>
      <c r="E1082">
        <v>9</v>
      </c>
      <c r="F1082" t="s">
        <v>125</v>
      </c>
      <c r="G1082">
        <v>80100420</v>
      </c>
      <c r="H1082" t="s">
        <v>434</v>
      </c>
      <c r="I1082" s="1">
        <v>4480</v>
      </c>
      <c r="J1082" t="str">
        <f>VLOOKUP(A1083,a!A:B,2,FALSE)</f>
        <v>ACQUISTO DI BENI</v>
      </c>
      <c r="K1082" t="str">
        <f t="shared" si="16"/>
        <v>2112 Dispositivi medici</v>
      </c>
    </row>
    <row r="1083" spans="1:11" x14ac:dyDescent="0.25">
      <c r="A1083">
        <v>2112</v>
      </c>
      <c r="B1083" t="s">
        <v>431</v>
      </c>
      <c r="C1083" t="s">
        <v>651</v>
      </c>
      <c r="D1083" t="s">
        <v>651</v>
      </c>
      <c r="E1083">
        <v>9</v>
      </c>
      <c r="F1083" t="s">
        <v>125</v>
      </c>
      <c r="G1083">
        <v>80100610</v>
      </c>
      <c r="H1083" t="s">
        <v>456</v>
      </c>
      <c r="I1083" s="1">
        <v>20234.400000000001</v>
      </c>
      <c r="J1083" t="str">
        <f>VLOOKUP(A1084,a!A:B,2,FALSE)</f>
        <v>ACQUISTO DI BENI</v>
      </c>
      <c r="K1083" t="str">
        <f t="shared" si="16"/>
        <v>2112 Dispositivi medici</v>
      </c>
    </row>
    <row r="1084" spans="1:11" x14ac:dyDescent="0.25">
      <c r="A1084">
        <v>2112</v>
      </c>
      <c r="B1084" t="s">
        <v>431</v>
      </c>
      <c r="C1084" t="s">
        <v>652</v>
      </c>
      <c r="D1084" t="s">
        <v>652</v>
      </c>
      <c r="E1084">
        <v>9</v>
      </c>
      <c r="F1084" t="s">
        <v>125</v>
      </c>
      <c r="G1084">
        <v>80100421</v>
      </c>
      <c r="H1084" t="s">
        <v>435</v>
      </c>
      <c r="I1084" s="1">
        <v>14302.57</v>
      </c>
      <c r="J1084" t="str">
        <f>VLOOKUP(A1085,a!A:B,2,FALSE)</f>
        <v>ACQUISTO DI BENI</v>
      </c>
      <c r="K1084" t="str">
        <f t="shared" si="16"/>
        <v>2112 Dispositivi medici</v>
      </c>
    </row>
    <row r="1085" spans="1:11" x14ac:dyDescent="0.25">
      <c r="A1085">
        <v>2112</v>
      </c>
      <c r="B1085" t="s">
        <v>431</v>
      </c>
      <c r="C1085" t="s">
        <v>652</v>
      </c>
      <c r="D1085" t="s">
        <v>652</v>
      </c>
      <c r="E1085">
        <v>9</v>
      </c>
      <c r="F1085" t="s">
        <v>125</v>
      </c>
      <c r="G1085">
        <v>80100422</v>
      </c>
      <c r="H1085" t="s">
        <v>436</v>
      </c>
      <c r="I1085" s="1">
        <v>782</v>
      </c>
      <c r="J1085" t="str">
        <f>VLOOKUP(A1086,a!A:B,2,FALSE)</f>
        <v>ACQUISTO DI BENI</v>
      </c>
      <c r="K1085" t="str">
        <f t="shared" si="16"/>
        <v>2112 Dispositivi medici</v>
      </c>
    </row>
    <row r="1086" spans="1:11" x14ac:dyDescent="0.25">
      <c r="A1086">
        <v>2112</v>
      </c>
      <c r="B1086" t="s">
        <v>431</v>
      </c>
      <c r="C1086" t="s">
        <v>653</v>
      </c>
      <c r="D1086" t="s">
        <v>653</v>
      </c>
      <c r="E1086">
        <v>9</v>
      </c>
      <c r="F1086" t="s">
        <v>125</v>
      </c>
      <c r="G1086">
        <v>80100418</v>
      </c>
      <c r="H1086" t="s">
        <v>462</v>
      </c>
      <c r="I1086" s="1">
        <v>3472.5</v>
      </c>
      <c r="J1086" t="str">
        <f>VLOOKUP(A1087,a!A:B,2,FALSE)</f>
        <v>ACQUISTO DI BENI</v>
      </c>
      <c r="K1086" t="str">
        <f t="shared" si="16"/>
        <v>2112 Dispositivi medici</v>
      </c>
    </row>
    <row r="1087" spans="1:11" x14ac:dyDescent="0.25">
      <c r="A1087">
        <v>2112</v>
      </c>
      <c r="B1087" t="s">
        <v>431</v>
      </c>
      <c r="C1087" t="s">
        <v>653</v>
      </c>
      <c r="D1087" t="s">
        <v>653</v>
      </c>
      <c r="E1087">
        <v>9</v>
      </c>
      <c r="F1087" t="s">
        <v>125</v>
      </c>
      <c r="G1087">
        <v>80100421</v>
      </c>
      <c r="H1087" t="s">
        <v>435</v>
      </c>
      <c r="I1087" s="1">
        <v>9300</v>
      </c>
      <c r="J1087" t="str">
        <f>VLOOKUP(A1088,a!A:B,2,FALSE)</f>
        <v>ACQUISTO DI BENI</v>
      </c>
      <c r="K1087" t="str">
        <f t="shared" si="16"/>
        <v>2112 Dispositivi medici</v>
      </c>
    </row>
    <row r="1088" spans="1:11" x14ac:dyDescent="0.25">
      <c r="A1088">
        <v>2112</v>
      </c>
      <c r="B1088" t="s">
        <v>431</v>
      </c>
      <c r="C1088" t="s">
        <v>654</v>
      </c>
      <c r="D1088" t="s">
        <v>654</v>
      </c>
      <c r="E1088">
        <v>9</v>
      </c>
      <c r="F1088" t="s">
        <v>125</v>
      </c>
      <c r="G1088">
        <v>80100310</v>
      </c>
      <c r="H1088" t="s">
        <v>460</v>
      </c>
      <c r="I1088" s="1">
        <v>2447.6999999999998</v>
      </c>
      <c r="J1088" t="str">
        <f>VLOOKUP(A1089,a!A:B,2,FALSE)</f>
        <v>ACQUISTO DI BENI</v>
      </c>
      <c r="K1088" t="str">
        <f t="shared" si="16"/>
        <v>2112 Dispositivi medici</v>
      </c>
    </row>
    <row r="1089" spans="1:11" x14ac:dyDescent="0.25">
      <c r="A1089">
        <v>2112</v>
      </c>
      <c r="B1089" t="s">
        <v>431</v>
      </c>
      <c r="C1089" t="s">
        <v>655</v>
      </c>
      <c r="D1089" t="s">
        <v>655</v>
      </c>
      <c r="E1089">
        <v>9</v>
      </c>
      <c r="F1089" t="s">
        <v>125</v>
      </c>
      <c r="G1089">
        <v>80100419</v>
      </c>
      <c r="H1089" t="s">
        <v>433</v>
      </c>
      <c r="I1089" s="1">
        <v>955</v>
      </c>
      <c r="J1089" t="str">
        <f>VLOOKUP(A1090,a!A:B,2,FALSE)</f>
        <v>ACQUISTO DI BENI</v>
      </c>
      <c r="K1089" t="str">
        <f t="shared" si="16"/>
        <v>2112 Dispositivi medici</v>
      </c>
    </row>
    <row r="1090" spans="1:11" x14ac:dyDescent="0.25">
      <c r="A1090">
        <v>2112</v>
      </c>
      <c r="B1090" t="s">
        <v>431</v>
      </c>
      <c r="C1090" t="s">
        <v>656</v>
      </c>
      <c r="D1090" t="s">
        <v>656</v>
      </c>
      <c r="E1090">
        <v>9</v>
      </c>
      <c r="F1090" t="s">
        <v>125</v>
      </c>
      <c r="G1090">
        <v>80100422</v>
      </c>
      <c r="H1090" t="s">
        <v>436</v>
      </c>
      <c r="I1090" s="1">
        <v>26697</v>
      </c>
      <c r="J1090" t="str">
        <f>VLOOKUP(A1091,a!A:B,2,FALSE)</f>
        <v>ACQUISTO DI BENI</v>
      </c>
      <c r="K1090" t="str">
        <f t="shared" si="16"/>
        <v>2112 Dispositivi medici</v>
      </c>
    </row>
    <row r="1091" spans="1:11" x14ac:dyDescent="0.25">
      <c r="A1091">
        <v>2112</v>
      </c>
      <c r="B1091" t="s">
        <v>431</v>
      </c>
      <c r="C1091" t="s">
        <v>657</v>
      </c>
      <c r="D1091" t="s">
        <v>657</v>
      </c>
      <c r="E1091">
        <v>9</v>
      </c>
      <c r="F1091" t="s">
        <v>125</v>
      </c>
      <c r="G1091">
        <v>80100413</v>
      </c>
      <c r="H1091" t="s">
        <v>458</v>
      </c>
      <c r="I1091" s="1">
        <v>3450</v>
      </c>
      <c r="J1091" t="str">
        <f>VLOOKUP(A1092,a!A:B,2,FALSE)</f>
        <v>ACQUISTO DI BENI</v>
      </c>
      <c r="K1091" t="str">
        <f t="shared" ref="K1091:K1154" si="17">CONCATENATE(A1091," ",B1091)</f>
        <v>2112 Dispositivi medici</v>
      </c>
    </row>
    <row r="1092" spans="1:11" x14ac:dyDescent="0.25">
      <c r="A1092">
        <v>2112</v>
      </c>
      <c r="B1092" t="s">
        <v>431</v>
      </c>
      <c r="C1092" t="s">
        <v>658</v>
      </c>
      <c r="D1092" t="s">
        <v>658</v>
      </c>
      <c r="E1092">
        <v>9</v>
      </c>
      <c r="F1092" t="s">
        <v>125</v>
      </c>
      <c r="G1092">
        <v>80100418</v>
      </c>
      <c r="H1092" t="s">
        <v>462</v>
      </c>
      <c r="I1092" s="1">
        <v>17822.400000000001</v>
      </c>
      <c r="J1092" t="str">
        <f>VLOOKUP(A1093,a!A:B,2,FALSE)</f>
        <v>ACQUISTO DI BENI</v>
      </c>
      <c r="K1092" t="str">
        <f t="shared" si="17"/>
        <v>2112 Dispositivi medici</v>
      </c>
    </row>
    <row r="1093" spans="1:11" x14ac:dyDescent="0.25">
      <c r="A1093">
        <v>2112</v>
      </c>
      <c r="B1093" t="s">
        <v>431</v>
      </c>
      <c r="C1093" t="s">
        <v>659</v>
      </c>
      <c r="D1093" t="s">
        <v>659</v>
      </c>
      <c r="E1093">
        <v>9</v>
      </c>
      <c r="F1093" t="s">
        <v>125</v>
      </c>
      <c r="G1093">
        <v>80100417</v>
      </c>
      <c r="H1093" t="s">
        <v>439</v>
      </c>
      <c r="I1093" s="1">
        <v>4968</v>
      </c>
      <c r="J1093" t="str">
        <f>VLOOKUP(A1094,a!A:B,2,FALSE)</f>
        <v>ACQUISTO DI BENI</v>
      </c>
      <c r="K1093" t="str">
        <f t="shared" si="17"/>
        <v>2112 Dispositivi medici</v>
      </c>
    </row>
    <row r="1094" spans="1:11" x14ac:dyDescent="0.25">
      <c r="A1094">
        <v>2112</v>
      </c>
      <c r="B1094" t="s">
        <v>431</v>
      </c>
      <c r="C1094" t="s">
        <v>660</v>
      </c>
      <c r="D1094" t="s">
        <v>660</v>
      </c>
      <c r="E1094">
        <v>9</v>
      </c>
      <c r="F1094" t="s">
        <v>125</v>
      </c>
      <c r="G1094">
        <v>80100418</v>
      </c>
      <c r="H1094" t="s">
        <v>462</v>
      </c>
      <c r="I1094" s="1">
        <v>1575</v>
      </c>
      <c r="J1094" t="str">
        <f>VLOOKUP(A1095,a!A:B,2,FALSE)</f>
        <v>ACQUISTO DI BENI</v>
      </c>
      <c r="K1094" t="str">
        <f t="shared" si="17"/>
        <v>2112 Dispositivi medici</v>
      </c>
    </row>
    <row r="1095" spans="1:11" x14ac:dyDescent="0.25">
      <c r="A1095">
        <v>2112</v>
      </c>
      <c r="B1095" t="s">
        <v>431</v>
      </c>
      <c r="C1095" t="s">
        <v>661</v>
      </c>
      <c r="D1095" t="s">
        <v>661</v>
      </c>
      <c r="E1095">
        <v>9</v>
      </c>
      <c r="F1095" t="s">
        <v>125</v>
      </c>
      <c r="G1095">
        <v>80100419</v>
      </c>
      <c r="H1095" t="s">
        <v>433</v>
      </c>
      <c r="I1095" s="1">
        <v>13111.5</v>
      </c>
      <c r="J1095" t="str">
        <f>VLOOKUP(A1096,a!A:B,2,FALSE)</f>
        <v>ACQUISTO DI BENI</v>
      </c>
      <c r="K1095" t="str">
        <f t="shared" si="17"/>
        <v>2112 Dispositivi medici</v>
      </c>
    </row>
    <row r="1096" spans="1:11" x14ac:dyDescent="0.25">
      <c r="A1096">
        <v>2112</v>
      </c>
      <c r="B1096" t="s">
        <v>431</v>
      </c>
      <c r="C1096" t="s">
        <v>661</v>
      </c>
      <c r="D1096" t="s">
        <v>661</v>
      </c>
      <c r="E1096">
        <v>9</v>
      </c>
      <c r="F1096" t="s">
        <v>125</v>
      </c>
      <c r="G1096">
        <v>80100610</v>
      </c>
      <c r="H1096" t="s">
        <v>456</v>
      </c>
      <c r="I1096" s="1">
        <v>1597.8</v>
      </c>
      <c r="J1096" t="str">
        <f>VLOOKUP(A1097,a!A:B,2,FALSE)</f>
        <v>ACQUISTO DI BENI</v>
      </c>
      <c r="K1096" t="str">
        <f t="shared" si="17"/>
        <v>2112 Dispositivi medici</v>
      </c>
    </row>
    <row r="1097" spans="1:11" x14ac:dyDescent="0.25">
      <c r="A1097">
        <v>2112</v>
      </c>
      <c r="B1097" t="s">
        <v>431</v>
      </c>
      <c r="C1097" t="s">
        <v>662</v>
      </c>
      <c r="D1097" t="s">
        <v>662</v>
      </c>
      <c r="E1097">
        <v>9</v>
      </c>
      <c r="F1097" t="s">
        <v>125</v>
      </c>
      <c r="G1097">
        <v>80100421</v>
      </c>
      <c r="H1097" t="s">
        <v>435</v>
      </c>
      <c r="I1097" s="1">
        <v>1365</v>
      </c>
      <c r="J1097" t="str">
        <f>VLOOKUP(A1098,a!A:B,2,FALSE)</f>
        <v>ACQUISTO DI BENI</v>
      </c>
      <c r="K1097" t="str">
        <f t="shared" si="17"/>
        <v>2112 Dispositivi medici</v>
      </c>
    </row>
    <row r="1098" spans="1:11" x14ac:dyDescent="0.25">
      <c r="A1098">
        <v>2112</v>
      </c>
      <c r="B1098" t="s">
        <v>431</v>
      </c>
      <c r="C1098" t="s">
        <v>663</v>
      </c>
      <c r="D1098" t="s">
        <v>663</v>
      </c>
      <c r="E1098">
        <v>9</v>
      </c>
      <c r="F1098" t="s">
        <v>125</v>
      </c>
      <c r="G1098">
        <v>80100417</v>
      </c>
      <c r="H1098" t="s">
        <v>439</v>
      </c>
      <c r="I1098" s="1">
        <v>837</v>
      </c>
      <c r="J1098" t="str">
        <f>VLOOKUP(A1099,a!A:B,2,FALSE)</f>
        <v>ACQUISTO DI BENI</v>
      </c>
      <c r="K1098" t="str">
        <f t="shared" si="17"/>
        <v>2112 Dispositivi medici</v>
      </c>
    </row>
    <row r="1099" spans="1:11" x14ac:dyDescent="0.25">
      <c r="A1099">
        <v>2112</v>
      </c>
      <c r="B1099" t="s">
        <v>431</v>
      </c>
      <c r="C1099" t="s">
        <v>664</v>
      </c>
      <c r="D1099" t="s">
        <v>664</v>
      </c>
      <c r="E1099">
        <v>9</v>
      </c>
      <c r="F1099" t="s">
        <v>125</v>
      </c>
      <c r="G1099">
        <v>80100420</v>
      </c>
      <c r="H1099" t="s">
        <v>434</v>
      </c>
      <c r="I1099" s="1">
        <v>14380</v>
      </c>
      <c r="J1099" t="str">
        <f>VLOOKUP(A1100,a!A:B,2,FALSE)</f>
        <v>ACQUISTO DI BENI</v>
      </c>
      <c r="K1099" t="str">
        <f t="shared" si="17"/>
        <v>2112 Dispositivi medici</v>
      </c>
    </row>
    <row r="1100" spans="1:11" x14ac:dyDescent="0.25">
      <c r="A1100">
        <v>2112</v>
      </c>
      <c r="B1100" t="s">
        <v>431</v>
      </c>
      <c r="C1100" t="s">
        <v>664</v>
      </c>
      <c r="D1100" t="s">
        <v>664</v>
      </c>
      <c r="E1100">
        <v>9</v>
      </c>
      <c r="F1100" t="s">
        <v>125</v>
      </c>
      <c r="G1100">
        <v>80100421</v>
      </c>
      <c r="H1100" t="s">
        <v>435</v>
      </c>
      <c r="I1100" s="1">
        <v>1170</v>
      </c>
      <c r="J1100" t="str">
        <f>VLOOKUP(A1101,a!A:B,2,FALSE)</f>
        <v>ACQUISTO DI BENI</v>
      </c>
      <c r="K1100" t="str">
        <f t="shared" si="17"/>
        <v>2112 Dispositivi medici</v>
      </c>
    </row>
    <row r="1101" spans="1:11" x14ac:dyDescent="0.25">
      <c r="A1101">
        <v>2112</v>
      </c>
      <c r="B1101" t="s">
        <v>431</v>
      </c>
      <c r="C1101" t="s">
        <v>665</v>
      </c>
      <c r="D1101" t="s">
        <v>665</v>
      </c>
      <c r="E1101">
        <v>9</v>
      </c>
      <c r="F1101" t="s">
        <v>125</v>
      </c>
      <c r="G1101">
        <v>80100417</v>
      </c>
      <c r="H1101" t="s">
        <v>439</v>
      </c>
      <c r="I1101" s="1">
        <v>4451</v>
      </c>
      <c r="J1101" t="str">
        <f>VLOOKUP(A1102,a!A:B,2,FALSE)</f>
        <v>ACQUISTO DI BENI</v>
      </c>
      <c r="K1101" t="str">
        <f t="shared" si="17"/>
        <v>2112 Dispositivi medici</v>
      </c>
    </row>
    <row r="1102" spans="1:11" x14ac:dyDescent="0.25">
      <c r="A1102">
        <v>2112</v>
      </c>
      <c r="B1102" t="s">
        <v>431</v>
      </c>
      <c r="C1102" t="s">
        <v>666</v>
      </c>
      <c r="D1102" t="s">
        <v>666</v>
      </c>
      <c r="E1102">
        <v>9</v>
      </c>
      <c r="F1102" t="s">
        <v>125</v>
      </c>
      <c r="G1102">
        <v>80100609</v>
      </c>
      <c r="H1102" t="s">
        <v>454</v>
      </c>
      <c r="I1102" s="1">
        <v>1230</v>
      </c>
      <c r="J1102" t="str">
        <f>VLOOKUP(A1103,a!A:B,2,FALSE)</f>
        <v>ACQUISTO DI BENI</v>
      </c>
      <c r="K1102" t="str">
        <f t="shared" si="17"/>
        <v>2112 Dispositivi medici</v>
      </c>
    </row>
    <row r="1103" spans="1:11" x14ac:dyDescent="0.25">
      <c r="A1103">
        <v>2112</v>
      </c>
      <c r="B1103" t="s">
        <v>431</v>
      </c>
      <c r="C1103" t="s">
        <v>667</v>
      </c>
      <c r="D1103" t="s">
        <v>667</v>
      </c>
      <c r="E1103">
        <v>9</v>
      </c>
      <c r="F1103" t="s">
        <v>125</v>
      </c>
      <c r="G1103">
        <v>80100410</v>
      </c>
      <c r="H1103" t="s">
        <v>444</v>
      </c>
      <c r="I1103" s="1">
        <v>1000</v>
      </c>
      <c r="J1103" t="str">
        <f>VLOOKUP(A1104,a!A:B,2,FALSE)</f>
        <v>ACQUISTO DI BENI</v>
      </c>
      <c r="K1103" t="str">
        <f t="shared" si="17"/>
        <v>2112 Dispositivi medici</v>
      </c>
    </row>
    <row r="1104" spans="1:11" x14ac:dyDescent="0.25">
      <c r="A1104">
        <v>2112</v>
      </c>
      <c r="B1104" t="s">
        <v>431</v>
      </c>
      <c r="C1104" t="s">
        <v>668</v>
      </c>
      <c r="D1104" t="s">
        <v>668</v>
      </c>
      <c r="E1104">
        <v>9</v>
      </c>
      <c r="F1104" t="s">
        <v>125</v>
      </c>
      <c r="G1104">
        <v>80100423</v>
      </c>
      <c r="H1104" t="s">
        <v>486</v>
      </c>
      <c r="I1104" s="1">
        <v>1495</v>
      </c>
      <c r="J1104" t="str">
        <f>VLOOKUP(A1105,a!A:B,2,FALSE)</f>
        <v>ACQUISTO DI BENI</v>
      </c>
      <c r="K1104" t="str">
        <f t="shared" si="17"/>
        <v>2112 Dispositivi medici</v>
      </c>
    </row>
    <row r="1105" spans="1:11" x14ac:dyDescent="0.25">
      <c r="A1105">
        <v>2112</v>
      </c>
      <c r="B1105" t="s">
        <v>431</v>
      </c>
      <c r="C1105" t="s">
        <v>669</v>
      </c>
      <c r="D1105" t="s">
        <v>669</v>
      </c>
      <c r="E1105">
        <v>9</v>
      </c>
      <c r="F1105" t="s">
        <v>125</v>
      </c>
      <c r="G1105">
        <v>80100418</v>
      </c>
      <c r="H1105" t="s">
        <v>462</v>
      </c>
      <c r="I1105" s="1">
        <v>797.01</v>
      </c>
      <c r="J1105" t="str">
        <f>VLOOKUP(A1106,a!A:B,2,FALSE)</f>
        <v>ACQUISTO DI BENI</v>
      </c>
      <c r="K1105" t="str">
        <f t="shared" si="17"/>
        <v>2112 Dispositivi medici</v>
      </c>
    </row>
    <row r="1106" spans="1:11" x14ac:dyDescent="0.25">
      <c r="A1106">
        <v>2112</v>
      </c>
      <c r="B1106" t="s">
        <v>431</v>
      </c>
      <c r="C1106" t="s">
        <v>669</v>
      </c>
      <c r="D1106" t="s">
        <v>669</v>
      </c>
      <c r="E1106">
        <v>9</v>
      </c>
      <c r="F1106" t="s">
        <v>125</v>
      </c>
      <c r="G1106">
        <v>80100423</v>
      </c>
      <c r="H1106" t="s">
        <v>486</v>
      </c>
      <c r="I1106" s="1">
        <v>216</v>
      </c>
      <c r="J1106" t="str">
        <f>VLOOKUP(A1107,a!A:B,2,FALSE)</f>
        <v>ACQUISTO DI BENI</v>
      </c>
      <c r="K1106" t="str">
        <f t="shared" si="17"/>
        <v>2112 Dispositivi medici</v>
      </c>
    </row>
    <row r="1107" spans="1:11" x14ac:dyDescent="0.25">
      <c r="A1107">
        <v>2112</v>
      </c>
      <c r="B1107" t="s">
        <v>431</v>
      </c>
      <c r="C1107" t="s">
        <v>670</v>
      </c>
      <c r="D1107" t="s">
        <v>670</v>
      </c>
      <c r="E1107">
        <v>9</v>
      </c>
      <c r="F1107" t="s">
        <v>125</v>
      </c>
      <c r="G1107">
        <v>80100422</v>
      </c>
      <c r="H1107" t="s">
        <v>436</v>
      </c>
      <c r="I1107" s="1">
        <v>272</v>
      </c>
      <c r="J1107" t="str">
        <f>VLOOKUP(A1108,a!A:B,2,FALSE)</f>
        <v>ACQUISTO DI BENI</v>
      </c>
      <c r="K1107" t="str">
        <f t="shared" si="17"/>
        <v>2112 Dispositivi medici</v>
      </c>
    </row>
    <row r="1108" spans="1:11" x14ac:dyDescent="0.25">
      <c r="A1108">
        <v>2112</v>
      </c>
      <c r="B1108" t="s">
        <v>431</v>
      </c>
      <c r="C1108" t="s">
        <v>671</v>
      </c>
      <c r="D1108" t="s">
        <v>671</v>
      </c>
      <c r="E1108">
        <v>9</v>
      </c>
      <c r="F1108" t="s">
        <v>125</v>
      </c>
      <c r="G1108">
        <v>80100410</v>
      </c>
      <c r="H1108" t="s">
        <v>444</v>
      </c>
      <c r="I1108" s="1">
        <v>1590</v>
      </c>
      <c r="J1108" t="str">
        <f>VLOOKUP(A1109,a!A:B,2,FALSE)</f>
        <v>ACQUISTO DI BENI</v>
      </c>
      <c r="K1108" t="str">
        <f t="shared" si="17"/>
        <v>2112 Dispositivi medici</v>
      </c>
    </row>
    <row r="1109" spans="1:11" x14ac:dyDescent="0.25">
      <c r="A1109">
        <v>2112</v>
      </c>
      <c r="B1109" t="s">
        <v>431</v>
      </c>
      <c r="C1109" t="s">
        <v>672</v>
      </c>
      <c r="D1109" t="s">
        <v>672</v>
      </c>
      <c r="E1109">
        <v>9</v>
      </c>
      <c r="F1109" t="s">
        <v>125</v>
      </c>
      <c r="G1109">
        <v>80100421</v>
      </c>
      <c r="H1109" t="s">
        <v>435</v>
      </c>
      <c r="I1109" s="1">
        <v>6800</v>
      </c>
      <c r="J1109" t="str">
        <f>VLOOKUP(A1110,a!A:B,2,FALSE)</f>
        <v>ACQUISTO DI BENI</v>
      </c>
      <c r="K1109" t="str">
        <f t="shared" si="17"/>
        <v>2112 Dispositivi medici</v>
      </c>
    </row>
    <row r="1110" spans="1:11" x14ac:dyDescent="0.25">
      <c r="A1110">
        <v>2112</v>
      </c>
      <c r="B1110" t="s">
        <v>431</v>
      </c>
      <c r="C1110" t="s">
        <v>673</v>
      </c>
      <c r="D1110" t="s">
        <v>673</v>
      </c>
      <c r="E1110">
        <v>9</v>
      </c>
      <c r="F1110" t="s">
        <v>125</v>
      </c>
      <c r="G1110">
        <v>80100413</v>
      </c>
      <c r="H1110" t="s">
        <v>458</v>
      </c>
      <c r="I1110" s="1">
        <v>832</v>
      </c>
      <c r="J1110" t="str">
        <f>VLOOKUP(A1111,a!A:B,2,FALSE)</f>
        <v>ACQUISTO DI BENI</v>
      </c>
      <c r="K1110" t="str">
        <f t="shared" si="17"/>
        <v>2112 Dispositivi medici</v>
      </c>
    </row>
    <row r="1111" spans="1:11" x14ac:dyDescent="0.25">
      <c r="A1111">
        <v>2112</v>
      </c>
      <c r="B1111" t="s">
        <v>431</v>
      </c>
      <c r="C1111" t="s">
        <v>674</v>
      </c>
      <c r="D1111" t="s">
        <v>674</v>
      </c>
      <c r="E1111">
        <v>9</v>
      </c>
      <c r="F1111" t="s">
        <v>125</v>
      </c>
      <c r="G1111">
        <v>80100418</v>
      </c>
      <c r="H1111" t="s">
        <v>462</v>
      </c>
      <c r="I1111" s="1">
        <v>3012.8</v>
      </c>
      <c r="J1111" t="str">
        <f>VLOOKUP(A1112,a!A:B,2,FALSE)</f>
        <v>ACQUISTO DI BENI</v>
      </c>
      <c r="K1111" t="str">
        <f t="shared" si="17"/>
        <v>2112 Dispositivi medici</v>
      </c>
    </row>
    <row r="1112" spans="1:11" x14ac:dyDescent="0.25">
      <c r="A1112">
        <v>2112</v>
      </c>
      <c r="B1112" t="s">
        <v>431</v>
      </c>
      <c r="C1112" t="s">
        <v>675</v>
      </c>
      <c r="D1112" t="s">
        <v>675</v>
      </c>
      <c r="E1112">
        <v>9</v>
      </c>
      <c r="F1112" t="s">
        <v>125</v>
      </c>
      <c r="G1112">
        <v>80100418</v>
      </c>
      <c r="H1112" t="s">
        <v>462</v>
      </c>
      <c r="I1112" s="1">
        <v>616</v>
      </c>
      <c r="J1112" t="str">
        <f>VLOOKUP(A1113,a!A:B,2,FALSE)</f>
        <v>ACQUISTO DI BENI</v>
      </c>
      <c r="K1112" t="str">
        <f t="shared" si="17"/>
        <v>2112 Dispositivi medici</v>
      </c>
    </row>
    <row r="1113" spans="1:11" x14ac:dyDescent="0.25">
      <c r="A1113">
        <v>2112</v>
      </c>
      <c r="B1113" t="s">
        <v>431</v>
      </c>
      <c r="C1113" t="s">
        <v>675</v>
      </c>
      <c r="D1113" t="s">
        <v>675</v>
      </c>
      <c r="E1113">
        <v>9</v>
      </c>
      <c r="F1113" t="s">
        <v>125</v>
      </c>
      <c r="G1113">
        <v>80100422</v>
      </c>
      <c r="H1113" t="s">
        <v>436</v>
      </c>
      <c r="I1113" s="1">
        <v>601.91999999999996</v>
      </c>
      <c r="J1113" t="str">
        <f>VLOOKUP(A1114,a!A:B,2,FALSE)</f>
        <v>ACQUISTO DI BENI</v>
      </c>
      <c r="K1113" t="str">
        <f t="shared" si="17"/>
        <v>2112 Dispositivi medici</v>
      </c>
    </row>
    <row r="1114" spans="1:11" x14ac:dyDescent="0.25">
      <c r="A1114">
        <v>2112</v>
      </c>
      <c r="B1114" t="s">
        <v>431</v>
      </c>
      <c r="C1114" t="s">
        <v>676</v>
      </c>
      <c r="D1114" t="s">
        <v>676</v>
      </c>
      <c r="E1114">
        <v>9</v>
      </c>
      <c r="F1114" t="s">
        <v>125</v>
      </c>
      <c r="G1114">
        <v>80100408</v>
      </c>
      <c r="H1114" t="s">
        <v>438</v>
      </c>
      <c r="I1114" s="1">
        <v>1760</v>
      </c>
      <c r="J1114" t="str">
        <f>VLOOKUP(A1115,a!A:B,2,FALSE)</f>
        <v>ACQUISTO DI BENI</v>
      </c>
      <c r="K1114" t="str">
        <f t="shared" si="17"/>
        <v>2112 Dispositivi medici</v>
      </c>
    </row>
    <row r="1115" spans="1:11" x14ac:dyDescent="0.25">
      <c r="A1115">
        <v>2112</v>
      </c>
      <c r="B1115" t="s">
        <v>431</v>
      </c>
      <c r="C1115" t="s">
        <v>676</v>
      </c>
      <c r="D1115" t="s">
        <v>676</v>
      </c>
      <c r="E1115">
        <v>9</v>
      </c>
      <c r="F1115" t="s">
        <v>125</v>
      </c>
      <c r="G1115">
        <v>80100417</v>
      </c>
      <c r="H1115" t="s">
        <v>439</v>
      </c>
      <c r="I1115" s="1">
        <v>4382.51</v>
      </c>
      <c r="J1115" t="str">
        <f>VLOOKUP(A1116,a!A:B,2,FALSE)</f>
        <v>ACQUISTO DI BENI</v>
      </c>
      <c r="K1115" t="str">
        <f t="shared" si="17"/>
        <v>2112 Dispositivi medici</v>
      </c>
    </row>
    <row r="1116" spans="1:11" x14ac:dyDescent="0.25">
      <c r="A1116">
        <v>2112</v>
      </c>
      <c r="B1116" t="s">
        <v>431</v>
      </c>
      <c r="C1116" t="s">
        <v>676</v>
      </c>
      <c r="D1116" t="s">
        <v>676</v>
      </c>
      <c r="E1116">
        <v>9</v>
      </c>
      <c r="F1116" t="s">
        <v>125</v>
      </c>
      <c r="G1116">
        <v>80100422</v>
      </c>
      <c r="H1116" t="s">
        <v>436</v>
      </c>
      <c r="I1116" s="1">
        <v>6102</v>
      </c>
      <c r="J1116" t="str">
        <f>VLOOKUP(A1117,a!A:B,2,FALSE)</f>
        <v>ACQUISTO DI BENI</v>
      </c>
      <c r="K1116" t="str">
        <f t="shared" si="17"/>
        <v>2112 Dispositivi medici</v>
      </c>
    </row>
    <row r="1117" spans="1:11" x14ac:dyDescent="0.25">
      <c r="A1117">
        <v>2112</v>
      </c>
      <c r="B1117" t="s">
        <v>431</v>
      </c>
      <c r="C1117" t="s">
        <v>677</v>
      </c>
      <c r="D1117" t="s">
        <v>677</v>
      </c>
      <c r="E1117">
        <v>9</v>
      </c>
      <c r="F1117" t="s">
        <v>125</v>
      </c>
      <c r="G1117">
        <v>80100410</v>
      </c>
      <c r="H1117" t="s">
        <v>444</v>
      </c>
      <c r="I1117" s="1">
        <v>3680</v>
      </c>
      <c r="J1117" t="str">
        <f>VLOOKUP(A1118,a!A:B,2,FALSE)</f>
        <v>ACQUISTO DI BENI</v>
      </c>
      <c r="K1117" t="str">
        <f t="shared" si="17"/>
        <v>2112 Dispositivi medici</v>
      </c>
    </row>
    <row r="1118" spans="1:11" x14ac:dyDescent="0.25">
      <c r="A1118">
        <v>2112</v>
      </c>
      <c r="B1118" t="s">
        <v>431</v>
      </c>
      <c r="C1118" t="s">
        <v>677</v>
      </c>
      <c r="D1118" t="s">
        <v>677</v>
      </c>
      <c r="E1118">
        <v>9</v>
      </c>
      <c r="F1118" t="s">
        <v>125</v>
      </c>
      <c r="G1118">
        <v>80100417</v>
      </c>
      <c r="H1118" t="s">
        <v>439</v>
      </c>
      <c r="I1118" s="1">
        <v>4481</v>
      </c>
      <c r="J1118" t="str">
        <f>VLOOKUP(A1119,a!A:B,2,FALSE)</f>
        <v>ACQUISTO DI BENI</v>
      </c>
      <c r="K1118" t="str">
        <f t="shared" si="17"/>
        <v>2112 Dispositivi medici</v>
      </c>
    </row>
    <row r="1119" spans="1:11" x14ac:dyDescent="0.25">
      <c r="A1119">
        <v>2112</v>
      </c>
      <c r="B1119" t="s">
        <v>431</v>
      </c>
      <c r="C1119" t="s">
        <v>677</v>
      </c>
      <c r="D1119" t="s">
        <v>677</v>
      </c>
      <c r="E1119">
        <v>9</v>
      </c>
      <c r="F1119" t="s">
        <v>125</v>
      </c>
      <c r="G1119">
        <v>80100418</v>
      </c>
      <c r="H1119" t="s">
        <v>462</v>
      </c>
      <c r="I1119" s="1">
        <v>11723</v>
      </c>
      <c r="J1119" t="str">
        <f>VLOOKUP(A1120,a!A:B,2,FALSE)</f>
        <v>ACQUISTO DI BENI</v>
      </c>
      <c r="K1119" t="str">
        <f t="shared" si="17"/>
        <v>2112 Dispositivi medici</v>
      </c>
    </row>
    <row r="1120" spans="1:11" x14ac:dyDescent="0.25">
      <c r="A1120">
        <v>2112</v>
      </c>
      <c r="B1120" t="s">
        <v>431</v>
      </c>
      <c r="C1120" t="s">
        <v>677</v>
      </c>
      <c r="D1120" t="s">
        <v>677</v>
      </c>
      <c r="E1120">
        <v>9</v>
      </c>
      <c r="F1120" t="s">
        <v>125</v>
      </c>
      <c r="G1120">
        <v>80100419</v>
      </c>
      <c r="H1120" t="s">
        <v>433</v>
      </c>
      <c r="I1120" s="1">
        <v>74.08</v>
      </c>
      <c r="J1120" t="str">
        <f>VLOOKUP(A1121,a!A:B,2,FALSE)</f>
        <v>ACQUISTO DI BENI</v>
      </c>
      <c r="K1120" t="str">
        <f t="shared" si="17"/>
        <v>2112 Dispositivi medici</v>
      </c>
    </row>
    <row r="1121" spans="1:11" x14ac:dyDescent="0.25">
      <c r="A1121">
        <v>2112</v>
      </c>
      <c r="B1121" t="s">
        <v>431</v>
      </c>
      <c r="C1121" t="s">
        <v>677</v>
      </c>
      <c r="D1121" t="s">
        <v>677</v>
      </c>
      <c r="E1121">
        <v>9</v>
      </c>
      <c r="F1121" t="s">
        <v>125</v>
      </c>
      <c r="G1121">
        <v>80100421</v>
      </c>
      <c r="H1121" t="s">
        <v>435</v>
      </c>
      <c r="I1121" s="1">
        <v>3610.5</v>
      </c>
      <c r="J1121" t="str">
        <f>VLOOKUP(A1122,a!A:B,2,FALSE)</f>
        <v>ACQUISTO DI BENI</v>
      </c>
      <c r="K1121" t="str">
        <f t="shared" si="17"/>
        <v>2112 Dispositivi medici</v>
      </c>
    </row>
    <row r="1122" spans="1:11" x14ac:dyDescent="0.25">
      <c r="A1122">
        <v>2112</v>
      </c>
      <c r="B1122" t="s">
        <v>431</v>
      </c>
      <c r="C1122" t="s">
        <v>677</v>
      </c>
      <c r="D1122" t="s">
        <v>677</v>
      </c>
      <c r="E1122">
        <v>9</v>
      </c>
      <c r="F1122" t="s">
        <v>125</v>
      </c>
      <c r="G1122">
        <v>80100425</v>
      </c>
      <c r="H1122" t="s">
        <v>453</v>
      </c>
      <c r="I1122" s="1">
        <v>9800</v>
      </c>
      <c r="J1122" t="str">
        <f>VLOOKUP(A1123,a!A:B,2,FALSE)</f>
        <v>ACQUISTO DI BENI</v>
      </c>
      <c r="K1122" t="str">
        <f t="shared" si="17"/>
        <v>2112 Dispositivi medici</v>
      </c>
    </row>
    <row r="1123" spans="1:11" x14ac:dyDescent="0.25">
      <c r="A1123">
        <v>2112</v>
      </c>
      <c r="B1123" t="s">
        <v>431</v>
      </c>
      <c r="C1123" t="s">
        <v>678</v>
      </c>
      <c r="D1123" t="s">
        <v>678</v>
      </c>
      <c r="E1123">
        <v>9</v>
      </c>
      <c r="F1123" t="s">
        <v>125</v>
      </c>
      <c r="G1123">
        <v>80100410</v>
      </c>
      <c r="H1123" t="s">
        <v>444</v>
      </c>
      <c r="I1123" s="1">
        <v>2600</v>
      </c>
      <c r="J1123" t="str">
        <f>VLOOKUP(A1124,a!A:B,2,FALSE)</f>
        <v>ACQUISTO DI BENI</v>
      </c>
      <c r="K1123" t="str">
        <f t="shared" si="17"/>
        <v>2112 Dispositivi medici</v>
      </c>
    </row>
    <row r="1124" spans="1:11" x14ac:dyDescent="0.25">
      <c r="A1124">
        <v>2112</v>
      </c>
      <c r="B1124" t="s">
        <v>431</v>
      </c>
      <c r="C1124" t="s">
        <v>678</v>
      </c>
      <c r="D1124" t="s">
        <v>678</v>
      </c>
      <c r="E1124">
        <v>9</v>
      </c>
      <c r="F1124" t="s">
        <v>125</v>
      </c>
      <c r="G1124">
        <v>80100417</v>
      </c>
      <c r="H1124" t="s">
        <v>439</v>
      </c>
      <c r="I1124" s="1">
        <v>626</v>
      </c>
      <c r="J1124" t="str">
        <f>VLOOKUP(A1125,a!A:B,2,FALSE)</f>
        <v>ACQUISTO DI BENI</v>
      </c>
      <c r="K1124" t="str">
        <f t="shared" si="17"/>
        <v>2112 Dispositivi medici</v>
      </c>
    </row>
    <row r="1125" spans="1:11" x14ac:dyDescent="0.25">
      <c r="A1125">
        <v>2112</v>
      </c>
      <c r="B1125" t="s">
        <v>431</v>
      </c>
      <c r="C1125" t="s">
        <v>678</v>
      </c>
      <c r="D1125" t="s">
        <v>678</v>
      </c>
      <c r="E1125">
        <v>9</v>
      </c>
      <c r="F1125" t="s">
        <v>125</v>
      </c>
      <c r="G1125">
        <v>80100418</v>
      </c>
      <c r="H1125" t="s">
        <v>462</v>
      </c>
      <c r="I1125" s="1">
        <v>1023.5</v>
      </c>
      <c r="J1125" t="str">
        <f>VLOOKUP(A1126,a!A:B,2,FALSE)</f>
        <v>ACQUISTO DI BENI</v>
      </c>
      <c r="K1125" t="str">
        <f t="shared" si="17"/>
        <v>2112 Dispositivi medici</v>
      </c>
    </row>
    <row r="1126" spans="1:11" x14ac:dyDescent="0.25">
      <c r="A1126">
        <v>2112</v>
      </c>
      <c r="B1126" t="s">
        <v>431</v>
      </c>
      <c r="C1126" t="s">
        <v>678</v>
      </c>
      <c r="D1126" t="s">
        <v>678</v>
      </c>
      <c r="E1126">
        <v>9</v>
      </c>
      <c r="F1126" t="s">
        <v>125</v>
      </c>
      <c r="G1126">
        <v>80100422</v>
      </c>
      <c r="H1126" t="s">
        <v>436</v>
      </c>
      <c r="I1126" s="1">
        <v>12413.2</v>
      </c>
      <c r="J1126" t="str">
        <f>VLOOKUP(A1127,a!A:B,2,FALSE)</f>
        <v>ACQUISTO DI BENI</v>
      </c>
      <c r="K1126" t="str">
        <f t="shared" si="17"/>
        <v>2112 Dispositivi medici</v>
      </c>
    </row>
    <row r="1127" spans="1:11" x14ac:dyDescent="0.25">
      <c r="A1127">
        <v>2112</v>
      </c>
      <c r="B1127" t="s">
        <v>431</v>
      </c>
      <c r="C1127" t="s">
        <v>678</v>
      </c>
      <c r="D1127" t="s">
        <v>678</v>
      </c>
      <c r="E1127">
        <v>9</v>
      </c>
      <c r="F1127" t="s">
        <v>125</v>
      </c>
      <c r="G1127">
        <v>80100423</v>
      </c>
      <c r="H1127" t="s">
        <v>486</v>
      </c>
      <c r="I1127" s="1">
        <v>2572.92</v>
      </c>
      <c r="J1127" t="str">
        <f>VLOOKUP(A1128,a!A:B,2,FALSE)</f>
        <v>ACQUISTO DI BENI</v>
      </c>
      <c r="K1127" t="str">
        <f t="shared" si="17"/>
        <v>2112 Dispositivi medici</v>
      </c>
    </row>
    <row r="1128" spans="1:11" x14ac:dyDescent="0.25">
      <c r="A1128">
        <v>2112</v>
      </c>
      <c r="B1128" t="s">
        <v>431</v>
      </c>
      <c r="C1128" t="s">
        <v>679</v>
      </c>
      <c r="D1128" t="s">
        <v>679</v>
      </c>
      <c r="E1128">
        <v>9</v>
      </c>
      <c r="F1128" t="s">
        <v>125</v>
      </c>
      <c r="G1128">
        <v>75200129</v>
      </c>
      <c r="H1128" t="s">
        <v>235</v>
      </c>
      <c r="I1128" s="1">
        <v>-1323.8</v>
      </c>
      <c r="J1128" t="str">
        <f>VLOOKUP(A1129,a!A:B,2,FALSE)</f>
        <v>ACQUISTO DI BENI</v>
      </c>
      <c r="K1128" t="str">
        <f t="shared" si="17"/>
        <v>2112 Dispositivi medici</v>
      </c>
    </row>
    <row r="1129" spans="1:11" x14ac:dyDescent="0.25">
      <c r="A1129">
        <v>2112</v>
      </c>
      <c r="B1129" t="s">
        <v>431</v>
      </c>
      <c r="C1129" t="s">
        <v>679</v>
      </c>
      <c r="D1129" t="s">
        <v>679</v>
      </c>
      <c r="E1129">
        <v>9</v>
      </c>
      <c r="F1129" t="s">
        <v>125</v>
      </c>
      <c r="G1129">
        <v>80100406</v>
      </c>
      <c r="H1129" t="s">
        <v>482</v>
      </c>
      <c r="I1129" s="1">
        <v>14500</v>
      </c>
      <c r="J1129" t="str">
        <f>VLOOKUP(A1130,a!A:B,2,FALSE)</f>
        <v>ACQUISTO DI BENI</v>
      </c>
      <c r="K1129" t="str">
        <f t="shared" si="17"/>
        <v>2112 Dispositivi medici</v>
      </c>
    </row>
    <row r="1130" spans="1:11" x14ac:dyDescent="0.25">
      <c r="A1130">
        <v>2112</v>
      </c>
      <c r="B1130" t="s">
        <v>431</v>
      </c>
      <c r="C1130" t="s">
        <v>679</v>
      </c>
      <c r="D1130" t="s">
        <v>679</v>
      </c>
      <c r="E1130">
        <v>9</v>
      </c>
      <c r="F1130" t="s">
        <v>125</v>
      </c>
      <c r="G1130">
        <v>80100408</v>
      </c>
      <c r="H1130" t="s">
        <v>438</v>
      </c>
      <c r="I1130" s="1">
        <v>142967.4</v>
      </c>
      <c r="J1130" t="str">
        <f>VLOOKUP(A1131,a!A:B,2,FALSE)</f>
        <v>ACQUISTO DI BENI</v>
      </c>
      <c r="K1130" t="str">
        <f t="shared" si="17"/>
        <v>2112 Dispositivi medici</v>
      </c>
    </row>
    <row r="1131" spans="1:11" x14ac:dyDescent="0.25">
      <c r="A1131">
        <v>2112</v>
      </c>
      <c r="B1131" t="s">
        <v>431</v>
      </c>
      <c r="C1131" t="s">
        <v>679</v>
      </c>
      <c r="D1131" t="s">
        <v>679</v>
      </c>
      <c r="E1131">
        <v>9</v>
      </c>
      <c r="F1131" t="s">
        <v>125</v>
      </c>
      <c r="G1131">
        <v>80100410</v>
      </c>
      <c r="H1131" t="s">
        <v>444</v>
      </c>
      <c r="I1131" s="1">
        <v>493541.17</v>
      </c>
      <c r="J1131" t="str">
        <f>VLOOKUP(A1132,a!A:B,2,FALSE)</f>
        <v>ACQUISTO DI BENI</v>
      </c>
      <c r="K1131" t="str">
        <f t="shared" si="17"/>
        <v>2112 Dispositivi medici</v>
      </c>
    </row>
    <row r="1132" spans="1:11" x14ac:dyDescent="0.25">
      <c r="A1132">
        <v>2112</v>
      </c>
      <c r="B1132" t="s">
        <v>431</v>
      </c>
      <c r="C1132" t="s">
        <v>679</v>
      </c>
      <c r="D1132" t="s">
        <v>679</v>
      </c>
      <c r="E1132">
        <v>9</v>
      </c>
      <c r="F1132" t="s">
        <v>125</v>
      </c>
      <c r="G1132">
        <v>80100412</v>
      </c>
      <c r="H1132" t="s">
        <v>446</v>
      </c>
      <c r="I1132" s="1">
        <v>11730</v>
      </c>
      <c r="J1132" t="str">
        <f>VLOOKUP(A1133,a!A:B,2,FALSE)</f>
        <v>ACQUISTO DI BENI</v>
      </c>
      <c r="K1132" t="str">
        <f t="shared" si="17"/>
        <v>2112 Dispositivi medici</v>
      </c>
    </row>
    <row r="1133" spans="1:11" x14ac:dyDescent="0.25">
      <c r="A1133">
        <v>2112</v>
      </c>
      <c r="B1133" t="s">
        <v>431</v>
      </c>
      <c r="C1133" t="s">
        <v>679</v>
      </c>
      <c r="D1133" t="s">
        <v>679</v>
      </c>
      <c r="E1133">
        <v>9</v>
      </c>
      <c r="F1133" t="s">
        <v>125</v>
      </c>
      <c r="G1133">
        <v>80100416</v>
      </c>
      <c r="H1133" t="s">
        <v>447</v>
      </c>
      <c r="I1133" s="1">
        <v>41331.839999999997</v>
      </c>
      <c r="J1133" t="str">
        <f>VLOOKUP(A1134,a!A:B,2,FALSE)</f>
        <v>ACQUISTO DI BENI</v>
      </c>
      <c r="K1133" t="str">
        <f t="shared" si="17"/>
        <v>2112 Dispositivi medici</v>
      </c>
    </row>
    <row r="1134" spans="1:11" x14ac:dyDescent="0.25">
      <c r="A1134">
        <v>2112</v>
      </c>
      <c r="B1134" t="s">
        <v>431</v>
      </c>
      <c r="C1134" t="s">
        <v>679</v>
      </c>
      <c r="D1134" t="s">
        <v>679</v>
      </c>
      <c r="E1134">
        <v>9</v>
      </c>
      <c r="F1134" t="s">
        <v>125</v>
      </c>
      <c r="G1134">
        <v>80100417</v>
      </c>
      <c r="H1134" t="s">
        <v>439</v>
      </c>
      <c r="I1134" s="1">
        <v>260094.94</v>
      </c>
      <c r="J1134" t="str">
        <f>VLOOKUP(A1135,a!A:B,2,FALSE)</f>
        <v>ACQUISTO DI BENI</v>
      </c>
      <c r="K1134" t="str">
        <f t="shared" si="17"/>
        <v>2112 Dispositivi medici</v>
      </c>
    </row>
    <row r="1135" spans="1:11" x14ac:dyDescent="0.25">
      <c r="A1135">
        <v>2112</v>
      </c>
      <c r="B1135" t="s">
        <v>431</v>
      </c>
      <c r="C1135" t="s">
        <v>679</v>
      </c>
      <c r="D1135" t="s">
        <v>679</v>
      </c>
      <c r="E1135">
        <v>9</v>
      </c>
      <c r="F1135" t="s">
        <v>125</v>
      </c>
      <c r="G1135">
        <v>80100418</v>
      </c>
      <c r="H1135" t="s">
        <v>462</v>
      </c>
      <c r="I1135" s="1">
        <v>30131.42</v>
      </c>
      <c r="J1135" t="str">
        <f>VLOOKUP(A1136,a!A:B,2,FALSE)</f>
        <v>ACQUISTO DI BENI</v>
      </c>
      <c r="K1135" t="str">
        <f t="shared" si="17"/>
        <v>2112 Dispositivi medici</v>
      </c>
    </row>
    <row r="1136" spans="1:11" x14ac:dyDescent="0.25">
      <c r="A1136">
        <v>2112</v>
      </c>
      <c r="B1136" t="s">
        <v>431</v>
      </c>
      <c r="C1136" t="s">
        <v>679</v>
      </c>
      <c r="D1136" t="s">
        <v>679</v>
      </c>
      <c r="E1136">
        <v>9</v>
      </c>
      <c r="F1136" t="s">
        <v>125</v>
      </c>
      <c r="G1136">
        <v>80100419</v>
      </c>
      <c r="H1136" t="s">
        <v>433</v>
      </c>
      <c r="I1136" s="1">
        <v>320</v>
      </c>
      <c r="J1136" t="str">
        <f>VLOOKUP(A1137,a!A:B,2,FALSE)</f>
        <v>ACQUISTO DI BENI</v>
      </c>
      <c r="K1136" t="str">
        <f t="shared" si="17"/>
        <v>2112 Dispositivi medici</v>
      </c>
    </row>
    <row r="1137" spans="1:11" x14ac:dyDescent="0.25">
      <c r="A1137">
        <v>2112</v>
      </c>
      <c r="B1137" t="s">
        <v>431</v>
      </c>
      <c r="C1137" t="s">
        <v>679</v>
      </c>
      <c r="D1137" t="s">
        <v>679</v>
      </c>
      <c r="E1137">
        <v>9</v>
      </c>
      <c r="F1137" t="s">
        <v>125</v>
      </c>
      <c r="G1137">
        <v>80100420</v>
      </c>
      <c r="H1137" t="s">
        <v>434</v>
      </c>
      <c r="I1137" s="1">
        <v>117238.26</v>
      </c>
      <c r="J1137" t="str">
        <f>VLOOKUP(A1138,a!A:B,2,FALSE)</f>
        <v>ACQUISTO DI BENI</v>
      </c>
      <c r="K1137" t="str">
        <f t="shared" si="17"/>
        <v>2112 Dispositivi medici</v>
      </c>
    </row>
    <row r="1138" spans="1:11" x14ac:dyDescent="0.25">
      <c r="A1138">
        <v>2112</v>
      </c>
      <c r="B1138" t="s">
        <v>431</v>
      </c>
      <c r="C1138" t="s">
        <v>679</v>
      </c>
      <c r="D1138" t="s">
        <v>679</v>
      </c>
      <c r="E1138">
        <v>9</v>
      </c>
      <c r="F1138" t="s">
        <v>125</v>
      </c>
      <c r="G1138">
        <v>80100425</v>
      </c>
      <c r="H1138" t="s">
        <v>453</v>
      </c>
      <c r="I1138" s="1">
        <v>4560</v>
      </c>
      <c r="J1138" t="str">
        <f>VLOOKUP(A1139,a!A:B,2,FALSE)</f>
        <v>ACQUISTO DI BENI</v>
      </c>
      <c r="K1138" t="str">
        <f t="shared" si="17"/>
        <v>2112 Dispositivi medici</v>
      </c>
    </row>
    <row r="1139" spans="1:11" x14ac:dyDescent="0.25">
      <c r="A1139">
        <v>2112</v>
      </c>
      <c r="B1139" t="s">
        <v>431</v>
      </c>
      <c r="C1139" t="s">
        <v>679</v>
      </c>
      <c r="D1139" t="s">
        <v>679</v>
      </c>
      <c r="E1139">
        <v>9</v>
      </c>
      <c r="F1139" t="s">
        <v>125</v>
      </c>
      <c r="G1139">
        <v>80100607</v>
      </c>
      <c r="H1139" t="s">
        <v>441</v>
      </c>
      <c r="I1139" s="1">
        <v>226752</v>
      </c>
      <c r="J1139" t="str">
        <f>VLOOKUP(A1140,a!A:B,2,FALSE)</f>
        <v>ACQUISTO DI BENI</v>
      </c>
      <c r="K1139" t="str">
        <f t="shared" si="17"/>
        <v>2112 Dispositivi medici</v>
      </c>
    </row>
    <row r="1140" spans="1:11" x14ac:dyDescent="0.25">
      <c r="A1140">
        <v>2112</v>
      </c>
      <c r="B1140" t="s">
        <v>431</v>
      </c>
      <c r="C1140" t="s">
        <v>679</v>
      </c>
      <c r="D1140" t="s">
        <v>679</v>
      </c>
      <c r="E1140">
        <v>9</v>
      </c>
      <c r="F1140" t="s">
        <v>125</v>
      </c>
      <c r="G1140">
        <v>80100608</v>
      </c>
      <c r="H1140" t="s">
        <v>442</v>
      </c>
      <c r="I1140" s="1">
        <v>168482.89</v>
      </c>
      <c r="J1140" t="str">
        <f>VLOOKUP(A1141,a!A:B,2,FALSE)</f>
        <v>ACQUISTO DI BENI</v>
      </c>
      <c r="K1140" t="str">
        <f t="shared" si="17"/>
        <v>2112 Dispositivi medici</v>
      </c>
    </row>
    <row r="1141" spans="1:11" x14ac:dyDescent="0.25">
      <c r="A1141">
        <v>2112</v>
      </c>
      <c r="B1141" t="s">
        <v>431</v>
      </c>
      <c r="C1141" t="s">
        <v>679</v>
      </c>
      <c r="D1141" t="s">
        <v>679</v>
      </c>
      <c r="E1141">
        <v>9</v>
      </c>
      <c r="F1141" t="s">
        <v>125</v>
      </c>
      <c r="G1141">
        <v>80100609</v>
      </c>
      <c r="H1141" t="s">
        <v>454</v>
      </c>
      <c r="I1141" s="1">
        <v>5000</v>
      </c>
      <c r="J1141" t="str">
        <f>VLOOKUP(A1142,a!A:B,2,FALSE)</f>
        <v>ACQUISTO DI BENI</v>
      </c>
      <c r="K1141" t="str">
        <f t="shared" si="17"/>
        <v>2112 Dispositivi medici</v>
      </c>
    </row>
    <row r="1142" spans="1:11" x14ac:dyDescent="0.25">
      <c r="A1142">
        <v>2112</v>
      </c>
      <c r="B1142" t="s">
        <v>431</v>
      </c>
      <c r="C1142" t="s">
        <v>679</v>
      </c>
      <c r="D1142" t="s">
        <v>679</v>
      </c>
      <c r="E1142">
        <v>9</v>
      </c>
      <c r="F1142" t="s">
        <v>125</v>
      </c>
      <c r="G1142">
        <v>80100610</v>
      </c>
      <c r="H1142" t="s">
        <v>456</v>
      </c>
      <c r="I1142" s="1">
        <v>38545.75</v>
      </c>
      <c r="J1142" t="str">
        <f>VLOOKUP(A1143,a!A:B,2,FALSE)</f>
        <v>ACQUISTO DI BENI</v>
      </c>
      <c r="K1142" t="str">
        <f t="shared" si="17"/>
        <v>2112 Dispositivi medici</v>
      </c>
    </row>
    <row r="1143" spans="1:11" x14ac:dyDescent="0.25">
      <c r="A1143">
        <v>2112</v>
      </c>
      <c r="B1143" t="s">
        <v>431</v>
      </c>
      <c r="C1143" t="s">
        <v>679</v>
      </c>
      <c r="D1143" t="s">
        <v>679</v>
      </c>
      <c r="E1143">
        <v>9</v>
      </c>
      <c r="F1143" t="s">
        <v>125</v>
      </c>
      <c r="G1143">
        <v>80100703</v>
      </c>
      <c r="H1143" t="s">
        <v>498</v>
      </c>
      <c r="I1143" s="1">
        <v>8841.2000000000007</v>
      </c>
      <c r="J1143" t="str">
        <f>VLOOKUP(A1144,a!A:B,2,FALSE)</f>
        <v>ACQUISTO DI BENI</v>
      </c>
      <c r="K1143" t="str">
        <f t="shared" si="17"/>
        <v>2112 Dispositivi medici</v>
      </c>
    </row>
    <row r="1144" spans="1:11" x14ac:dyDescent="0.25">
      <c r="A1144">
        <v>2112</v>
      </c>
      <c r="B1144" t="s">
        <v>431</v>
      </c>
      <c r="C1144" t="s">
        <v>680</v>
      </c>
      <c r="D1144" t="s">
        <v>680</v>
      </c>
      <c r="E1144">
        <v>9</v>
      </c>
      <c r="F1144" t="s">
        <v>125</v>
      </c>
      <c r="G1144">
        <v>80100410</v>
      </c>
      <c r="H1144" t="s">
        <v>444</v>
      </c>
      <c r="I1144" s="1">
        <v>1085.4000000000001</v>
      </c>
      <c r="J1144" t="str">
        <f>VLOOKUP(A1145,a!A:B,2,FALSE)</f>
        <v>ACQUISTO DI BENI</v>
      </c>
      <c r="K1144" t="str">
        <f t="shared" si="17"/>
        <v>2112 Dispositivi medici</v>
      </c>
    </row>
    <row r="1145" spans="1:11" x14ac:dyDescent="0.25">
      <c r="A1145">
        <v>2112</v>
      </c>
      <c r="B1145" t="s">
        <v>431</v>
      </c>
      <c r="C1145" t="s">
        <v>680</v>
      </c>
      <c r="D1145" t="s">
        <v>680</v>
      </c>
      <c r="E1145">
        <v>9</v>
      </c>
      <c r="F1145" t="s">
        <v>125</v>
      </c>
      <c r="G1145">
        <v>80100416</v>
      </c>
      <c r="H1145" t="s">
        <v>447</v>
      </c>
      <c r="I1145" s="1">
        <v>2828.76</v>
      </c>
      <c r="J1145" t="str">
        <f>VLOOKUP(A1146,a!A:B,2,FALSE)</f>
        <v>ACQUISTO DI BENI</v>
      </c>
      <c r="K1145" t="str">
        <f t="shared" si="17"/>
        <v>2112 Dispositivi medici</v>
      </c>
    </row>
    <row r="1146" spans="1:11" x14ac:dyDescent="0.25">
      <c r="A1146">
        <v>2112</v>
      </c>
      <c r="B1146" t="s">
        <v>431</v>
      </c>
      <c r="C1146" t="s">
        <v>681</v>
      </c>
      <c r="D1146" t="s">
        <v>681</v>
      </c>
      <c r="E1146">
        <v>9</v>
      </c>
      <c r="F1146" t="s">
        <v>125</v>
      </c>
      <c r="G1146">
        <v>80100408</v>
      </c>
      <c r="H1146" t="s">
        <v>438</v>
      </c>
      <c r="I1146" s="1">
        <v>5666.7</v>
      </c>
      <c r="J1146" t="str">
        <f>VLOOKUP(A1147,a!A:B,2,FALSE)</f>
        <v>ACQUISTO DI BENI</v>
      </c>
      <c r="K1146" t="str">
        <f t="shared" si="17"/>
        <v>2112 Dispositivi medici</v>
      </c>
    </row>
    <row r="1147" spans="1:11" x14ac:dyDescent="0.25">
      <c r="A1147">
        <v>2112</v>
      </c>
      <c r="B1147" t="s">
        <v>431</v>
      </c>
      <c r="C1147" t="s">
        <v>681</v>
      </c>
      <c r="D1147" t="s">
        <v>681</v>
      </c>
      <c r="E1147">
        <v>9</v>
      </c>
      <c r="F1147" t="s">
        <v>125</v>
      </c>
      <c r="G1147">
        <v>80100410</v>
      </c>
      <c r="H1147" t="s">
        <v>444</v>
      </c>
      <c r="I1147" s="1">
        <v>425</v>
      </c>
      <c r="J1147" t="str">
        <f>VLOOKUP(A1148,a!A:B,2,FALSE)</f>
        <v>ACQUISTO DI BENI</v>
      </c>
      <c r="K1147" t="str">
        <f t="shared" si="17"/>
        <v>2112 Dispositivi medici</v>
      </c>
    </row>
    <row r="1148" spans="1:11" x14ac:dyDescent="0.25">
      <c r="A1148">
        <v>2112</v>
      </c>
      <c r="B1148" t="s">
        <v>431</v>
      </c>
      <c r="C1148" t="s">
        <v>681</v>
      </c>
      <c r="D1148" t="s">
        <v>681</v>
      </c>
      <c r="E1148">
        <v>9</v>
      </c>
      <c r="F1148" t="s">
        <v>125</v>
      </c>
      <c r="G1148">
        <v>80100418</v>
      </c>
      <c r="H1148" t="s">
        <v>462</v>
      </c>
      <c r="I1148" s="1">
        <v>2072.6</v>
      </c>
      <c r="J1148" t="str">
        <f>VLOOKUP(A1149,a!A:B,2,FALSE)</f>
        <v>ACQUISTO DI BENI</v>
      </c>
      <c r="K1148" t="str">
        <f t="shared" si="17"/>
        <v>2112 Dispositivi medici</v>
      </c>
    </row>
    <row r="1149" spans="1:11" x14ac:dyDescent="0.25">
      <c r="A1149">
        <v>2112</v>
      </c>
      <c r="B1149" t="s">
        <v>431</v>
      </c>
      <c r="C1149" t="s">
        <v>681</v>
      </c>
      <c r="D1149" t="s">
        <v>681</v>
      </c>
      <c r="E1149">
        <v>9</v>
      </c>
      <c r="F1149" t="s">
        <v>125</v>
      </c>
      <c r="G1149">
        <v>80100420</v>
      </c>
      <c r="H1149" t="s">
        <v>434</v>
      </c>
      <c r="I1149" s="1">
        <v>124</v>
      </c>
      <c r="J1149" t="str">
        <f>VLOOKUP(A1150,a!A:B,2,FALSE)</f>
        <v>ACQUISTO DI BENI</v>
      </c>
      <c r="K1149" t="str">
        <f t="shared" si="17"/>
        <v>2112 Dispositivi medici</v>
      </c>
    </row>
    <row r="1150" spans="1:11" x14ac:dyDescent="0.25">
      <c r="A1150">
        <v>2112</v>
      </c>
      <c r="B1150" t="s">
        <v>431</v>
      </c>
      <c r="C1150" t="s">
        <v>681</v>
      </c>
      <c r="D1150" t="s">
        <v>681</v>
      </c>
      <c r="E1150">
        <v>9</v>
      </c>
      <c r="F1150" t="s">
        <v>125</v>
      </c>
      <c r="G1150">
        <v>80100703</v>
      </c>
      <c r="H1150" t="s">
        <v>498</v>
      </c>
      <c r="I1150" s="1">
        <v>3200</v>
      </c>
      <c r="J1150" t="str">
        <f>VLOOKUP(A1151,a!A:B,2,FALSE)</f>
        <v>ACQUISTO DI BENI</v>
      </c>
      <c r="K1150" t="str">
        <f t="shared" si="17"/>
        <v>2112 Dispositivi medici</v>
      </c>
    </row>
    <row r="1151" spans="1:11" x14ac:dyDescent="0.25">
      <c r="A1151">
        <v>2112</v>
      </c>
      <c r="B1151" t="s">
        <v>431</v>
      </c>
      <c r="C1151" t="s">
        <v>682</v>
      </c>
      <c r="D1151" t="s">
        <v>682</v>
      </c>
      <c r="E1151">
        <v>9</v>
      </c>
      <c r="F1151" t="s">
        <v>125</v>
      </c>
      <c r="G1151">
        <v>80100310</v>
      </c>
      <c r="H1151" t="s">
        <v>460</v>
      </c>
      <c r="I1151" s="1">
        <v>951</v>
      </c>
      <c r="J1151" t="str">
        <f>VLOOKUP(A1152,a!A:B,2,FALSE)</f>
        <v>ACQUISTO DI BENI</v>
      </c>
      <c r="K1151" t="str">
        <f t="shared" si="17"/>
        <v>2112 Dispositivi medici</v>
      </c>
    </row>
    <row r="1152" spans="1:11" x14ac:dyDescent="0.25">
      <c r="A1152">
        <v>2112</v>
      </c>
      <c r="B1152" t="s">
        <v>431</v>
      </c>
      <c r="C1152" t="s">
        <v>682</v>
      </c>
      <c r="D1152" t="s">
        <v>682</v>
      </c>
      <c r="E1152">
        <v>9</v>
      </c>
      <c r="F1152" t="s">
        <v>125</v>
      </c>
      <c r="G1152">
        <v>80100417</v>
      </c>
      <c r="H1152" t="s">
        <v>439</v>
      </c>
      <c r="I1152" s="1">
        <v>294</v>
      </c>
      <c r="J1152" t="str">
        <f>VLOOKUP(A1153,a!A:B,2,FALSE)</f>
        <v>ACQUISTO DI BENI</v>
      </c>
      <c r="K1152" t="str">
        <f t="shared" si="17"/>
        <v>2112 Dispositivi medici</v>
      </c>
    </row>
    <row r="1153" spans="1:11" x14ac:dyDescent="0.25">
      <c r="A1153">
        <v>2112</v>
      </c>
      <c r="B1153" t="s">
        <v>431</v>
      </c>
      <c r="C1153" t="s">
        <v>683</v>
      </c>
      <c r="D1153" t="s">
        <v>683</v>
      </c>
      <c r="E1153">
        <v>9</v>
      </c>
      <c r="F1153" t="s">
        <v>125</v>
      </c>
      <c r="G1153">
        <v>80100408</v>
      </c>
      <c r="H1153" t="s">
        <v>438</v>
      </c>
      <c r="I1153" s="1">
        <v>2420</v>
      </c>
      <c r="J1153" t="str">
        <f>VLOOKUP(A1154,a!A:B,2,FALSE)</f>
        <v>ACQUISTO DI BENI</v>
      </c>
      <c r="K1153" t="str">
        <f t="shared" si="17"/>
        <v>2112 Dispositivi medici</v>
      </c>
    </row>
    <row r="1154" spans="1:11" x14ac:dyDescent="0.25">
      <c r="A1154">
        <v>2112</v>
      </c>
      <c r="B1154" t="s">
        <v>431</v>
      </c>
      <c r="C1154" t="s">
        <v>683</v>
      </c>
      <c r="D1154" t="s">
        <v>683</v>
      </c>
      <c r="E1154">
        <v>9</v>
      </c>
      <c r="F1154" t="s">
        <v>125</v>
      </c>
      <c r="G1154">
        <v>80100417</v>
      </c>
      <c r="H1154" t="s">
        <v>439</v>
      </c>
      <c r="I1154" s="1">
        <v>150</v>
      </c>
      <c r="J1154" t="str">
        <f>VLOOKUP(A1155,a!A:B,2,FALSE)</f>
        <v>ACQUISTO DI BENI</v>
      </c>
      <c r="K1154" t="str">
        <f t="shared" si="17"/>
        <v>2112 Dispositivi medici</v>
      </c>
    </row>
    <row r="1155" spans="1:11" x14ac:dyDescent="0.25">
      <c r="A1155">
        <v>2112</v>
      </c>
      <c r="B1155" t="s">
        <v>431</v>
      </c>
      <c r="C1155" t="s">
        <v>684</v>
      </c>
      <c r="D1155" t="s">
        <v>684</v>
      </c>
      <c r="E1155">
        <v>9</v>
      </c>
      <c r="F1155" t="s">
        <v>125</v>
      </c>
      <c r="G1155">
        <v>80100607</v>
      </c>
      <c r="H1155" t="s">
        <v>441</v>
      </c>
      <c r="I1155" s="1">
        <v>950</v>
      </c>
      <c r="J1155" t="str">
        <f>VLOOKUP(A1156,a!A:B,2,FALSE)</f>
        <v>ACQUISTO DI BENI</v>
      </c>
      <c r="K1155" t="str">
        <f t="shared" ref="K1155:K1218" si="18">CONCATENATE(A1155," ",B1155)</f>
        <v>2112 Dispositivi medici</v>
      </c>
    </row>
    <row r="1156" spans="1:11" x14ac:dyDescent="0.25">
      <c r="A1156">
        <v>2112</v>
      </c>
      <c r="B1156" t="s">
        <v>431</v>
      </c>
      <c r="C1156" t="s">
        <v>685</v>
      </c>
      <c r="D1156" t="s">
        <v>685</v>
      </c>
      <c r="E1156">
        <v>9</v>
      </c>
      <c r="F1156" t="s">
        <v>125</v>
      </c>
      <c r="G1156">
        <v>80100408</v>
      </c>
      <c r="H1156" t="s">
        <v>438</v>
      </c>
      <c r="I1156" s="1">
        <v>84278</v>
      </c>
      <c r="J1156" t="str">
        <f>VLOOKUP(A1157,a!A:B,2,FALSE)</f>
        <v>ACQUISTO DI BENI</v>
      </c>
      <c r="K1156" t="str">
        <f t="shared" si="18"/>
        <v>2112 Dispositivi medici</v>
      </c>
    </row>
    <row r="1157" spans="1:11" x14ac:dyDescent="0.25">
      <c r="A1157">
        <v>2112</v>
      </c>
      <c r="B1157" t="s">
        <v>431</v>
      </c>
      <c r="C1157" t="s">
        <v>685</v>
      </c>
      <c r="D1157" t="s">
        <v>685</v>
      </c>
      <c r="E1157">
        <v>9</v>
      </c>
      <c r="F1157" t="s">
        <v>125</v>
      </c>
      <c r="G1157">
        <v>80100608</v>
      </c>
      <c r="H1157" t="s">
        <v>442</v>
      </c>
      <c r="I1157" s="1">
        <v>18000</v>
      </c>
      <c r="J1157" t="str">
        <f>VLOOKUP(A1158,a!A:B,2,FALSE)</f>
        <v>ACQUISTO DI BENI</v>
      </c>
      <c r="K1157" t="str">
        <f t="shared" si="18"/>
        <v>2112 Dispositivi medici</v>
      </c>
    </row>
    <row r="1158" spans="1:11" x14ac:dyDescent="0.25">
      <c r="A1158">
        <v>2112</v>
      </c>
      <c r="B1158" t="s">
        <v>431</v>
      </c>
      <c r="C1158" t="s">
        <v>686</v>
      </c>
      <c r="D1158" t="s">
        <v>686</v>
      </c>
      <c r="E1158">
        <v>9</v>
      </c>
      <c r="F1158" t="s">
        <v>125</v>
      </c>
      <c r="G1158">
        <v>80100410</v>
      </c>
      <c r="H1158" t="s">
        <v>444</v>
      </c>
      <c r="I1158" s="1">
        <v>13026.49</v>
      </c>
      <c r="J1158" t="str">
        <f>VLOOKUP(A1159,a!A:B,2,FALSE)</f>
        <v>ACQUISTO DI BENI</v>
      </c>
      <c r="K1158" t="str">
        <f t="shared" si="18"/>
        <v>2112 Dispositivi medici</v>
      </c>
    </row>
    <row r="1159" spans="1:11" x14ac:dyDescent="0.25">
      <c r="A1159">
        <v>2112</v>
      </c>
      <c r="B1159" t="s">
        <v>431</v>
      </c>
      <c r="C1159" t="s">
        <v>686</v>
      </c>
      <c r="D1159" t="s">
        <v>686</v>
      </c>
      <c r="E1159">
        <v>9</v>
      </c>
      <c r="F1159" t="s">
        <v>125</v>
      </c>
      <c r="G1159">
        <v>80100413</v>
      </c>
      <c r="H1159" t="s">
        <v>458</v>
      </c>
      <c r="I1159" s="1">
        <v>1258.8</v>
      </c>
      <c r="J1159" t="str">
        <f>VLOOKUP(A1160,a!A:B,2,FALSE)</f>
        <v>ACQUISTO DI BENI</v>
      </c>
      <c r="K1159" t="str">
        <f t="shared" si="18"/>
        <v>2112 Dispositivi medici</v>
      </c>
    </row>
    <row r="1160" spans="1:11" x14ac:dyDescent="0.25">
      <c r="A1160">
        <v>2112</v>
      </c>
      <c r="B1160" t="s">
        <v>431</v>
      </c>
      <c r="C1160" t="s">
        <v>686</v>
      </c>
      <c r="D1160" t="s">
        <v>686</v>
      </c>
      <c r="E1160">
        <v>9</v>
      </c>
      <c r="F1160" t="s">
        <v>125</v>
      </c>
      <c r="G1160">
        <v>80100416</v>
      </c>
      <c r="H1160" t="s">
        <v>447</v>
      </c>
      <c r="I1160" s="1">
        <v>1679.24</v>
      </c>
      <c r="J1160" t="str">
        <f>VLOOKUP(A1161,a!A:B,2,FALSE)</f>
        <v>ACQUISTO DI BENI</v>
      </c>
      <c r="K1160" t="str">
        <f t="shared" si="18"/>
        <v>2112 Dispositivi medici</v>
      </c>
    </row>
    <row r="1161" spans="1:11" x14ac:dyDescent="0.25">
      <c r="A1161">
        <v>2112</v>
      </c>
      <c r="B1161" t="s">
        <v>431</v>
      </c>
      <c r="C1161" t="s">
        <v>686</v>
      </c>
      <c r="D1161" t="s">
        <v>686</v>
      </c>
      <c r="E1161">
        <v>9</v>
      </c>
      <c r="F1161" t="s">
        <v>125</v>
      </c>
      <c r="G1161">
        <v>80100419</v>
      </c>
      <c r="H1161" t="s">
        <v>433</v>
      </c>
      <c r="I1161" s="1">
        <v>2250</v>
      </c>
      <c r="J1161" t="str">
        <f>VLOOKUP(A1162,a!A:B,2,FALSE)</f>
        <v>ACQUISTO DI BENI</v>
      </c>
      <c r="K1161" t="str">
        <f t="shared" si="18"/>
        <v>2112 Dispositivi medici</v>
      </c>
    </row>
    <row r="1162" spans="1:11" x14ac:dyDescent="0.25">
      <c r="A1162">
        <v>2112</v>
      </c>
      <c r="B1162" t="s">
        <v>431</v>
      </c>
      <c r="C1162" t="s">
        <v>686</v>
      </c>
      <c r="D1162" t="s">
        <v>686</v>
      </c>
      <c r="E1162">
        <v>9</v>
      </c>
      <c r="F1162" t="s">
        <v>125</v>
      </c>
      <c r="G1162">
        <v>80100422</v>
      </c>
      <c r="H1162" t="s">
        <v>436</v>
      </c>
      <c r="I1162" s="1">
        <v>675</v>
      </c>
      <c r="J1162" t="str">
        <f>VLOOKUP(A1163,a!A:B,2,FALSE)</f>
        <v>ACQUISTO DI BENI</v>
      </c>
      <c r="K1162" t="str">
        <f t="shared" si="18"/>
        <v>2112 Dispositivi medici</v>
      </c>
    </row>
    <row r="1163" spans="1:11" x14ac:dyDescent="0.25">
      <c r="A1163">
        <v>2112</v>
      </c>
      <c r="B1163" t="s">
        <v>431</v>
      </c>
      <c r="C1163" t="s">
        <v>686</v>
      </c>
      <c r="D1163" t="s">
        <v>686</v>
      </c>
      <c r="E1163">
        <v>9</v>
      </c>
      <c r="F1163" t="s">
        <v>125</v>
      </c>
      <c r="G1163">
        <v>80100610</v>
      </c>
      <c r="H1163" t="s">
        <v>456</v>
      </c>
      <c r="I1163" s="1">
        <v>21122.91</v>
      </c>
      <c r="J1163" t="str">
        <f>VLOOKUP(A1164,a!A:B,2,FALSE)</f>
        <v>ACQUISTO DI BENI</v>
      </c>
      <c r="K1163" t="str">
        <f t="shared" si="18"/>
        <v>2112 Dispositivi medici</v>
      </c>
    </row>
    <row r="1164" spans="1:11" x14ac:dyDescent="0.25">
      <c r="A1164">
        <v>2112</v>
      </c>
      <c r="B1164" t="s">
        <v>431</v>
      </c>
      <c r="C1164" t="s">
        <v>687</v>
      </c>
      <c r="D1164" t="s">
        <v>687</v>
      </c>
      <c r="E1164">
        <v>9</v>
      </c>
      <c r="F1164" t="s">
        <v>125</v>
      </c>
      <c r="G1164">
        <v>80100419</v>
      </c>
      <c r="H1164" t="s">
        <v>433</v>
      </c>
      <c r="I1164" s="1">
        <v>740.01</v>
      </c>
      <c r="J1164" t="str">
        <f>VLOOKUP(A1165,a!A:B,2,FALSE)</f>
        <v>ACQUISTO DI BENI</v>
      </c>
      <c r="K1164" t="str">
        <f t="shared" si="18"/>
        <v>2112 Dispositivi medici</v>
      </c>
    </row>
    <row r="1165" spans="1:11" x14ac:dyDescent="0.25">
      <c r="A1165">
        <v>2112</v>
      </c>
      <c r="B1165" t="s">
        <v>431</v>
      </c>
      <c r="C1165" t="s">
        <v>688</v>
      </c>
      <c r="D1165" t="s">
        <v>688</v>
      </c>
      <c r="E1165">
        <v>9</v>
      </c>
      <c r="F1165" t="s">
        <v>125</v>
      </c>
      <c r="G1165">
        <v>80100417</v>
      </c>
      <c r="H1165" t="s">
        <v>439</v>
      </c>
      <c r="I1165" s="1">
        <v>4813.58</v>
      </c>
      <c r="J1165" t="str">
        <f>VLOOKUP(A1166,a!A:B,2,FALSE)</f>
        <v>ACQUISTO DI BENI</v>
      </c>
      <c r="K1165" t="str">
        <f t="shared" si="18"/>
        <v>2112 Dispositivi medici</v>
      </c>
    </row>
    <row r="1166" spans="1:11" x14ac:dyDescent="0.25">
      <c r="A1166">
        <v>2112</v>
      </c>
      <c r="B1166" t="s">
        <v>431</v>
      </c>
      <c r="C1166" t="s">
        <v>688</v>
      </c>
      <c r="D1166" t="s">
        <v>688</v>
      </c>
      <c r="E1166">
        <v>9</v>
      </c>
      <c r="F1166" t="s">
        <v>125</v>
      </c>
      <c r="G1166">
        <v>80100418</v>
      </c>
      <c r="H1166" t="s">
        <v>462</v>
      </c>
      <c r="I1166" s="1">
        <v>2849</v>
      </c>
      <c r="J1166" t="str">
        <f>VLOOKUP(A1167,a!A:B,2,FALSE)</f>
        <v>ACQUISTO DI BENI</v>
      </c>
      <c r="K1166" t="str">
        <f t="shared" si="18"/>
        <v>2112 Dispositivi medici</v>
      </c>
    </row>
    <row r="1167" spans="1:11" x14ac:dyDescent="0.25">
      <c r="A1167">
        <v>2112</v>
      </c>
      <c r="B1167" t="s">
        <v>431</v>
      </c>
      <c r="C1167" t="s">
        <v>689</v>
      </c>
      <c r="D1167" t="s">
        <v>689</v>
      </c>
      <c r="E1167">
        <v>9</v>
      </c>
      <c r="F1167" t="s">
        <v>125</v>
      </c>
      <c r="G1167">
        <v>80100423</v>
      </c>
      <c r="H1167" t="s">
        <v>486</v>
      </c>
      <c r="I1167" s="1">
        <v>350</v>
      </c>
      <c r="J1167" t="str">
        <f>VLOOKUP(A1168,a!A:B,2,FALSE)</f>
        <v>ACQUISTO DI BENI</v>
      </c>
      <c r="K1167" t="str">
        <f t="shared" si="18"/>
        <v>2112 Dispositivi medici</v>
      </c>
    </row>
    <row r="1168" spans="1:11" x14ac:dyDescent="0.25">
      <c r="A1168">
        <v>2112</v>
      </c>
      <c r="B1168" t="s">
        <v>431</v>
      </c>
      <c r="C1168" t="s">
        <v>690</v>
      </c>
      <c r="D1168" t="s">
        <v>690</v>
      </c>
      <c r="E1168">
        <v>9</v>
      </c>
      <c r="F1168" t="s">
        <v>125</v>
      </c>
      <c r="G1168">
        <v>80100422</v>
      </c>
      <c r="H1168" t="s">
        <v>436</v>
      </c>
      <c r="I1168" s="1">
        <v>2444</v>
      </c>
      <c r="J1168" t="str">
        <f>VLOOKUP(A1169,a!A:B,2,FALSE)</f>
        <v>ACQUISTO DI BENI</v>
      </c>
      <c r="K1168" t="str">
        <f t="shared" si="18"/>
        <v>2112 Dispositivi medici</v>
      </c>
    </row>
    <row r="1169" spans="1:11" x14ac:dyDescent="0.25">
      <c r="A1169">
        <v>2112</v>
      </c>
      <c r="B1169" t="s">
        <v>431</v>
      </c>
      <c r="C1169" t="s">
        <v>343</v>
      </c>
      <c r="D1169" t="s">
        <v>343</v>
      </c>
      <c r="E1169">
        <v>9</v>
      </c>
      <c r="F1169" t="s">
        <v>125</v>
      </c>
      <c r="G1169">
        <v>80100413</v>
      </c>
      <c r="H1169" t="s">
        <v>458</v>
      </c>
      <c r="I1169" s="1">
        <v>1440</v>
      </c>
      <c r="J1169" t="str">
        <f>VLOOKUP(A1170,a!A:B,2,FALSE)</f>
        <v>ACQUISTO DI BENI</v>
      </c>
      <c r="K1169" t="str">
        <f t="shared" si="18"/>
        <v>2112 Dispositivi medici</v>
      </c>
    </row>
    <row r="1170" spans="1:11" x14ac:dyDescent="0.25">
      <c r="A1170">
        <v>2112</v>
      </c>
      <c r="B1170" t="s">
        <v>431</v>
      </c>
      <c r="C1170" t="s">
        <v>691</v>
      </c>
      <c r="D1170" t="s">
        <v>691</v>
      </c>
      <c r="E1170">
        <v>9</v>
      </c>
      <c r="F1170" t="s">
        <v>125</v>
      </c>
      <c r="G1170">
        <v>80100421</v>
      </c>
      <c r="H1170" t="s">
        <v>435</v>
      </c>
      <c r="I1170" s="1">
        <v>5438.85</v>
      </c>
      <c r="J1170" t="str">
        <f>VLOOKUP(A1171,a!A:B,2,FALSE)</f>
        <v>ACQUISTO DI BENI</v>
      </c>
      <c r="K1170" t="str">
        <f t="shared" si="18"/>
        <v>2112 Dispositivi medici</v>
      </c>
    </row>
    <row r="1171" spans="1:11" x14ac:dyDescent="0.25">
      <c r="A1171">
        <v>2112</v>
      </c>
      <c r="B1171" t="s">
        <v>431</v>
      </c>
      <c r="C1171" t="s">
        <v>692</v>
      </c>
      <c r="D1171" t="s">
        <v>692</v>
      </c>
      <c r="E1171">
        <v>9</v>
      </c>
      <c r="F1171" t="s">
        <v>125</v>
      </c>
      <c r="G1171">
        <v>80100423</v>
      </c>
      <c r="H1171" t="s">
        <v>486</v>
      </c>
      <c r="I1171" s="1">
        <v>1554</v>
      </c>
      <c r="J1171" t="str">
        <f>VLOOKUP(A1172,a!A:B,2,FALSE)</f>
        <v>ACQUISTO DI BENI</v>
      </c>
      <c r="K1171" t="str">
        <f t="shared" si="18"/>
        <v>2112 Dispositivi medici</v>
      </c>
    </row>
    <row r="1172" spans="1:11" x14ac:dyDescent="0.25">
      <c r="A1172">
        <v>2112</v>
      </c>
      <c r="B1172" t="s">
        <v>431</v>
      </c>
      <c r="C1172" t="s">
        <v>693</v>
      </c>
      <c r="D1172" t="s">
        <v>693</v>
      </c>
      <c r="E1172">
        <v>9</v>
      </c>
      <c r="F1172" t="s">
        <v>125</v>
      </c>
      <c r="G1172">
        <v>80100410</v>
      </c>
      <c r="H1172" t="s">
        <v>444</v>
      </c>
      <c r="I1172" s="1">
        <v>3538</v>
      </c>
      <c r="J1172" t="str">
        <f>VLOOKUP(A1173,a!A:B,2,FALSE)</f>
        <v>ACQUISTO DI BENI</v>
      </c>
      <c r="K1172" t="str">
        <f t="shared" si="18"/>
        <v>2112 Dispositivi medici</v>
      </c>
    </row>
    <row r="1173" spans="1:11" x14ac:dyDescent="0.25">
      <c r="A1173">
        <v>2112</v>
      </c>
      <c r="B1173" t="s">
        <v>431</v>
      </c>
      <c r="C1173" t="s">
        <v>693</v>
      </c>
      <c r="D1173" t="s">
        <v>693</v>
      </c>
      <c r="E1173">
        <v>9</v>
      </c>
      <c r="F1173" t="s">
        <v>125</v>
      </c>
      <c r="G1173">
        <v>80100413</v>
      </c>
      <c r="H1173" t="s">
        <v>458</v>
      </c>
      <c r="I1173" s="1">
        <v>89.2</v>
      </c>
      <c r="J1173" t="str">
        <f>VLOOKUP(A1174,a!A:B,2,FALSE)</f>
        <v>ACQUISTO DI BENI</v>
      </c>
      <c r="K1173" t="str">
        <f t="shared" si="18"/>
        <v>2112 Dispositivi medici</v>
      </c>
    </row>
    <row r="1174" spans="1:11" x14ac:dyDescent="0.25">
      <c r="A1174">
        <v>2112</v>
      </c>
      <c r="B1174" t="s">
        <v>431</v>
      </c>
      <c r="C1174" t="s">
        <v>693</v>
      </c>
      <c r="D1174" t="s">
        <v>693</v>
      </c>
      <c r="E1174">
        <v>9</v>
      </c>
      <c r="F1174" t="s">
        <v>125</v>
      </c>
      <c r="G1174">
        <v>80100416</v>
      </c>
      <c r="H1174" t="s">
        <v>447</v>
      </c>
      <c r="I1174" s="1">
        <v>3393.43</v>
      </c>
      <c r="J1174" t="str">
        <f>VLOOKUP(A1175,a!A:B,2,FALSE)</f>
        <v>ACQUISTO DI BENI</v>
      </c>
      <c r="K1174" t="str">
        <f t="shared" si="18"/>
        <v>2112 Dispositivi medici</v>
      </c>
    </row>
    <row r="1175" spans="1:11" x14ac:dyDescent="0.25">
      <c r="A1175">
        <v>2112</v>
      </c>
      <c r="B1175" t="s">
        <v>431</v>
      </c>
      <c r="C1175" t="s">
        <v>693</v>
      </c>
      <c r="D1175" t="s">
        <v>693</v>
      </c>
      <c r="E1175">
        <v>9</v>
      </c>
      <c r="F1175" t="s">
        <v>125</v>
      </c>
      <c r="G1175">
        <v>80100417</v>
      </c>
      <c r="H1175" t="s">
        <v>439</v>
      </c>
      <c r="I1175" s="1">
        <v>260</v>
      </c>
      <c r="J1175" t="str">
        <f>VLOOKUP(A1176,a!A:B,2,FALSE)</f>
        <v>ACQUISTO DI BENI</v>
      </c>
      <c r="K1175" t="str">
        <f t="shared" si="18"/>
        <v>2112 Dispositivi medici</v>
      </c>
    </row>
    <row r="1176" spans="1:11" x14ac:dyDescent="0.25">
      <c r="A1176">
        <v>2112</v>
      </c>
      <c r="B1176" t="s">
        <v>431</v>
      </c>
      <c r="C1176" t="s">
        <v>693</v>
      </c>
      <c r="D1176" t="s">
        <v>693</v>
      </c>
      <c r="E1176">
        <v>9</v>
      </c>
      <c r="F1176" t="s">
        <v>125</v>
      </c>
      <c r="G1176">
        <v>80100425</v>
      </c>
      <c r="H1176" t="s">
        <v>453</v>
      </c>
      <c r="I1176" s="1">
        <v>408455.82</v>
      </c>
      <c r="J1176" t="str">
        <f>VLOOKUP(A1177,a!A:B,2,FALSE)</f>
        <v>ACQUISTO DI BENI</v>
      </c>
      <c r="K1176" t="str">
        <f t="shared" si="18"/>
        <v>2112 Dispositivi medici</v>
      </c>
    </row>
    <row r="1177" spans="1:11" x14ac:dyDescent="0.25">
      <c r="A1177">
        <v>2112</v>
      </c>
      <c r="B1177" t="s">
        <v>431</v>
      </c>
      <c r="C1177" t="s">
        <v>694</v>
      </c>
      <c r="D1177" t="s">
        <v>694</v>
      </c>
      <c r="E1177">
        <v>9</v>
      </c>
      <c r="F1177" t="s">
        <v>125</v>
      </c>
      <c r="G1177">
        <v>80100418</v>
      </c>
      <c r="H1177" t="s">
        <v>462</v>
      </c>
      <c r="I1177" s="1">
        <v>300</v>
      </c>
      <c r="J1177" t="str">
        <f>VLOOKUP(A1178,a!A:B,2,FALSE)</f>
        <v>ACQUISTO DI BENI</v>
      </c>
      <c r="K1177" t="str">
        <f t="shared" si="18"/>
        <v>2112 Dispositivi medici</v>
      </c>
    </row>
    <row r="1178" spans="1:11" x14ac:dyDescent="0.25">
      <c r="A1178">
        <v>2112</v>
      </c>
      <c r="B1178" t="s">
        <v>431</v>
      </c>
      <c r="C1178" t="s">
        <v>695</v>
      </c>
      <c r="D1178" t="s">
        <v>695</v>
      </c>
      <c r="E1178">
        <v>9</v>
      </c>
      <c r="F1178" t="s">
        <v>125</v>
      </c>
      <c r="G1178">
        <v>80100418</v>
      </c>
      <c r="H1178" t="s">
        <v>462</v>
      </c>
      <c r="I1178" s="1">
        <v>730.5</v>
      </c>
      <c r="J1178" t="str">
        <f>VLOOKUP(A1179,a!A:B,2,FALSE)</f>
        <v>ACQUISTO DI BENI</v>
      </c>
      <c r="K1178" t="str">
        <f t="shared" si="18"/>
        <v>2112 Dispositivi medici</v>
      </c>
    </row>
    <row r="1179" spans="1:11" x14ac:dyDescent="0.25">
      <c r="A1179">
        <v>2112</v>
      </c>
      <c r="B1179" t="s">
        <v>431</v>
      </c>
      <c r="C1179" t="s">
        <v>696</v>
      </c>
      <c r="D1179" t="s">
        <v>696</v>
      </c>
      <c r="E1179">
        <v>9</v>
      </c>
      <c r="F1179" t="s">
        <v>125</v>
      </c>
      <c r="G1179">
        <v>80100417</v>
      </c>
      <c r="H1179" t="s">
        <v>439</v>
      </c>
      <c r="I1179" s="1">
        <v>12752.5</v>
      </c>
      <c r="J1179" t="str">
        <f>VLOOKUP(A1180,a!A:B,2,FALSE)</f>
        <v>ACQUISTO DI BENI</v>
      </c>
      <c r="K1179" t="str">
        <f t="shared" si="18"/>
        <v>2112 Dispositivi medici</v>
      </c>
    </row>
    <row r="1180" spans="1:11" x14ac:dyDescent="0.25">
      <c r="A1180">
        <v>2112</v>
      </c>
      <c r="B1180" t="s">
        <v>431</v>
      </c>
      <c r="C1180" t="s">
        <v>697</v>
      </c>
      <c r="D1180" t="s">
        <v>697</v>
      </c>
      <c r="E1180">
        <v>9</v>
      </c>
      <c r="F1180" t="s">
        <v>125</v>
      </c>
      <c r="G1180">
        <v>60100821</v>
      </c>
      <c r="H1180" t="s">
        <v>247</v>
      </c>
      <c r="I1180" s="1">
        <v>-517</v>
      </c>
      <c r="J1180" t="str">
        <f>VLOOKUP(A1181,a!A:B,2,FALSE)</f>
        <v>ACQUISTO DI BENI</v>
      </c>
      <c r="K1180" t="str">
        <f t="shared" si="18"/>
        <v>2112 Dispositivi medici</v>
      </c>
    </row>
    <row r="1181" spans="1:11" x14ac:dyDescent="0.25">
      <c r="A1181">
        <v>2112</v>
      </c>
      <c r="B1181" t="s">
        <v>431</v>
      </c>
      <c r="C1181" t="s">
        <v>697</v>
      </c>
      <c r="D1181" t="s">
        <v>697</v>
      </c>
      <c r="E1181">
        <v>9</v>
      </c>
      <c r="F1181" t="s">
        <v>125</v>
      </c>
      <c r="G1181">
        <v>80100425</v>
      </c>
      <c r="H1181" t="s">
        <v>453</v>
      </c>
      <c r="I1181" s="1">
        <v>2867</v>
      </c>
      <c r="J1181" t="str">
        <f>VLOOKUP(A1182,a!A:B,2,FALSE)</f>
        <v>ACQUISTO DI BENI</v>
      </c>
      <c r="K1181" t="str">
        <f t="shared" si="18"/>
        <v>2112 Dispositivi medici</v>
      </c>
    </row>
    <row r="1182" spans="1:11" x14ac:dyDescent="0.25">
      <c r="A1182">
        <v>2112</v>
      </c>
      <c r="B1182" t="s">
        <v>431</v>
      </c>
      <c r="C1182" t="s">
        <v>698</v>
      </c>
      <c r="D1182" t="s">
        <v>698</v>
      </c>
      <c r="E1182">
        <v>9</v>
      </c>
      <c r="F1182" t="s">
        <v>125</v>
      </c>
      <c r="G1182">
        <v>80100417</v>
      </c>
      <c r="H1182" t="s">
        <v>439</v>
      </c>
      <c r="I1182" s="1">
        <v>10500</v>
      </c>
      <c r="J1182" t="str">
        <f>VLOOKUP(A1183,a!A:B,2,FALSE)</f>
        <v>ACQUISTO DI BENI</v>
      </c>
      <c r="K1182" t="str">
        <f t="shared" si="18"/>
        <v>2112 Dispositivi medici</v>
      </c>
    </row>
    <row r="1183" spans="1:11" x14ac:dyDescent="0.25">
      <c r="A1183">
        <v>2112</v>
      </c>
      <c r="B1183" t="s">
        <v>431</v>
      </c>
      <c r="C1183" t="s">
        <v>698</v>
      </c>
      <c r="D1183" t="s">
        <v>698</v>
      </c>
      <c r="E1183">
        <v>9</v>
      </c>
      <c r="F1183" t="s">
        <v>125</v>
      </c>
      <c r="G1183">
        <v>80100422</v>
      </c>
      <c r="H1183" t="s">
        <v>436</v>
      </c>
      <c r="I1183" s="1">
        <v>101593.4</v>
      </c>
      <c r="J1183" t="str">
        <f>VLOOKUP(A1184,a!A:B,2,FALSE)</f>
        <v>ACQUISTO DI BENI</v>
      </c>
      <c r="K1183" t="str">
        <f t="shared" si="18"/>
        <v>2112 Dispositivi medici</v>
      </c>
    </row>
    <row r="1184" spans="1:11" x14ac:dyDescent="0.25">
      <c r="A1184">
        <v>2112</v>
      </c>
      <c r="B1184" t="s">
        <v>431</v>
      </c>
      <c r="C1184" t="s">
        <v>699</v>
      </c>
      <c r="D1184" t="s">
        <v>699</v>
      </c>
      <c r="E1184">
        <v>9</v>
      </c>
      <c r="F1184" t="s">
        <v>125</v>
      </c>
      <c r="G1184">
        <v>80100310</v>
      </c>
      <c r="H1184" t="s">
        <v>460</v>
      </c>
      <c r="I1184" s="1">
        <v>1967.76</v>
      </c>
      <c r="J1184" t="str">
        <f>VLOOKUP(A1185,a!A:B,2,FALSE)</f>
        <v>ACQUISTO DI BENI</v>
      </c>
      <c r="K1184" t="str">
        <f t="shared" si="18"/>
        <v>2112 Dispositivi medici</v>
      </c>
    </row>
    <row r="1185" spans="1:11" x14ac:dyDescent="0.25">
      <c r="A1185">
        <v>2112</v>
      </c>
      <c r="B1185" t="s">
        <v>431</v>
      </c>
      <c r="C1185" t="s">
        <v>699</v>
      </c>
      <c r="D1185" t="s">
        <v>699</v>
      </c>
      <c r="E1185">
        <v>9</v>
      </c>
      <c r="F1185" t="s">
        <v>125</v>
      </c>
      <c r="G1185">
        <v>80100419</v>
      </c>
      <c r="H1185" t="s">
        <v>433</v>
      </c>
      <c r="I1185" s="1">
        <v>900</v>
      </c>
      <c r="J1185" t="str">
        <f>VLOOKUP(A1186,a!A:B,2,FALSE)</f>
        <v>ACQUISTO DI BENI</v>
      </c>
      <c r="K1185" t="str">
        <f t="shared" si="18"/>
        <v>2112 Dispositivi medici</v>
      </c>
    </row>
    <row r="1186" spans="1:11" x14ac:dyDescent="0.25">
      <c r="A1186">
        <v>2112</v>
      </c>
      <c r="B1186" t="s">
        <v>431</v>
      </c>
      <c r="C1186" t="s">
        <v>700</v>
      </c>
      <c r="D1186" t="s">
        <v>700</v>
      </c>
      <c r="E1186">
        <v>9</v>
      </c>
      <c r="F1186" t="s">
        <v>125</v>
      </c>
      <c r="G1186">
        <v>80100413</v>
      </c>
      <c r="H1186" t="s">
        <v>458</v>
      </c>
      <c r="I1186" s="1">
        <v>3000</v>
      </c>
      <c r="J1186" t="str">
        <f>VLOOKUP(A1187,a!A:B,2,FALSE)</f>
        <v>ACQUISTO DI BENI</v>
      </c>
      <c r="K1186" t="str">
        <f t="shared" si="18"/>
        <v>2112 Dispositivi medici</v>
      </c>
    </row>
    <row r="1187" spans="1:11" x14ac:dyDescent="0.25">
      <c r="A1187">
        <v>2112</v>
      </c>
      <c r="B1187" t="s">
        <v>431</v>
      </c>
      <c r="C1187" t="s">
        <v>349</v>
      </c>
      <c r="D1187" t="s">
        <v>349</v>
      </c>
      <c r="E1187">
        <v>9</v>
      </c>
      <c r="F1187" t="s">
        <v>125</v>
      </c>
      <c r="G1187">
        <v>80100410</v>
      </c>
      <c r="H1187" t="s">
        <v>444</v>
      </c>
      <c r="I1187" s="1">
        <v>1269</v>
      </c>
      <c r="J1187" t="str">
        <f>VLOOKUP(A1188,a!A:B,2,FALSE)</f>
        <v>ACQUISTO DI BENI</v>
      </c>
      <c r="K1187" t="str">
        <f t="shared" si="18"/>
        <v>2112 Dispositivi medici</v>
      </c>
    </row>
    <row r="1188" spans="1:11" x14ac:dyDescent="0.25">
      <c r="A1188">
        <v>2112</v>
      </c>
      <c r="B1188" t="s">
        <v>431</v>
      </c>
      <c r="C1188" t="s">
        <v>349</v>
      </c>
      <c r="D1188" t="s">
        <v>349</v>
      </c>
      <c r="E1188">
        <v>9</v>
      </c>
      <c r="F1188" t="s">
        <v>125</v>
      </c>
      <c r="G1188">
        <v>80100413</v>
      </c>
      <c r="H1188" t="s">
        <v>458</v>
      </c>
      <c r="I1188" s="1">
        <v>152.66</v>
      </c>
      <c r="J1188" t="str">
        <f>VLOOKUP(A1189,a!A:B,2,FALSE)</f>
        <v>ACQUISTO DI BENI</v>
      </c>
      <c r="K1188" t="str">
        <f t="shared" si="18"/>
        <v>2112 Dispositivi medici</v>
      </c>
    </row>
    <row r="1189" spans="1:11" x14ac:dyDescent="0.25">
      <c r="A1189">
        <v>2112</v>
      </c>
      <c r="B1189" t="s">
        <v>431</v>
      </c>
      <c r="C1189" t="s">
        <v>349</v>
      </c>
      <c r="D1189" t="s">
        <v>349</v>
      </c>
      <c r="E1189">
        <v>9</v>
      </c>
      <c r="F1189" t="s">
        <v>125</v>
      </c>
      <c r="G1189">
        <v>80100418</v>
      </c>
      <c r="H1189" t="s">
        <v>462</v>
      </c>
      <c r="I1189" s="1">
        <v>32.380000000000003</v>
      </c>
      <c r="J1189" t="str">
        <f>VLOOKUP(A1190,a!A:B,2,FALSE)</f>
        <v>ACQUISTO DI BENI</v>
      </c>
      <c r="K1189" t="str">
        <f t="shared" si="18"/>
        <v>2112 Dispositivi medici</v>
      </c>
    </row>
    <row r="1190" spans="1:11" x14ac:dyDescent="0.25">
      <c r="A1190">
        <v>2112</v>
      </c>
      <c r="B1190" t="s">
        <v>431</v>
      </c>
      <c r="C1190" t="s">
        <v>349</v>
      </c>
      <c r="D1190" t="s">
        <v>349</v>
      </c>
      <c r="E1190">
        <v>9</v>
      </c>
      <c r="F1190" t="s">
        <v>125</v>
      </c>
      <c r="G1190">
        <v>80100419</v>
      </c>
      <c r="H1190" t="s">
        <v>433</v>
      </c>
      <c r="I1190" s="1">
        <v>897.6</v>
      </c>
      <c r="J1190" t="str">
        <f>VLOOKUP(A1191,a!A:B,2,FALSE)</f>
        <v>ACQUISTO DI BENI</v>
      </c>
      <c r="K1190" t="str">
        <f t="shared" si="18"/>
        <v>2112 Dispositivi medici</v>
      </c>
    </row>
    <row r="1191" spans="1:11" x14ac:dyDescent="0.25">
      <c r="A1191">
        <v>2112</v>
      </c>
      <c r="B1191" t="s">
        <v>431</v>
      </c>
      <c r="C1191" t="s">
        <v>349</v>
      </c>
      <c r="D1191" t="s">
        <v>349</v>
      </c>
      <c r="E1191">
        <v>9</v>
      </c>
      <c r="F1191" t="s">
        <v>125</v>
      </c>
      <c r="G1191">
        <v>80100425</v>
      </c>
      <c r="H1191" t="s">
        <v>453</v>
      </c>
      <c r="I1191" s="1">
        <v>1056.3599999999999</v>
      </c>
      <c r="J1191" t="str">
        <f>VLOOKUP(A1192,a!A:B,2,FALSE)</f>
        <v>ACQUISTO DI BENI</v>
      </c>
      <c r="K1191" t="str">
        <f t="shared" si="18"/>
        <v>2112 Dispositivi medici</v>
      </c>
    </row>
    <row r="1192" spans="1:11" x14ac:dyDescent="0.25">
      <c r="A1192">
        <v>2112</v>
      </c>
      <c r="B1192" t="s">
        <v>431</v>
      </c>
      <c r="C1192" t="s">
        <v>701</v>
      </c>
      <c r="D1192" t="s">
        <v>701</v>
      </c>
      <c r="E1192">
        <v>9</v>
      </c>
      <c r="F1192" t="s">
        <v>125</v>
      </c>
      <c r="G1192">
        <v>80100413</v>
      </c>
      <c r="H1192" t="s">
        <v>458</v>
      </c>
      <c r="I1192" s="1">
        <v>7900</v>
      </c>
      <c r="J1192" t="str">
        <f>VLOOKUP(A1193,a!A:B,2,FALSE)</f>
        <v>ACQUISTO DI BENI</v>
      </c>
      <c r="K1192" t="str">
        <f t="shared" si="18"/>
        <v>2112 Dispositivi medici</v>
      </c>
    </row>
    <row r="1193" spans="1:11" x14ac:dyDescent="0.25">
      <c r="A1193">
        <v>2112</v>
      </c>
      <c r="B1193" t="s">
        <v>431</v>
      </c>
      <c r="C1193" t="s">
        <v>701</v>
      </c>
      <c r="D1193" t="s">
        <v>701</v>
      </c>
      <c r="E1193">
        <v>9</v>
      </c>
      <c r="F1193" t="s">
        <v>125</v>
      </c>
      <c r="G1193">
        <v>80100416</v>
      </c>
      <c r="H1193" t="s">
        <v>447</v>
      </c>
      <c r="I1193" s="1">
        <v>8052</v>
      </c>
      <c r="J1193" t="str">
        <f>VLOOKUP(A1194,a!A:B,2,FALSE)</f>
        <v>ACQUISTO DI BENI</v>
      </c>
      <c r="K1193" t="str">
        <f t="shared" si="18"/>
        <v>2112 Dispositivi medici</v>
      </c>
    </row>
    <row r="1194" spans="1:11" x14ac:dyDescent="0.25">
      <c r="A1194">
        <v>2112</v>
      </c>
      <c r="B1194" t="s">
        <v>431</v>
      </c>
      <c r="C1194" t="s">
        <v>701</v>
      </c>
      <c r="D1194" t="s">
        <v>701</v>
      </c>
      <c r="E1194">
        <v>9</v>
      </c>
      <c r="F1194" t="s">
        <v>125</v>
      </c>
      <c r="G1194">
        <v>80100610</v>
      </c>
      <c r="H1194" t="s">
        <v>456</v>
      </c>
      <c r="I1194" s="1">
        <v>36000</v>
      </c>
      <c r="J1194" t="str">
        <f>VLOOKUP(A1195,a!A:B,2,FALSE)</f>
        <v>ACQUISTO DI BENI</v>
      </c>
      <c r="K1194" t="str">
        <f t="shared" si="18"/>
        <v>2112 Dispositivi medici</v>
      </c>
    </row>
    <row r="1195" spans="1:11" x14ac:dyDescent="0.25">
      <c r="A1195">
        <v>2112</v>
      </c>
      <c r="B1195" t="s">
        <v>431</v>
      </c>
      <c r="C1195" t="s">
        <v>702</v>
      </c>
      <c r="D1195" t="s">
        <v>702</v>
      </c>
      <c r="E1195">
        <v>9</v>
      </c>
      <c r="F1195" t="s">
        <v>125</v>
      </c>
      <c r="G1195">
        <v>80100416</v>
      </c>
      <c r="H1195" t="s">
        <v>447</v>
      </c>
      <c r="I1195" s="1">
        <v>2926.47</v>
      </c>
      <c r="J1195" t="str">
        <f>VLOOKUP(A1196,a!A:B,2,FALSE)</f>
        <v>ACQUISTO DI BENI</v>
      </c>
      <c r="K1195" t="str">
        <f t="shared" si="18"/>
        <v>2112 Dispositivi medici</v>
      </c>
    </row>
    <row r="1196" spans="1:11" x14ac:dyDescent="0.25">
      <c r="A1196">
        <v>2112</v>
      </c>
      <c r="B1196" t="s">
        <v>431</v>
      </c>
      <c r="C1196" t="s">
        <v>702</v>
      </c>
      <c r="D1196" t="s">
        <v>702</v>
      </c>
      <c r="E1196">
        <v>9</v>
      </c>
      <c r="F1196" t="s">
        <v>125</v>
      </c>
      <c r="G1196">
        <v>80100418</v>
      </c>
      <c r="H1196" t="s">
        <v>462</v>
      </c>
      <c r="I1196" s="1">
        <v>6503.8</v>
      </c>
      <c r="J1196" t="str">
        <f>VLOOKUP(A1197,a!A:B,2,FALSE)</f>
        <v>ACQUISTO DI BENI</v>
      </c>
      <c r="K1196" t="str">
        <f t="shared" si="18"/>
        <v>2112 Dispositivi medici</v>
      </c>
    </row>
    <row r="1197" spans="1:11" x14ac:dyDescent="0.25">
      <c r="A1197">
        <v>2112</v>
      </c>
      <c r="B1197" t="s">
        <v>431</v>
      </c>
      <c r="C1197" t="s">
        <v>702</v>
      </c>
      <c r="D1197" t="s">
        <v>702</v>
      </c>
      <c r="E1197">
        <v>9</v>
      </c>
      <c r="F1197" t="s">
        <v>125</v>
      </c>
      <c r="G1197">
        <v>80100423</v>
      </c>
      <c r="H1197" t="s">
        <v>486</v>
      </c>
      <c r="I1197" s="1">
        <v>1410</v>
      </c>
      <c r="J1197" t="str">
        <f>VLOOKUP(A1198,a!A:B,2,FALSE)</f>
        <v>ACQUISTO DI BENI</v>
      </c>
      <c r="K1197" t="str">
        <f t="shared" si="18"/>
        <v>2112 Dispositivi medici</v>
      </c>
    </row>
    <row r="1198" spans="1:11" x14ac:dyDescent="0.25">
      <c r="A1198">
        <v>2112</v>
      </c>
      <c r="B1198" t="s">
        <v>431</v>
      </c>
      <c r="C1198" t="s">
        <v>703</v>
      </c>
      <c r="D1198" t="s">
        <v>703</v>
      </c>
      <c r="E1198">
        <v>9</v>
      </c>
      <c r="F1198" t="s">
        <v>125</v>
      </c>
      <c r="G1198">
        <v>80100410</v>
      </c>
      <c r="H1198" t="s">
        <v>444</v>
      </c>
      <c r="I1198" s="1">
        <v>3294</v>
      </c>
      <c r="J1198" t="str">
        <f>VLOOKUP(A1199,a!A:B,2,FALSE)</f>
        <v>ACQUISTO DI BENI</v>
      </c>
      <c r="K1198" t="str">
        <f t="shared" si="18"/>
        <v>2112 Dispositivi medici</v>
      </c>
    </row>
    <row r="1199" spans="1:11" x14ac:dyDescent="0.25">
      <c r="A1199">
        <v>2112</v>
      </c>
      <c r="B1199" t="s">
        <v>431</v>
      </c>
      <c r="C1199" t="s">
        <v>704</v>
      </c>
      <c r="D1199" t="s">
        <v>704</v>
      </c>
      <c r="E1199">
        <v>9</v>
      </c>
      <c r="F1199" t="s">
        <v>125</v>
      </c>
      <c r="G1199">
        <v>80100406</v>
      </c>
      <c r="H1199" t="s">
        <v>482</v>
      </c>
      <c r="I1199" s="1">
        <v>129420.32</v>
      </c>
      <c r="J1199" t="str">
        <f>VLOOKUP(A1200,a!A:B,2,FALSE)</f>
        <v>ACQUISTO DI BENI</v>
      </c>
      <c r="K1199" t="str">
        <f t="shared" si="18"/>
        <v>2112 Dispositivi medici</v>
      </c>
    </row>
    <row r="1200" spans="1:11" x14ac:dyDescent="0.25">
      <c r="A1200">
        <v>2112</v>
      </c>
      <c r="B1200" t="s">
        <v>431</v>
      </c>
      <c r="C1200" t="s">
        <v>704</v>
      </c>
      <c r="D1200" t="s">
        <v>704</v>
      </c>
      <c r="E1200">
        <v>9</v>
      </c>
      <c r="F1200" t="s">
        <v>125</v>
      </c>
      <c r="G1200">
        <v>80100408</v>
      </c>
      <c r="H1200" t="s">
        <v>438</v>
      </c>
      <c r="I1200" s="1">
        <v>66799.710000000006</v>
      </c>
      <c r="J1200" t="str">
        <f>VLOOKUP(A1201,a!A:B,2,FALSE)</f>
        <v>ACQUISTO DI BENI</v>
      </c>
      <c r="K1200" t="str">
        <f t="shared" si="18"/>
        <v>2112 Dispositivi medici</v>
      </c>
    </row>
    <row r="1201" spans="1:11" x14ac:dyDescent="0.25">
      <c r="A1201">
        <v>2112</v>
      </c>
      <c r="B1201" t="s">
        <v>431</v>
      </c>
      <c r="C1201" t="s">
        <v>704</v>
      </c>
      <c r="D1201" t="s">
        <v>704</v>
      </c>
      <c r="E1201">
        <v>9</v>
      </c>
      <c r="F1201" t="s">
        <v>125</v>
      </c>
      <c r="G1201">
        <v>80100418</v>
      </c>
      <c r="H1201" t="s">
        <v>462</v>
      </c>
      <c r="I1201" s="1">
        <v>1912</v>
      </c>
      <c r="J1201" t="str">
        <f>VLOOKUP(A1202,a!A:B,2,FALSE)</f>
        <v>ACQUISTO DI BENI</v>
      </c>
      <c r="K1201" t="str">
        <f t="shared" si="18"/>
        <v>2112 Dispositivi medici</v>
      </c>
    </row>
    <row r="1202" spans="1:11" x14ac:dyDescent="0.25">
      <c r="A1202">
        <v>2112</v>
      </c>
      <c r="B1202" t="s">
        <v>431</v>
      </c>
      <c r="C1202" t="s">
        <v>705</v>
      </c>
      <c r="D1202" t="s">
        <v>705</v>
      </c>
      <c r="E1202">
        <v>9</v>
      </c>
      <c r="F1202" t="s">
        <v>125</v>
      </c>
      <c r="G1202">
        <v>80100418</v>
      </c>
      <c r="H1202" t="s">
        <v>462</v>
      </c>
      <c r="I1202" s="1">
        <v>1470</v>
      </c>
      <c r="J1202" t="str">
        <f>VLOOKUP(A1203,a!A:B,2,FALSE)</f>
        <v>ACQUISTO DI BENI</v>
      </c>
      <c r="K1202" t="str">
        <f t="shared" si="18"/>
        <v>2112 Dispositivi medici</v>
      </c>
    </row>
    <row r="1203" spans="1:11" x14ac:dyDescent="0.25">
      <c r="A1203">
        <v>2112</v>
      </c>
      <c r="B1203" t="s">
        <v>431</v>
      </c>
      <c r="C1203" t="s">
        <v>705</v>
      </c>
      <c r="D1203" t="s">
        <v>705</v>
      </c>
      <c r="E1203">
        <v>9</v>
      </c>
      <c r="F1203" t="s">
        <v>125</v>
      </c>
      <c r="G1203">
        <v>80100422</v>
      </c>
      <c r="H1203" t="s">
        <v>436</v>
      </c>
      <c r="I1203" s="1">
        <v>854.48</v>
      </c>
      <c r="J1203" t="str">
        <f>VLOOKUP(A1204,a!A:B,2,FALSE)</f>
        <v>ACQUISTO DI BENI</v>
      </c>
      <c r="K1203" t="str">
        <f t="shared" si="18"/>
        <v>2112 Dispositivi medici</v>
      </c>
    </row>
    <row r="1204" spans="1:11" x14ac:dyDescent="0.25">
      <c r="A1204">
        <v>2112</v>
      </c>
      <c r="B1204" t="s">
        <v>431</v>
      </c>
      <c r="C1204" t="s">
        <v>354</v>
      </c>
      <c r="D1204" t="s">
        <v>354</v>
      </c>
      <c r="E1204">
        <v>9</v>
      </c>
      <c r="F1204" t="s">
        <v>125</v>
      </c>
      <c r="G1204">
        <v>80100413</v>
      </c>
      <c r="H1204" t="s">
        <v>458</v>
      </c>
      <c r="I1204" s="1">
        <v>500</v>
      </c>
      <c r="J1204" t="str">
        <f>VLOOKUP(A1205,a!A:B,2,FALSE)</f>
        <v>ACQUISTO DI BENI</v>
      </c>
      <c r="K1204" t="str">
        <f t="shared" si="18"/>
        <v>2112 Dispositivi medici</v>
      </c>
    </row>
    <row r="1205" spans="1:11" x14ac:dyDescent="0.25">
      <c r="A1205">
        <v>2112</v>
      </c>
      <c r="B1205" t="s">
        <v>431</v>
      </c>
      <c r="C1205" t="s">
        <v>354</v>
      </c>
      <c r="D1205" t="s">
        <v>354</v>
      </c>
      <c r="E1205">
        <v>9</v>
      </c>
      <c r="F1205" t="s">
        <v>125</v>
      </c>
      <c r="G1205">
        <v>80100419</v>
      </c>
      <c r="H1205" t="s">
        <v>433</v>
      </c>
      <c r="I1205" s="1">
        <v>1080</v>
      </c>
      <c r="J1205" t="str">
        <f>VLOOKUP(A1206,a!A:B,2,FALSE)</f>
        <v>ACQUISTO DI BENI</v>
      </c>
      <c r="K1205" t="str">
        <f t="shared" si="18"/>
        <v>2112 Dispositivi medici</v>
      </c>
    </row>
    <row r="1206" spans="1:11" x14ac:dyDescent="0.25">
      <c r="A1206">
        <v>2112</v>
      </c>
      <c r="B1206" t="s">
        <v>431</v>
      </c>
      <c r="C1206" t="s">
        <v>706</v>
      </c>
      <c r="D1206" t="s">
        <v>706</v>
      </c>
      <c r="E1206">
        <v>9</v>
      </c>
      <c r="F1206" t="s">
        <v>125</v>
      </c>
      <c r="G1206">
        <v>80100410</v>
      </c>
      <c r="H1206" t="s">
        <v>444</v>
      </c>
      <c r="I1206" s="1">
        <v>343.5</v>
      </c>
      <c r="J1206" t="str">
        <f>VLOOKUP(A1207,a!A:B,2,FALSE)</f>
        <v>ACQUISTO DI BENI</v>
      </c>
      <c r="K1206" t="str">
        <f t="shared" si="18"/>
        <v>2112 Dispositivi medici</v>
      </c>
    </row>
    <row r="1207" spans="1:11" x14ac:dyDescent="0.25">
      <c r="A1207">
        <v>2112</v>
      </c>
      <c r="B1207" t="s">
        <v>431</v>
      </c>
      <c r="C1207" t="s">
        <v>422</v>
      </c>
      <c r="D1207" t="s">
        <v>422</v>
      </c>
      <c r="E1207">
        <v>9</v>
      </c>
      <c r="F1207" t="s">
        <v>125</v>
      </c>
      <c r="G1207">
        <v>80100418</v>
      </c>
      <c r="H1207" t="s">
        <v>462</v>
      </c>
      <c r="I1207" s="1">
        <v>1394.4</v>
      </c>
      <c r="J1207" t="str">
        <f>VLOOKUP(A1208,a!A:B,2,FALSE)</f>
        <v>ACQUISTO DI BENI</v>
      </c>
      <c r="K1207" t="str">
        <f t="shared" si="18"/>
        <v>2112 Dispositivi medici</v>
      </c>
    </row>
    <row r="1208" spans="1:11" x14ac:dyDescent="0.25">
      <c r="A1208">
        <v>2112</v>
      </c>
      <c r="B1208" t="s">
        <v>431</v>
      </c>
      <c r="C1208" t="s">
        <v>707</v>
      </c>
      <c r="D1208" t="s">
        <v>707</v>
      </c>
      <c r="E1208">
        <v>9</v>
      </c>
      <c r="F1208" t="s">
        <v>125</v>
      </c>
      <c r="G1208">
        <v>80100423</v>
      </c>
      <c r="H1208" t="s">
        <v>486</v>
      </c>
      <c r="I1208" s="1">
        <v>43736.25</v>
      </c>
      <c r="J1208" t="str">
        <f>VLOOKUP(A1209,a!A:B,2,FALSE)</f>
        <v>ACQUISTO DI BENI</v>
      </c>
      <c r="K1208" t="str">
        <f t="shared" si="18"/>
        <v>2112 Dispositivi medici</v>
      </c>
    </row>
    <row r="1209" spans="1:11" x14ac:dyDescent="0.25">
      <c r="A1209">
        <v>2112</v>
      </c>
      <c r="B1209" t="s">
        <v>431</v>
      </c>
      <c r="C1209" t="s">
        <v>708</v>
      </c>
      <c r="D1209" t="s">
        <v>708</v>
      </c>
      <c r="E1209">
        <v>9</v>
      </c>
      <c r="F1209" t="s">
        <v>125</v>
      </c>
      <c r="G1209">
        <v>80100410</v>
      </c>
      <c r="H1209" t="s">
        <v>444</v>
      </c>
      <c r="I1209" s="1">
        <v>484</v>
      </c>
      <c r="J1209" t="str">
        <f>VLOOKUP(A1210,a!A:B,2,FALSE)</f>
        <v>ACQUISTO DI BENI</v>
      </c>
      <c r="K1209" t="str">
        <f t="shared" si="18"/>
        <v>2112 Dispositivi medici</v>
      </c>
    </row>
    <row r="1210" spans="1:11" x14ac:dyDescent="0.25">
      <c r="A1210">
        <v>2112</v>
      </c>
      <c r="B1210" t="s">
        <v>431</v>
      </c>
      <c r="C1210" t="s">
        <v>708</v>
      </c>
      <c r="D1210" t="s">
        <v>708</v>
      </c>
      <c r="E1210">
        <v>9</v>
      </c>
      <c r="F1210" t="s">
        <v>125</v>
      </c>
      <c r="G1210">
        <v>80100416</v>
      </c>
      <c r="H1210" t="s">
        <v>447</v>
      </c>
      <c r="I1210" s="1">
        <v>20460</v>
      </c>
      <c r="J1210" t="str">
        <f>VLOOKUP(A1211,a!A:B,2,FALSE)</f>
        <v>ACQUISTO DI BENI</v>
      </c>
      <c r="K1210" t="str">
        <f t="shared" si="18"/>
        <v>2112 Dispositivi medici</v>
      </c>
    </row>
    <row r="1211" spans="1:11" x14ac:dyDescent="0.25">
      <c r="A1211">
        <v>2112</v>
      </c>
      <c r="B1211" t="s">
        <v>431</v>
      </c>
      <c r="C1211" t="s">
        <v>708</v>
      </c>
      <c r="D1211" t="s">
        <v>708</v>
      </c>
      <c r="E1211">
        <v>9</v>
      </c>
      <c r="F1211" t="s">
        <v>125</v>
      </c>
      <c r="G1211">
        <v>80100417</v>
      </c>
      <c r="H1211" t="s">
        <v>439</v>
      </c>
      <c r="I1211" s="1">
        <v>360</v>
      </c>
      <c r="J1211" t="str">
        <f>VLOOKUP(A1212,a!A:B,2,FALSE)</f>
        <v>ACQUISTO DI BENI</v>
      </c>
      <c r="K1211" t="str">
        <f t="shared" si="18"/>
        <v>2112 Dispositivi medici</v>
      </c>
    </row>
    <row r="1212" spans="1:11" x14ac:dyDescent="0.25">
      <c r="A1212">
        <v>2112</v>
      </c>
      <c r="B1212" t="s">
        <v>431</v>
      </c>
      <c r="C1212" t="s">
        <v>708</v>
      </c>
      <c r="D1212" t="s">
        <v>708</v>
      </c>
      <c r="E1212">
        <v>9</v>
      </c>
      <c r="F1212" t="s">
        <v>125</v>
      </c>
      <c r="G1212">
        <v>80100418</v>
      </c>
      <c r="H1212" t="s">
        <v>462</v>
      </c>
      <c r="I1212" s="1">
        <v>11975.5</v>
      </c>
      <c r="J1212" t="str">
        <f>VLOOKUP(A1213,a!A:B,2,FALSE)</f>
        <v>ACQUISTO DI BENI</v>
      </c>
      <c r="K1212" t="str">
        <f t="shared" si="18"/>
        <v>2112 Dispositivi medici</v>
      </c>
    </row>
    <row r="1213" spans="1:11" x14ac:dyDescent="0.25">
      <c r="A1213">
        <v>2112</v>
      </c>
      <c r="B1213" t="s">
        <v>431</v>
      </c>
      <c r="C1213" t="s">
        <v>708</v>
      </c>
      <c r="D1213" t="s">
        <v>708</v>
      </c>
      <c r="E1213">
        <v>9</v>
      </c>
      <c r="F1213" t="s">
        <v>125</v>
      </c>
      <c r="G1213">
        <v>80100422</v>
      </c>
      <c r="H1213" t="s">
        <v>436</v>
      </c>
      <c r="I1213" s="1">
        <v>9219.84</v>
      </c>
      <c r="J1213" t="str">
        <f>VLOOKUP(A1214,a!A:B,2,FALSE)</f>
        <v>ACQUISTO DI BENI</v>
      </c>
      <c r="K1213" t="str">
        <f t="shared" si="18"/>
        <v>2112 Dispositivi medici</v>
      </c>
    </row>
    <row r="1214" spans="1:11" x14ac:dyDescent="0.25">
      <c r="A1214">
        <v>2112</v>
      </c>
      <c r="B1214" t="s">
        <v>431</v>
      </c>
      <c r="C1214" t="s">
        <v>708</v>
      </c>
      <c r="D1214" t="s">
        <v>708</v>
      </c>
      <c r="E1214">
        <v>9</v>
      </c>
      <c r="F1214" t="s">
        <v>125</v>
      </c>
      <c r="G1214">
        <v>80100610</v>
      </c>
      <c r="H1214" t="s">
        <v>456</v>
      </c>
      <c r="I1214" s="1">
        <v>8820.24</v>
      </c>
      <c r="J1214" t="str">
        <f>VLOOKUP(A1215,a!A:B,2,FALSE)</f>
        <v>ACQUISTO DI BENI</v>
      </c>
      <c r="K1214" t="str">
        <f t="shared" si="18"/>
        <v>2112 Dispositivi medici</v>
      </c>
    </row>
    <row r="1215" spans="1:11" x14ac:dyDescent="0.25">
      <c r="A1215">
        <v>2112</v>
      </c>
      <c r="B1215" t="s">
        <v>431</v>
      </c>
      <c r="C1215" t="s">
        <v>709</v>
      </c>
      <c r="D1215" t="s">
        <v>709</v>
      </c>
      <c r="E1215">
        <v>9</v>
      </c>
      <c r="F1215" t="s">
        <v>125</v>
      </c>
      <c r="G1215">
        <v>80100610</v>
      </c>
      <c r="H1215" t="s">
        <v>456</v>
      </c>
      <c r="I1215" s="1">
        <v>84939.11</v>
      </c>
      <c r="J1215" t="str">
        <f>VLOOKUP(A1216,a!A:B,2,FALSE)</f>
        <v>ACQUISTO DI BENI</v>
      </c>
      <c r="K1215" t="str">
        <f t="shared" si="18"/>
        <v>2112 Dispositivi medici</v>
      </c>
    </row>
    <row r="1216" spans="1:11" x14ac:dyDescent="0.25">
      <c r="A1216">
        <v>2112</v>
      </c>
      <c r="B1216" t="s">
        <v>431</v>
      </c>
      <c r="C1216" t="s">
        <v>710</v>
      </c>
      <c r="D1216" t="s">
        <v>710</v>
      </c>
      <c r="E1216">
        <v>9</v>
      </c>
      <c r="F1216" t="s">
        <v>125</v>
      </c>
      <c r="G1216">
        <v>80100413</v>
      </c>
      <c r="H1216" t="s">
        <v>458</v>
      </c>
      <c r="I1216" s="1">
        <v>2237.64</v>
      </c>
      <c r="J1216" t="str">
        <f>VLOOKUP(A1217,a!A:B,2,FALSE)</f>
        <v>ACQUISTO DI BENI</v>
      </c>
      <c r="K1216" t="str">
        <f t="shared" si="18"/>
        <v>2112 Dispositivi medici</v>
      </c>
    </row>
    <row r="1217" spans="1:11" x14ac:dyDescent="0.25">
      <c r="A1217">
        <v>2112</v>
      </c>
      <c r="B1217" t="s">
        <v>431</v>
      </c>
      <c r="C1217" t="s">
        <v>711</v>
      </c>
      <c r="D1217" t="s">
        <v>711</v>
      </c>
      <c r="E1217">
        <v>9</v>
      </c>
      <c r="F1217" t="s">
        <v>125</v>
      </c>
      <c r="G1217">
        <v>80100417</v>
      </c>
      <c r="H1217" t="s">
        <v>439</v>
      </c>
      <c r="I1217" s="1">
        <v>404</v>
      </c>
      <c r="J1217" t="str">
        <f>VLOOKUP(A1218,a!A:B,2,FALSE)</f>
        <v>ACQUISTO DI BENI</v>
      </c>
      <c r="K1217" t="str">
        <f t="shared" si="18"/>
        <v>2112 Dispositivi medici</v>
      </c>
    </row>
    <row r="1218" spans="1:11" x14ac:dyDescent="0.25">
      <c r="A1218">
        <v>2112</v>
      </c>
      <c r="B1218" t="s">
        <v>431</v>
      </c>
      <c r="C1218" t="s">
        <v>712</v>
      </c>
      <c r="D1218" t="s">
        <v>712</v>
      </c>
      <c r="E1218">
        <v>9</v>
      </c>
      <c r="F1218" t="s">
        <v>125</v>
      </c>
      <c r="G1218">
        <v>80100413</v>
      </c>
      <c r="H1218" t="s">
        <v>458</v>
      </c>
      <c r="I1218" s="1">
        <v>6535.68</v>
      </c>
      <c r="J1218" t="str">
        <f>VLOOKUP(A1219,a!A:B,2,FALSE)</f>
        <v>ACQUISTO DI BENI</v>
      </c>
      <c r="K1218" t="str">
        <f t="shared" si="18"/>
        <v>2112 Dispositivi medici</v>
      </c>
    </row>
    <row r="1219" spans="1:11" x14ac:dyDescent="0.25">
      <c r="A1219">
        <v>2112</v>
      </c>
      <c r="B1219" t="s">
        <v>431</v>
      </c>
      <c r="C1219" t="s">
        <v>713</v>
      </c>
      <c r="D1219" t="s">
        <v>713</v>
      </c>
      <c r="E1219">
        <v>9</v>
      </c>
      <c r="F1219" t="s">
        <v>125</v>
      </c>
      <c r="G1219">
        <v>80100421</v>
      </c>
      <c r="H1219" t="s">
        <v>435</v>
      </c>
      <c r="I1219" s="1">
        <v>1886.1</v>
      </c>
      <c r="J1219" t="str">
        <f>VLOOKUP(A1220,a!A:B,2,FALSE)</f>
        <v>ACQUISTO DI BENI</v>
      </c>
      <c r="K1219" t="str">
        <f t="shared" ref="K1219:K1282" si="19">CONCATENATE(A1219," ",B1219)</f>
        <v>2112 Dispositivi medici</v>
      </c>
    </row>
    <row r="1220" spans="1:11" x14ac:dyDescent="0.25">
      <c r="A1220">
        <v>2112</v>
      </c>
      <c r="B1220" t="s">
        <v>431</v>
      </c>
      <c r="C1220" t="s">
        <v>713</v>
      </c>
      <c r="D1220" t="s">
        <v>713</v>
      </c>
      <c r="E1220">
        <v>9</v>
      </c>
      <c r="F1220" t="s">
        <v>125</v>
      </c>
      <c r="G1220">
        <v>80100422</v>
      </c>
      <c r="H1220" t="s">
        <v>436</v>
      </c>
      <c r="I1220" s="1">
        <v>166383.45000000001</v>
      </c>
      <c r="J1220" t="str">
        <f>VLOOKUP(A1221,a!A:B,2,FALSE)</f>
        <v>ACQUISTO DI BENI</v>
      </c>
      <c r="K1220" t="str">
        <f t="shared" si="19"/>
        <v>2112 Dispositivi medici</v>
      </c>
    </row>
    <row r="1221" spans="1:11" x14ac:dyDescent="0.25">
      <c r="A1221">
        <v>2112</v>
      </c>
      <c r="B1221" t="s">
        <v>431</v>
      </c>
      <c r="C1221" t="s">
        <v>714</v>
      </c>
      <c r="D1221" t="s">
        <v>714</v>
      </c>
      <c r="E1221">
        <v>9</v>
      </c>
      <c r="F1221" t="s">
        <v>125</v>
      </c>
      <c r="G1221">
        <v>80100413</v>
      </c>
      <c r="H1221" t="s">
        <v>458</v>
      </c>
      <c r="I1221" s="1">
        <v>3555.46</v>
      </c>
      <c r="J1221" t="str">
        <f>VLOOKUP(A1222,a!A:B,2,FALSE)</f>
        <v>ACQUISTO DI BENI</v>
      </c>
      <c r="K1221" t="str">
        <f t="shared" si="19"/>
        <v>2112 Dispositivi medici</v>
      </c>
    </row>
    <row r="1222" spans="1:11" x14ac:dyDescent="0.25">
      <c r="A1222">
        <v>2112</v>
      </c>
      <c r="B1222" t="s">
        <v>431</v>
      </c>
      <c r="C1222" t="s">
        <v>715</v>
      </c>
      <c r="D1222" t="s">
        <v>715</v>
      </c>
      <c r="E1222">
        <v>9</v>
      </c>
      <c r="F1222" t="s">
        <v>125</v>
      </c>
      <c r="G1222">
        <v>80100417</v>
      </c>
      <c r="H1222" t="s">
        <v>439</v>
      </c>
      <c r="I1222" s="1">
        <v>2288.8000000000002</v>
      </c>
      <c r="J1222" t="str">
        <f>VLOOKUP(A1223,a!A:B,2,FALSE)</f>
        <v>ACQUISTO DI BENI</v>
      </c>
      <c r="K1222" t="str">
        <f t="shared" si="19"/>
        <v>2112 Dispositivi medici</v>
      </c>
    </row>
    <row r="1223" spans="1:11" x14ac:dyDescent="0.25">
      <c r="A1223">
        <v>2112</v>
      </c>
      <c r="B1223" t="s">
        <v>431</v>
      </c>
      <c r="C1223" t="s">
        <v>715</v>
      </c>
      <c r="D1223" t="s">
        <v>715</v>
      </c>
      <c r="E1223">
        <v>9</v>
      </c>
      <c r="F1223" t="s">
        <v>125</v>
      </c>
      <c r="G1223">
        <v>80100419</v>
      </c>
      <c r="H1223" t="s">
        <v>433</v>
      </c>
      <c r="I1223" s="1">
        <v>351</v>
      </c>
      <c r="J1223" t="str">
        <f>VLOOKUP(A1224,a!A:B,2,FALSE)</f>
        <v>ACQUISTO DI BENI</v>
      </c>
      <c r="K1223" t="str">
        <f t="shared" si="19"/>
        <v>2112 Dispositivi medici</v>
      </c>
    </row>
    <row r="1224" spans="1:11" x14ac:dyDescent="0.25">
      <c r="A1224">
        <v>2112</v>
      </c>
      <c r="B1224" t="s">
        <v>431</v>
      </c>
      <c r="C1224" t="s">
        <v>716</v>
      </c>
      <c r="D1224" t="s">
        <v>716</v>
      </c>
      <c r="E1224">
        <v>9</v>
      </c>
      <c r="F1224" t="s">
        <v>125</v>
      </c>
      <c r="G1224">
        <v>80100417</v>
      </c>
      <c r="H1224" t="s">
        <v>439</v>
      </c>
      <c r="I1224" s="1">
        <v>804</v>
      </c>
      <c r="J1224" t="str">
        <f>VLOOKUP(A1225,a!A:B,2,FALSE)</f>
        <v>ACQUISTO DI BENI</v>
      </c>
      <c r="K1224" t="str">
        <f t="shared" si="19"/>
        <v>2112 Dispositivi medici</v>
      </c>
    </row>
    <row r="1225" spans="1:11" x14ac:dyDescent="0.25">
      <c r="A1225">
        <v>2112</v>
      </c>
      <c r="B1225" t="s">
        <v>431</v>
      </c>
      <c r="C1225" t="s">
        <v>717</v>
      </c>
      <c r="D1225" t="s">
        <v>717</v>
      </c>
      <c r="E1225">
        <v>9</v>
      </c>
      <c r="F1225" t="s">
        <v>125</v>
      </c>
      <c r="G1225">
        <v>80100413</v>
      </c>
      <c r="H1225" t="s">
        <v>458</v>
      </c>
      <c r="I1225" s="1">
        <v>155</v>
      </c>
      <c r="J1225" t="str">
        <f>VLOOKUP(A1226,a!A:B,2,FALSE)</f>
        <v>ACQUISTO DI BENI</v>
      </c>
      <c r="K1225" t="str">
        <f t="shared" si="19"/>
        <v>2112 Dispositivi medici</v>
      </c>
    </row>
    <row r="1226" spans="1:11" x14ac:dyDescent="0.25">
      <c r="A1226">
        <v>2112</v>
      </c>
      <c r="B1226" t="s">
        <v>431</v>
      </c>
      <c r="C1226" t="s">
        <v>718</v>
      </c>
      <c r="D1226" t="s">
        <v>718</v>
      </c>
      <c r="E1226">
        <v>9</v>
      </c>
      <c r="F1226" t="s">
        <v>125</v>
      </c>
      <c r="G1226">
        <v>80100410</v>
      </c>
      <c r="H1226" t="s">
        <v>444</v>
      </c>
      <c r="I1226" s="1">
        <v>145.19999999999999</v>
      </c>
      <c r="J1226" t="str">
        <f>VLOOKUP(A1227,a!A:B,2,FALSE)</f>
        <v>ACQUISTO DI BENI</v>
      </c>
      <c r="K1226" t="str">
        <f t="shared" si="19"/>
        <v>2112 Dispositivi medici</v>
      </c>
    </row>
    <row r="1227" spans="1:11" x14ac:dyDescent="0.25">
      <c r="A1227">
        <v>2112</v>
      </c>
      <c r="B1227" t="s">
        <v>431</v>
      </c>
      <c r="C1227" t="s">
        <v>719</v>
      </c>
      <c r="D1227" t="s">
        <v>719</v>
      </c>
      <c r="E1227">
        <v>9</v>
      </c>
      <c r="F1227" t="s">
        <v>125</v>
      </c>
      <c r="G1227">
        <v>80100408</v>
      </c>
      <c r="H1227" t="s">
        <v>438</v>
      </c>
      <c r="I1227" s="1">
        <v>3675</v>
      </c>
      <c r="J1227" t="str">
        <f>VLOOKUP(A1228,a!A:B,2,FALSE)</f>
        <v>ACQUISTO DI BENI</v>
      </c>
      <c r="K1227" t="str">
        <f t="shared" si="19"/>
        <v>2112 Dispositivi medici</v>
      </c>
    </row>
    <row r="1228" spans="1:11" x14ac:dyDescent="0.25">
      <c r="A1228">
        <v>2112</v>
      </c>
      <c r="B1228" t="s">
        <v>431</v>
      </c>
      <c r="C1228" t="s">
        <v>720</v>
      </c>
      <c r="D1228" t="s">
        <v>720</v>
      </c>
      <c r="E1228">
        <v>9</v>
      </c>
      <c r="F1228" t="s">
        <v>125</v>
      </c>
      <c r="G1228">
        <v>80100419</v>
      </c>
      <c r="H1228" t="s">
        <v>433</v>
      </c>
      <c r="I1228" s="1">
        <v>70</v>
      </c>
      <c r="J1228" t="str">
        <f>VLOOKUP(A1229,a!A:B,2,FALSE)</f>
        <v>ACQUISTO DI BENI</v>
      </c>
      <c r="K1228" t="str">
        <f t="shared" si="19"/>
        <v>2112 Dispositivi medici</v>
      </c>
    </row>
    <row r="1229" spans="1:11" x14ac:dyDescent="0.25">
      <c r="A1229">
        <v>2112</v>
      </c>
      <c r="B1229" t="s">
        <v>431</v>
      </c>
      <c r="C1229" t="s">
        <v>720</v>
      </c>
      <c r="D1229" t="s">
        <v>720</v>
      </c>
      <c r="E1229">
        <v>9</v>
      </c>
      <c r="F1229" t="s">
        <v>125</v>
      </c>
      <c r="G1229">
        <v>80100610</v>
      </c>
      <c r="H1229" t="s">
        <v>456</v>
      </c>
      <c r="I1229" s="1">
        <v>850</v>
      </c>
      <c r="J1229" t="str">
        <f>VLOOKUP(A1230,a!A:B,2,FALSE)</f>
        <v>ACQUISTO DI BENI</v>
      </c>
      <c r="K1229" t="str">
        <f t="shared" si="19"/>
        <v>2112 Dispositivi medici</v>
      </c>
    </row>
    <row r="1230" spans="1:11" x14ac:dyDescent="0.25">
      <c r="A1230">
        <v>2112</v>
      </c>
      <c r="B1230" t="s">
        <v>431</v>
      </c>
      <c r="C1230" t="s">
        <v>721</v>
      </c>
      <c r="D1230" t="s">
        <v>721</v>
      </c>
      <c r="E1230">
        <v>9</v>
      </c>
      <c r="F1230" t="s">
        <v>125</v>
      </c>
      <c r="G1230">
        <v>80100416</v>
      </c>
      <c r="H1230" t="s">
        <v>447</v>
      </c>
      <c r="I1230" s="1">
        <v>1382</v>
      </c>
      <c r="J1230" t="str">
        <f>VLOOKUP(A1231,a!A:B,2,FALSE)</f>
        <v>ACQUISTO DI BENI</v>
      </c>
      <c r="K1230" t="str">
        <f t="shared" si="19"/>
        <v>2112 Dispositivi medici</v>
      </c>
    </row>
    <row r="1231" spans="1:11" x14ac:dyDescent="0.25">
      <c r="A1231">
        <v>2112</v>
      </c>
      <c r="B1231" t="s">
        <v>431</v>
      </c>
      <c r="C1231" t="s">
        <v>722</v>
      </c>
      <c r="D1231" t="s">
        <v>722</v>
      </c>
      <c r="E1231">
        <v>9</v>
      </c>
      <c r="F1231" t="s">
        <v>125</v>
      </c>
      <c r="G1231">
        <v>80100416</v>
      </c>
      <c r="H1231" t="s">
        <v>447</v>
      </c>
      <c r="I1231" s="1">
        <v>2619.13</v>
      </c>
      <c r="J1231" t="str">
        <f>VLOOKUP(A1232,a!A:B,2,FALSE)</f>
        <v>ACQUISTO DI BENI</v>
      </c>
      <c r="K1231" t="str">
        <f t="shared" si="19"/>
        <v>2112 Dispositivi medici</v>
      </c>
    </row>
    <row r="1232" spans="1:11" x14ac:dyDescent="0.25">
      <c r="A1232">
        <v>2112</v>
      </c>
      <c r="B1232" t="s">
        <v>431</v>
      </c>
      <c r="C1232" t="s">
        <v>723</v>
      </c>
      <c r="D1232" t="s">
        <v>723</v>
      </c>
      <c r="E1232">
        <v>9</v>
      </c>
      <c r="F1232" t="s">
        <v>125</v>
      </c>
      <c r="G1232">
        <v>80100418</v>
      </c>
      <c r="H1232" t="s">
        <v>462</v>
      </c>
      <c r="I1232" s="1">
        <v>194.4</v>
      </c>
      <c r="J1232" t="str">
        <f>VLOOKUP(A1233,a!A:B,2,FALSE)</f>
        <v>ACQUISTO DI BENI</v>
      </c>
      <c r="K1232" t="str">
        <f t="shared" si="19"/>
        <v>2112 Dispositivi medici</v>
      </c>
    </row>
    <row r="1233" spans="1:11" x14ac:dyDescent="0.25">
      <c r="A1233">
        <v>2112</v>
      </c>
      <c r="B1233" t="s">
        <v>431</v>
      </c>
      <c r="C1233" t="s">
        <v>724</v>
      </c>
      <c r="D1233" t="s">
        <v>724</v>
      </c>
      <c r="E1233">
        <v>9</v>
      </c>
      <c r="F1233" t="s">
        <v>125</v>
      </c>
      <c r="G1233">
        <v>80100610</v>
      </c>
      <c r="H1233" t="s">
        <v>456</v>
      </c>
      <c r="I1233" s="1">
        <v>90688</v>
      </c>
      <c r="J1233" t="str">
        <f>VLOOKUP(A1234,a!A:B,2,FALSE)</f>
        <v>ACQUISTO DI BENI</v>
      </c>
      <c r="K1233" t="str">
        <f t="shared" si="19"/>
        <v>2112 Dispositivi medici</v>
      </c>
    </row>
    <row r="1234" spans="1:11" x14ac:dyDescent="0.25">
      <c r="A1234">
        <v>2112</v>
      </c>
      <c r="B1234" t="s">
        <v>431</v>
      </c>
      <c r="C1234" t="s">
        <v>725</v>
      </c>
      <c r="D1234" t="s">
        <v>725</v>
      </c>
      <c r="E1234">
        <v>9</v>
      </c>
      <c r="F1234" t="s">
        <v>125</v>
      </c>
      <c r="G1234">
        <v>80100417</v>
      </c>
      <c r="H1234" t="s">
        <v>439</v>
      </c>
      <c r="I1234" s="1">
        <v>1660.68</v>
      </c>
      <c r="J1234" t="str">
        <f>VLOOKUP(A1235,a!A:B,2,FALSE)</f>
        <v>ACQUISTO DI BENI</v>
      </c>
      <c r="K1234" t="str">
        <f t="shared" si="19"/>
        <v>2112 Dispositivi medici</v>
      </c>
    </row>
    <row r="1235" spans="1:11" x14ac:dyDescent="0.25">
      <c r="A1235">
        <v>2112</v>
      </c>
      <c r="B1235" t="s">
        <v>431</v>
      </c>
      <c r="C1235" t="s">
        <v>725</v>
      </c>
      <c r="D1235" t="s">
        <v>725</v>
      </c>
      <c r="E1235">
        <v>9</v>
      </c>
      <c r="F1235" t="s">
        <v>125</v>
      </c>
      <c r="G1235">
        <v>80100421</v>
      </c>
      <c r="H1235" t="s">
        <v>435</v>
      </c>
      <c r="I1235" s="1">
        <v>5518.66</v>
      </c>
      <c r="J1235" t="str">
        <f>VLOOKUP(A1236,a!A:B,2,FALSE)</f>
        <v>ACQUISTO DI BENI</v>
      </c>
      <c r="K1235" t="str">
        <f t="shared" si="19"/>
        <v>2112 Dispositivi medici</v>
      </c>
    </row>
    <row r="1236" spans="1:11" x14ac:dyDescent="0.25">
      <c r="A1236">
        <v>2112</v>
      </c>
      <c r="B1236" t="s">
        <v>431</v>
      </c>
      <c r="C1236" t="s">
        <v>726</v>
      </c>
      <c r="D1236" t="s">
        <v>726</v>
      </c>
      <c r="E1236">
        <v>9</v>
      </c>
      <c r="F1236" t="s">
        <v>125</v>
      </c>
      <c r="G1236">
        <v>80100417</v>
      </c>
      <c r="H1236" t="s">
        <v>439</v>
      </c>
      <c r="I1236" s="1">
        <v>21524</v>
      </c>
      <c r="J1236" t="str">
        <f>VLOOKUP(A1237,a!A:B,2,FALSE)</f>
        <v>ACQUISTO DI BENI</v>
      </c>
      <c r="K1236" t="str">
        <f t="shared" si="19"/>
        <v>2112 Dispositivi medici</v>
      </c>
    </row>
    <row r="1237" spans="1:11" x14ac:dyDescent="0.25">
      <c r="A1237">
        <v>2112</v>
      </c>
      <c r="B1237" t="s">
        <v>431</v>
      </c>
      <c r="C1237" t="s">
        <v>726</v>
      </c>
      <c r="D1237" t="s">
        <v>726</v>
      </c>
      <c r="E1237">
        <v>9</v>
      </c>
      <c r="F1237" t="s">
        <v>125</v>
      </c>
      <c r="G1237">
        <v>80100418</v>
      </c>
      <c r="H1237" t="s">
        <v>462</v>
      </c>
      <c r="I1237" s="1">
        <v>150</v>
      </c>
      <c r="J1237" t="str">
        <f>VLOOKUP(A1238,a!A:B,2,FALSE)</f>
        <v>ACQUISTO DI BENI</v>
      </c>
      <c r="K1237" t="str">
        <f t="shared" si="19"/>
        <v>2112 Dispositivi medici</v>
      </c>
    </row>
    <row r="1238" spans="1:11" x14ac:dyDescent="0.25">
      <c r="A1238">
        <v>2112</v>
      </c>
      <c r="B1238" t="s">
        <v>431</v>
      </c>
      <c r="C1238" t="s">
        <v>726</v>
      </c>
      <c r="D1238" t="s">
        <v>726</v>
      </c>
      <c r="E1238">
        <v>9</v>
      </c>
      <c r="F1238" t="s">
        <v>125</v>
      </c>
      <c r="G1238">
        <v>80100425</v>
      </c>
      <c r="H1238" t="s">
        <v>453</v>
      </c>
      <c r="I1238" s="1">
        <v>1976</v>
      </c>
      <c r="J1238" t="str">
        <f>VLOOKUP(A1239,a!A:B,2,FALSE)</f>
        <v>ACQUISTO DI BENI</v>
      </c>
      <c r="K1238" t="str">
        <f t="shared" si="19"/>
        <v>2112 Dispositivi medici</v>
      </c>
    </row>
    <row r="1239" spans="1:11" x14ac:dyDescent="0.25">
      <c r="A1239">
        <v>2112</v>
      </c>
      <c r="B1239" t="s">
        <v>431</v>
      </c>
      <c r="C1239" t="s">
        <v>727</v>
      </c>
      <c r="D1239" t="s">
        <v>727</v>
      </c>
      <c r="E1239">
        <v>9</v>
      </c>
      <c r="F1239" t="s">
        <v>125</v>
      </c>
      <c r="G1239">
        <v>80100410</v>
      </c>
      <c r="H1239" t="s">
        <v>444</v>
      </c>
      <c r="I1239" s="1">
        <v>55922.5</v>
      </c>
      <c r="J1239" t="str">
        <f>VLOOKUP(A1240,a!A:B,2,FALSE)</f>
        <v>ACQUISTO DI BENI</v>
      </c>
      <c r="K1239" t="str">
        <f t="shared" si="19"/>
        <v>2112 Dispositivi medici</v>
      </c>
    </row>
    <row r="1240" spans="1:11" x14ac:dyDescent="0.25">
      <c r="A1240">
        <v>2112</v>
      </c>
      <c r="B1240" t="s">
        <v>431</v>
      </c>
      <c r="C1240" t="s">
        <v>727</v>
      </c>
      <c r="D1240" t="s">
        <v>727</v>
      </c>
      <c r="E1240">
        <v>9</v>
      </c>
      <c r="F1240" t="s">
        <v>125</v>
      </c>
      <c r="G1240">
        <v>80100413</v>
      </c>
      <c r="H1240" t="s">
        <v>458</v>
      </c>
      <c r="I1240" s="1">
        <v>493.81</v>
      </c>
      <c r="J1240" t="str">
        <f>VLOOKUP(A1241,a!A:B,2,FALSE)</f>
        <v>ACQUISTO DI BENI</v>
      </c>
      <c r="K1240" t="str">
        <f t="shared" si="19"/>
        <v>2112 Dispositivi medici</v>
      </c>
    </row>
    <row r="1241" spans="1:11" x14ac:dyDescent="0.25">
      <c r="A1241">
        <v>2112</v>
      </c>
      <c r="B1241" t="s">
        <v>431</v>
      </c>
      <c r="C1241" t="s">
        <v>727</v>
      </c>
      <c r="D1241" t="s">
        <v>727</v>
      </c>
      <c r="E1241">
        <v>9</v>
      </c>
      <c r="F1241" t="s">
        <v>125</v>
      </c>
      <c r="G1241">
        <v>80100417</v>
      </c>
      <c r="H1241" t="s">
        <v>439</v>
      </c>
      <c r="I1241" s="1">
        <v>11462.25</v>
      </c>
      <c r="J1241" t="str">
        <f>VLOOKUP(A1242,a!A:B,2,FALSE)</f>
        <v>ACQUISTO DI BENI</v>
      </c>
      <c r="K1241" t="str">
        <f t="shared" si="19"/>
        <v>2112 Dispositivi medici</v>
      </c>
    </row>
    <row r="1242" spans="1:11" x14ac:dyDescent="0.25">
      <c r="A1242">
        <v>2112</v>
      </c>
      <c r="B1242" t="s">
        <v>431</v>
      </c>
      <c r="C1242" t="s">
        <v>728</v>
      </c>
      <c r="D1242" t="s">
        <v>728</v>
      </c>
      <c r="E1242">
        <v>9</v>
      </c>
      <c r="F1242" t="s">
        <v>125</v>
      </c>
      <c r="G1242">
        <v>80100410</v>
      </c>
      <c r="H1242" t="s">
        <v>444</v>
      </c>
      <c r="I1242" s="1">
        <v>193.9</v>
      </c>
      <c r="J1242" t="str">
        <f>VLOOKUP(A1243,a!A:B,2,FALSE)</f>
        <v>ACQUISTO DI BENI</v>
      </c>
      <c r="K1242" t="str">
        <f t="shared" si="19"/>
        <v>2112 Dispositivi medici</v>
      </c>
    </row>
    <row r="1243" spans="1:11" x14ac:dyDescent="0.25">
      <c r="A1243">
        <v>2112</v>
      </c>
      <c r="B1243" t="s">
        <v>431</v>
      </c>
      <c r="C1243" t="s">
        <v>728</v>
      </c>
      <c r="D1243" t="s">
        <v>728</v>
      </c>
      <c r="E1243">
        <v>9</v>
      </c>
      <c r="F1243" t="s">
        <v>125</v>
      </c>
      <c r="G1243">
        <v>80100412</v>
      </c>
      <c r="H1243" t="s">
        <v>446</v>
      </c>
      <c r="I1243" s="1">
        <v>2158.8000000000002</v>
      </c>
      <c r="J1243" t="str">
        <f>VLOOKUP(A1244,a!A:B,2,FALSE)</f>
        <v>ACQUISTO DI BENI</v>
      </c>
      <c r="K1243" t="str">
        <f t="shared" si="19"/>
        <v>2112 Dispositivi medici</v>
      </c>
    </row>
    <row r="1244" spans="1:11" x14ac:dyDescent="0.25">
      <c r="A1244">
        <v>2112</v>
      </c>
      <c r="B1244" t="s">
        <v>431</v>
      </c>
      <c r="C1244" t="s">
        <v>728</v>
      </c>
      <c r="D1244" t="s">
        <v>728</v>
      </c>
      <c r="E1244">
        <v>9</v>
      </c>
      <c r="F1244" t="s">
        <v>125</v>
      </c>
      <c r="G1244">
        <v>80100413</v>
      </c>
      <c r="H1244" t="s">
        <v>458</v>
      </c>
      <c r="I1244" s="1">
        <v>813.11</v>
      </c>
      <c r="J1244" t="str">
        <f>VLOOKUP(A1245,a!A:B,2,FALSE)</f>
        <v>ACQUISTO DI BENI</v>
      </c>
      <c r="K1244" t="str">
        <f t="shared" si="19"/>
        <v>2112 Dispositivi medici</v>
      </c>
    </row>
    <row r="1245" spans="1:11" x14ac:dyDescent="0.25">
      <c r="A1245">
        <v>2112</v>
      </c>
      <c r="B1245" t="s">
        <v>431</v>
      </c>
      <c r="C1245" t="s">
        <v>728</v>
      </c>
      <c r="D1245" t="s">
        <v>728</v>
      </c>
      <c r="E1245">
        <v>9</v>
      </c>
      <c r="F1245" t="s">
        <v>125</v>
      </c>
      <c r="G1245">
        <v>80100416</v>
      </c>
      <c r="H1245" t="s">
        <v>447</v>
      </c>
      <c r="I1245" s="1">
        <v>162.44999999999999</v>
      </c>
      <c r="J1245" t="str">
        <f>VLOOKUP(A1246,a!A:B,2,FALSE)</f>
        <v>ACQUISTO DI BENI</v>
      </c>
      <c r="K1245" t="str">
        <f t="shared" si="19"/>
        <v>2112 Dispositivi medici</v>
      </c>
    </row>
    <row r="1246" spans="1:11" x14ac:dyDescent="0.25">
      <c r="A1246">
        <v>2112</v>
      </c>
      <c r="B1246" t="s">
        <v>431</v>
      </c>
      <c r="C1246" t="s">
        <v>728</v>
      </c>
      <c r="D1246" t="s">
        <v>728</v>
      </c>
      <c r="E1246">
        <v>9</v>
      </c>
      <c r="F1246" t="s">
        <v>125</v>
      </c>
      <c r="G1246">
        <v>80100417</v>
      </c>
      <c r="H1246" t="s">
        <v>439</v>
      </c>
      <c r="I1246" s="1">
        <v>2845</v>
      </c>
      <c r="J1246" t="str">
        <f>VLOOKUP(A1247,a!A:B,2,FALSE)</f>
        <v>ACQUISTO DI BENI</v>
      </c>
      <c r="K1246" t="str">
        <f t="shared" si="19"/>
        <v>2112 Dispositivi medici</v>
      </c>
    </row>
    <row r="1247" spans="1:11" x14ac:dyDescent="0.25">
      <c r="A1247">
        <v>2112</v>
      </c>
      <c r="B1247" t="s">
        <v>431</v>
      </c>
      <c r="C1247" t="s">
        <v>728</v>
      </c>
      <c r="D1247" t="s">
        <v>728</v>
      </c>
      <c r="E1247">
        <v>9</v>
      </c>
      <c r="F1247" t="s">
        <v>125</v>
      </c>
      <c r="G1247">
        <v>80100418</v>
      </c>
      <c r="H1247" t="s">
        <v>462</v>
      </c>
      <c r="I1247" s="1">
        <v>2032</v>
      </c>
      <c r="J1247" t="str">
        <f>VLOOKUP(A1248,a!A:B,2,FALSE)</f>
        <v>ACQUISTO DI BENI</v>
      </c>
      <c r="K1247" t="str">
        <f t="shared" si="19"/>
        <v>2112 Dispositivi medici</v>
      </c>
    </row>
    <row r="1248" spans="1:11" x14ac:dyDescent="0.25">
      <c r="A1248">
        <v>2112</v>
      </c>
      <c r="B1248" t="s">
        <v>431</v>
      </c>
      <c r="C1248" t="s">
        <v>728</v>
      </c>
      <c r="D1248" t="s">
        <v>728</v>
      </c>
      <c r="E1248">
        <v>9</v>
      </c>
      <c r="F1248" t="s">
        <v>125</v>
      </c>
      <c r="G1248">
        <v>80100419</v>
      </c>
      <c r="H1248" t="s">
        <v>433</v>
      </c>
      <c r="I1248" s="1">
        <v>4636.5</v>
      </c>
      <c r="J1248" t="str">
        <f>VLOOKUP(A1249,a!A:B,2,FALSE)</f>
        <v>ACQUISTO DI BENI</v>
      </c>
      <c r="K1248" t="str">
        <f t="shared" si="19"/>
        <v>2112 Dispositivi medici</v>
      </c>
    </row>
    <row r="1249" spans="1:11" x14ac:dyDescent="0.25">
      <c r="A1249">
        <v>2112</v>
      </c>
      <c r="B1249" t="s">
        <v>431</v>
      </c>
      <c r="C1249" t="s">
        <v>728</v>
      </c>
      <c r="D1249" t="s">
        <v>728</v>
      </c>
      <c r="E1249">
        <v>9</v>
      </c>
      <c r="F1249" t="s">
        <v>125</v>
      </c>
      <c r="G1249">
        <v>80100422</v>
      </c>
      <c r="H1249" t="s">
        <v>436</v>
      </c>
      <c r="I1249" s="1">
        <v>15606.2</v>
      </c>
      <c r="J1249" t="str">
        <f>VLOOKUP(A1250,a!A:B,2,FALSE)</f>
        <v>ACQUISTO DI BENI</v>
      </c>
      <c r="K1249" t="str">
        <f t="shared" si="19"/>
        <v>2112 Dispositivi medici</v>
      </c>
    </row>
    <row r="1250" spans="1:11" x14ac:dyDescent="0.25">
      <c r="A1250">
        <v>2112</v>
      </c>
      <c r="B1250" t="s">
        <v>431</v>
      </c>
      <c r="C1250" t="s">
        <v>728</v>
      </c>
      <c r="D1250" t="s">
        <v>728</v>
      </c>
      <c r="E1250">
        <v>9</v>
      </c>
      <c r="F1250" t="s">
        <v>125</v>
      </c>
      <c r="G1250">
        <v>80100423</v>
      </c>
      <c r="H1250" t="s">
        <v>486</v>
      </c>
      <c r="I1250" s="1">
        <v>5442.5</v>
      </c>
      <c r="J1250" t="str">
        <f>VLOOKUP(A1251,a!A:B,2,FALSE)</f>
        <v>ACQUISTO DI BENI</v>
      </c>
      <c r="K1250" t="str">
        <f t="shared" si="19"/>
        <v>2112 Dispositivi medici</v>
      </c>
    </row>
    <row r="1251" spans="1:11" x14ac:dyDescent="0.25">
      <c r="A1251">
        <v>2112</v>
      </c>
      <c r="B1251" t="s">
        <v>431</v>
      </c>
      <c r="C1251" t="s">
        <v>728</v>
      </c>
      <c r="D1251" t="s">
        <v>728</v>
      </c>
      <c r="E1251">
        <v>9</v>
      </c>
      <c r="F1251" t="s">
        <v>125</v>
      </c>
      <c r="G1251">
        <v>80100610</v>
      </c>
      <c r="H1251" t="s">
        <v>456</v>
      </c>
      <c r="I1251" s="1">
        <v>1826</v>
      </c>
      <c r="J1251" t="str">
        <f>VLOOKUP(A1252,a!A:B,2,FALSE)</f>
        <v>ACQUISTO DI BENI</v>
      </c>
      <c r="K1251" t="str">
        <f t="shared" si="19"/>
        <v>2112 Dispositivi medici</v>
      </c>
    </row>
    <row r="1252" spans="1:11" x14ac:dyDescent="0.25">
      <c r="A1252">
        <v>2112</v>
      </c>
      <c r="B1252" t="s">
        <v>431</v>
      </c>
      <c r="C1252" t="s">
        <v>729</v>
      </c>
      <c r="D1252" t="s">
        <v>729</v>
      </c>
      <c r="E1252">
        <v>9</v>
      </c>
      <c r="F1252" t="s">
        <v>125</v>
      </c>
      <c r="G1252">
        <v>80100425</v>
      </c>
      <c r="H1252" t="s">
        <v>453</v>
      </c>
      <c r="I1252" s="1">
        <v>914.4</v>
      </c>
      <c r="J1252" t="str">
        <f>VLOOKUP(A1253,a!A:B,2,FALSE)</f>
        <v>ACQUISTO DI BENI</v>
      </c>
      <c r="K1252" t="str">
        <f t="shared" si="19"/>
        <v>2112 Dispositivi medici</v>
      </c>
    </row>
    <row r="1253" spans="1:11" x14ac:dyDescent="0.25">
      <c r="A1253">
        <v>2112</v>
      </c>
      <c r="B1253" t="s">
        <v>431</v>
      </c>
      <c r="C1253" t="s">
        <v>730</v>
      </c>
      <c r="D1253" t="s">
        <v>730</v>
      </c>
      <c r="E1253">
        <v>9</v>
      </c>
      <c r="F1253" t="s">
        <v>125</v>
      </c>
      <c r="G1253">
        <v>80100310</v>
      </c>
      <c r="H1253" t="s">
        <v>460</v>
      </c>
      <c r="I1253" s="1">
        <v>3022.5</v>
      </c>
      <c r="J1253" t="str">
        <f>VLOOKUP(A1254,a!A:B,2,FALSE)</f>
        <v>ACQUISTO DI BENI</v>
      </c>
      <c r="K1253" t="str">
        <f t="shared" si="19"/>
        <v>2112 Dispositivi medici</v>
      </c>
    </row>
    <row r="1254" spans="1:11" x14ac:dyDescent="0.25">
      <c r="A1254">
        <v>2112</v>
      </c>
      <c r="B1254" t="s">
        <v>431</v>
      </c>
      <c r="C1254" t="s">
        <v>372</v>
      </c>
      <c r="D1254" t="s">
        <v>372</v>
      </c>
      <c r="E1254">
        <v>9</v>
      </c>
      <c r="F1254" t="s">
        <v>125</v>
      </c>
      <c r="G1254">
        <v>80100419</v>
      </c>
      <c r="H1254" t="s">
        <v>433</v>
      </c>
      <c r="I1254" s="1">
        <v>210</v>
      </c>
      <c r="J1254" t="str">
        <f>VLOOKUP(A1255,a!A:B,2,FALSE)</f>
        <v>ACQUISTO DI BENI</v>
      </c>
      <c r="K1254" t="str">
        <f t="shared" si="19"/>
        <v>2112 Dispositivi medici</v>
      </c>
    </row>
    <row r="1255" spans="1:11" x14ac:dyDescent="0.25">
      <c r="A1255">
        <v>2112</v>
      </c>
      <c r="B1255" t="s">
        <v>431</v>
      </c>
      <c r="C1255" t="s">
        <v>731</v>
      </c>
      <c r="D1255" t="s">
        <v>731</v>
      </c>
      <c r="E1255">
        <v>9</v>
      </c>
      <c r="F1255" t="s">
        <v>125</v>
      </c>
      <c r="G1255">
        <v>80100421</v>
      </c>
      <c r="H1255" t="s">
        <v>435</v>
      </c>
      <c r="I1255" s="1">
        <v>3716.68</v>
      </c>
      <c r="J1255" t="str">
        <f>VLOOKUP(A1256,a!A:B,2,FALSE)</f>
        <v>ACQUISTO DI BENI</v>
      </c>
      <c r="K1255" t="str">
        <f t="shared" si="19"/>
        <v>2112 Dispositivi medici</v>
      </c>
    </row>
    <row r="1256" spans="1:11" x14ac:dyDescent="0.25">
      <c r="A1256">
        <v>2112</v>
      </c>
      <c r="B1256" t="s">
        <v>431</v>
      </c>
      <c r="C1256" t="s">
        <v>732</v>
      </c>
      <c r="D1256" t="s">
        <v>732</v>
      </c>
      <c r="E1256">
        <v>9</v>
      </c>
      <c r="F1256" t="s">
        <v>125</v>
      </c>
      <c r="G1256">
        <v>80100421</v>
      </c>
      <c r="H1256" t="s">
        <v>435</v>
      </c>
      <c r="I1256" s="1">
        <v>250.8</v>
      </c>
      <c r="J1256" t="str">
        <f>VLOOKUP(A1257,a!A:B,2,FALSE)</f>
        <v>ACQUISTO DI BENI</v>
      </c>
      <c r="K1256" t="str">
        <f t="shared" si="19"/>
        <v>2112 Dispositivi medici</v>
      </c>
    </row>
    <row r="1257" spans="1:11" x14ac:dyDescent="0.25">
      <c r="A1257">
        <v>2112</v>
      </c>
      <c r="B1257" t="s">
        <v>431</v>
      </c>
      <c r="C1257" t="s">
        <v>732</v>
      </c>
      <c r="D1257" t="s">
        <v>732</v>
      </c>
      <c r="E1257">
        <v>9</v>
      </c>
      <c r="F1257" t="s">
        <v>125</v>
      </c>
      <c r="G1257">
        <v>80100422</v>
      </c>
      <c r="H1257" t="s">
        <v>436</v>
      </c>
      <c r="I1257" s="1">
        <v>12829.79</v>
      </c>
      <c r="J1257" t="str">
        <f>VLOOKUP(A1258,a!A:B,2,FALSE)</f>
        <v>ACQUISTO DI BENI</v>
      </c>
      <c r="K1257" t="str">
        <f t="shared" si="19"/>
        <v>2112 Dispositivi medici</v>
      </c>
    </row>
    <row r="1258" spans="1:11" x14ac:dyDescent="0.25">
      <c r="A1258">
        <v>2112</v>
      </c>
      <c r="B1258" t="s">
        <v>431</v>
      </c>
      <c r="C1258" t="s">
        <v>733</v>
      </c>
      <c r="D1258" t="s">
        <v>733</v>
      </c>
      <c r="E1258">
        <v>9</v>
      </c>
      <c r="F1258" t="s">
        <v>125</v>
      </c>
      <c r="G1258">
        <v>80100418</v>
      </c>
      <c r="H1258" t="s">
        <v>462</v>
      </c>
      <c r="I1258" s="1">
        <v>849.75</v>
      </c>
      <c r="J1258" t="str">
        <f>VLOOKUP(A1259,a!A:B,2,FALSE)</f>
        <v>ACQUISTO DI BENI</v>
      </c>
      <c r="K1258" t="str">
        <f t="shared" si="19"/>
        <v>2112 Dispositivi medici</v>
      </c>
    </row>
    <row r="1259" spans="1:11" x14ac:dyDescent="0.25">
      <c r="A1259">
        <v>2112</v>
      </c>
      <c r="B1259" t="s">
        <v>431</v>
      </c>
      <c r="C1259" t="s">
        <v>376</v>
      </c>
      <c r="D1259" t="s">
        <v>376</v>
      </c>
      <c r="E1259">
        <v>9</v>
      </c>
      <c r="F1259" t="s">
        <v>125</v>
      </c>
      <c r="G1259">
        <v>80100410</v>
      </c>
      <c r="H1259" t="s">
        <v>444</v>
      </c>
      <c r="I1259" s="1">
        <v>150</v>
      </c>
      <c r="J1259" t="str">
        <f>VLOOKUP(A1260,a!A:B,2,FALSE)</f>
        <v>ACQUISTO DI BENI</v>
      </c>
      <c r="K1259" t="str">
        <f t="shared" si="19"/>
        <v>2112 Dispositivi medici</v>
      </c>
    </row>
    <row r="1260" spans="1:11" x14ac:dyDescent="0.25">
      <c r="A1260">
        <v>2112</v>
      </c>
      <c r="B1260" t="s">
        <v>431</v>
      </c>
      <c r="C1260" t="s">
        <v>376</v>
      </c>
      <c r="D1260" t="s">
        <v>376</v>
      </c>
      <c r="E1260">
        <v>9</v>
      </c>
      <c r="F1260" t="s">
        <v>125</v>
      </c>
      <c r="G1260">
        <v>80100417</v>
      </c>
      <c r="H1260" t="s">
        <v>439</v>
      </c>
      <c r="I1260" s="1">
        <v>485.76</v>
      </c>
      <c r="J1260" t="str">
        <f>VLOOKUP(A1261,a!A:B,2,FALSE)</f>
        <v>ACQUISTO DI BENI</v>
      </c>
      <c r="K1260" t="str">
        <f t="shared" si="19"/>
        <v>2112 Dispositivi medici</v>
      </c>
    </row>
    <row r="1261" spans="1:11" x14ac:dyDescent="0.25">
      <c r="A1261">
        <v>2112</v>
      </c>
      <c r="B1261" t="s">
        <v>431</v>
      </c>
      <c r="C1261" t="s">
        <v>376</v>
      </c>
      <c r="D1261" t="s">
        <v>376</v>
      </c>
      <c r="E1261">
        <v>9</v>
      </c>
      <c r="F1261" t="s">
        <v>125</v>
      </c>
      <c r="G1261">
        <v>80100418</v>
      </c>
      <c r="H1261" t="s">
        <v>462</v>
      </c>
      <c r="I1261" s="1">
        <v>1009.65</v>
      </c>
      <c r="J1261" t="str">
        <f>VLOOKUP(A1262,a!A:B,2,FALSE)</f>
        <v>ACQUISTO DI BENI</v>
      </c>
      <c r="K1261" t="str">
        <f t="shared" si="19"/>
        <v>2112 Dispositivi medici</v>
      </c>
    </row>
    <row r="1262" spans="1:11" x14ac:dyDescent="0.25">
      <c r="A1262">
        <v>2112</v>
      </c>
      <c r="B1262" t="s">
        <v>431</v>
      </c>
      <c r="C1262" t="s">
        <v>376</v>
      </c>
      <c r="D1262" t="s">
        <v>376</v>
      </c>
      <c r="E1262">
        <v>9</v>
      </c>
      <c r="F1262" t="s">
        <v>125</v>
      </c>
      <c r="G1262">
        <v>80100423</v>
      </c>
      <c r="H1262" t="s">
        <v>486</v>
      </c>
      <c r="I1262" s="1">
        <v>597</v>
      </c>
      <c r="J1262" t="str">
        <f>VLOOKUP(A1263,a!A:B,2,FALSE)</f>
        <v>ACQUISTO DI BENI</v>
      </c>
      <c r="K1262" t="str">
        <f t="shared" si="19"/>
        <v>2112 Dispositivi medici</v>
      </c>
    </row>
    <row r="1263" spans="1:11" x14ac:dyDescent="0.25">
      <c r="A1263">
        <v>2112</v>
      </c>
      <c r="B1263" t="s">
        <v>431</v>
      </c>
      <c r="C1263" t="s">
        <v>734</v>
      </c>
      <c r="D1263" t="s">
        <v>734</v>
      </c>
      <c r="E1263">
        <v>9</v>
      </c>
      <c r="F1263" t="s">
        <v>125</v>
      </c>
      <c r="G1263">
        <v>80100310</v>
      </c>
      <c r="H1263" t="s">
        <v>460</v>
      </c>
      <c r="I1263" s="1">
        <v>237</v>
      </c>
      <c r="J1263" t="str">
        <f>VLOOKUP(A1264,a!A:B,2,FALSE)</f>
        <v>ACQUISTO DI BENI</v>
      </c>
      <c r="K1263" t="str">
        <f t="shared" si="19"/>
        <v>2112 Dispositivi medici</v>
      </c>
    </row>
    <row r="1264" spans="1:11" x14ac:dyDescent="0.25">
      <c r="A1264">
        <v>2112</v>
      </c>
      <c r="B1264" t="s">
        <v>431</v>
      </c>
      <c r="C1264" t="s">
        <v>735</v>
      </c>
      <c r="D1264" t="s">
        <v>735</v>
      </c>
      <c r="E1264">
        <v>9</v>
      </c>
      <c r="F1264" t="s">
        <v>125</v>
      </c>
      <c r="G1264">
        <v>80100418</v>
      </c>
      <c r="H1264" t="s">
        <v>462</v>
      </c>
      <c r="I1264" s="1">
        <v>850.5</v>
      </c>
      <c r="J1264" t="str">
        <f>VLOOKUP(A1265,a!A:B,2,FALSE)</f>
        <v>ACQUISTO DI BENI</v>
      </c>
      <c r="K1264" t="str">
        <f t="shared" si="19"/>
        <v>2112 Dispositivi medici</v>
      </c>
    </row>
    <row r="1265" spans="1:11" x14ac:dyDescent="0.25">
      <c r="A1265">
        <v>2112</v>
      </c>
      <c r="B1265" t="s">
        <v>431</v>
      </c>
      <c r="C1265" t="s">
        <v>736</v>
      </c>
      <c r="D1265" t="s">
        <v>736</v>
      </c>
      <c r="E1265">
        <v>9</v>
      </c>
      <c r="F1265" t="s">
        <v>125</v>
      </c>
      <c r="G1265">
        <v>80100408</v>
      </c>
      <c r="H1265" t="s">
        <v>438</v>
      </c>
      <c r="I1265" s="1">
        <v>320</v>
      </c>
      <c r="J1265" t="str">
        <f>VLOOKUP(A1266,a!A:B,2,FALSE)</f>
        <v>ACQUISTO DI BENI</v>
      </c>
      <c r="K1265" t="str">
        <f t="shared" si="19"/>
        <v>2112 Dispositivi medici</v>
      </c>
    </row>
    <row r="1266" spans="1:11" x14ac:dyDescent="0.25">
      <c r="A1266">
        <v>2112</v>
      </c>
      <c r="B1266" t="s">
        <v>431</v>
      </c>
      <c r="C1266" t="s">
        <v>736</v>
      </c>
      <c r="D1266" t="s">
        <v>736</v>
      </c>
      <c r="E1266">
        <v>9</v>
      </c>
      <c r="F1266" t="s">
        <v>125</v>
      </c>
      <c r="G1266">
        <v>80100417</v>
      </c>
      <c r="H1266" t="s">
        <v>439</v>
      </c>
      <c r="I1266" s="1">
        <v>3037.5</v>
      </c>
      <c r="J1266" t="str">
        <f>VLOOKUP(A1267,a!A:B,2,FALSE)</f>
        <v>ACQUISTO DI BENI</v>
      </c>
      <c r="K1266" t="str">
        <f t="shared" si="19"/>
        <v>2112 Dispositivi medici</v>
      </c>
    </row>
    <row r="1267" spans="1:11" x14ac:dyDescent="0.25">
      <c r="A1267">
        <v>2112</v>
      </c>
      <c r="B1267" t="s">
        <v>431</v>
      </c>
      <c r="C1267" t="s">
        <v>736</v>
      </c>
      <c r="D1267" t="s">
        <v>736</v>
      </c>
      <c r="E1267">
        <v>9</v>
      </c>
      <c r="F1267" t="s">
        <v>125</v>
      </c>
      <c r="G1267">
        <v>80100418</v>
      </c>
      <c r="H1267" t="s">
        <v>462</v>
      </c>
      <c r="I1267" s="1">
        <v>5500</v>
      </c>
      <c r="J1267" t="str">
        <f>VLOOKUP(A1268,a!A:B,2,FALSE)</f>
        <v>ACQUISTO DI BENI</v>
      </c>
      <c r="K1267" t="str">
        <f t="shared" si="19"/>
        <v>2112 Dispositivi medici</v>
      </c>
    </row>
    <row r="1268" spans="1:11" x14ac:dyDescent="0.25">
      <c r="A1268">
        <v>2112</v>
      </c>
      <c r="B1268" t="s">
        <v>431</v>
      </c>
      <c r="C1268" t="s">
        <v>736</v>
      </c>
      <c r="D1268" t="s">
        <v>736</v>
      </c>
      <c r="E1268">
        <v>9</v>
      </c>
      <c r="F1268" t="s">
        <v>125</v>
      </c>
      <c r="G1268">
        <v>80100419</v>
      </c>
      <c r="H1268" t="s">
        <v>433</v>
      </c>
      <c r="I1268" s="1">
        <v>2070</v>
      </c>
      <c r="J1268" t="str">
        <f>VLOOKUP(A1269,a!A:B,2,FALSE)</f>
        <v>ACQUISTO DI BENI</v>
      </c>
      <c r="K1268" t="str">
        <f t="shared" si="19"/>
        <v>2112 Dispositivi medici</v>
      </c>
    </row>
    <row r="1269" spans="1:11" x14ac:dyDescent="0.25">
      <c r="A1269">
        <v>2112</v>
      </c>
      <c r="B1269" t="s">
        <v>431</v>
      </c>
      <c r="C1269" t="s">
        <v>736</v>
      </c>
      <c r="D1269" t="s">
        <v>736</v>
      </c>
      <c r="E1269">
        <v>9</v>
      </c>
      <c r="F1269" t="s">
        <v>125</v>
      </c>
      <c r="G1269">
        <v>80100421</v>
      </c>
      <c r="H1269" t="s">
        <v>435</v>
      </c>
      <c r="I1269" s="1">
        <v>6900</v>
      </c>
      <c r="J1269" t="str">
        <f>VLOOKUP(A1270,a!A:B,2,FALSE)</f>
        <v>ACQUISTO DI BENI</v>
      </c>
      <c r="K1269" t="str">
        <f t="shared" si="19"/>
        <v>2112 Dispositivi medici</v>
      </c>
    </row>
    <row r="1270" spans="1:11" x14ac:dyDescent="0.25">
      <c r="A1270">
        <v>2112</v>
      </c>
      <c r="B1270" t="s">
        <v>431</v>
      </c>
      <c r="C1270" t="s">
        <v>736</v>
      </c>
      <c r="D1270" t="s">
        <v>736</v>
      </c>
      <c r="E1270">
        <v>9</v>
      </c>
      <c r="F1270" t="s">
        <v>125</v>
      </c>
      <c r="G1270">
        <v>80100425</v>
      </c>
      <c r="H1270" t="s">
        <v>453</v>
      </c>
      <c r="I1270" s="1">
        <v>3840</v>
      </c>
      <c r="J1270" t="str">
        <f>VLOOKUP(A1271,a!A:B,2,FALSE)</f>
        <v>ACQUISTO DI BENI</v>
      </c>
      <c r="K1270" t="str">
        <f t="shared" si="19"/>
        <v>2112 Dispositivi medici</v>
      </c>
    </row>
    <row r="1271" spans="1:11" x14ac:dyDescent="0.25">
      <c r="A1271">
        <v>2112</v>
      </c>
      <c r="B1271" t="s">
        <v>431</v>
      </c>
      <c r="C1271" t="s">
        <v>736</v>
      </c>
      <c r="D1271" t="s">
        <v>736</v>
      </c>
      <c r="E1271">
        <v>9</v>
      </c>
      <c r="F1271" t="s">
        <v>125</v>
      </c>
      <c r="G1271">
        <v>80100608</v>
      </c>
      <c r="H1271" t="s">
        <v>442</v>
      </c>
      <c r="I1271" s="1">
        <v>2300</v>
      </c>
      <c r="J1271" t="str">
        <f>VLOOKUP(A1272,a!A:B,2,FALSE)</f>
        <v>ACQUISTO DI BENI</v>
      </c>
      <c r="K1271" t="str">
        <f t="shared" si="19"/>
        <v>2112 Dispositivi medici</v>
      </c>
    </row>
    <row r="1272" spans="1:11" x14ac:dyDescent="0.25">
      <c r="A1272">
        <v>2112</v>
      </c>
      <c r="B1272" t="s">
        <v>431</v>
      </c>
      <c r="C1272" t="s">
        <v>736</v>
      </c>
      <c r="D1272" t="s">
        <v>736</v>
      </c>
      <c r="E1272">
        <v>9</v>
      </c>
      <c r="F1272" t="s">
        <v>125</v>
      </c>
      <c r="G1272">
        <v>80100703</v>
      </c>
      <c r="H1272" t="s">
        <v>498</v>
      </c>
      <c r="I1272" s="1">
        <v>8998</v>
      </c>
      <c r="J1272" t="str">
        <f>VLOOKUP(A1273,a!A:B,2,FALSE)</f>
        <v>ACQUISTO DI BENI</v>
      </c>
      <c r="K1272" t="str">
        <f t="shared" si="19"/>
        <v>2112 Dispositivi medici</v>
      </c>
    </row>
    <row r="1273" spans="1:11" x14ac:dyDescent="0.25">
      <c r="A1273">
        <v>2112</v>
      </c>
      <c r="B1273" t="s">
        <v>431</v>
      </c>
      <c r="C1273" t="s">
        <v>737</v>
      </c>
      <c r="D1273" t="s">
        <v>737</v>
      </c>
      <c r="E1273">
        <v>9</v>
      </c>
      <c r="F1273" t="s">
        <v>125</v>
      </c>
      <c r="G1273">
        <v>80100413</v>
      </c>
      <c r="H1273" t="s">
        <v>458</v>
      </c>
      <c r="I1273" s="1">
        <v>12197.66</v>
      </c>
      <c r="J1273" t="str">
        <f>VLOOKUP(A1274,a!A:B,2,FALSE)</f>
        <v>ACQUISTO DI BENI</v>
      </c>
      <c r="K1273" t="str">
        <f t="shared" si="19"/>
        <v>2112 Dispositivi medici</v>
      </c>
    </row>
    <row r="1274" spans="1:11" x14ac:dyDescent="0.25">
      <c r="A1274">
        <v>2112</v>
      </c>
      <c r="B1274" t="s">
        <v>431</v>
      </c>
      <c r="C1274" t="s">
        <v>737</v>
      </c>
      <c r="D1274" t="s">
        <v>737</v>
      </c>
      <c r="E1274">
        <v>9</v>
      </c>
      <c r="F1274" t="s">
        <v>125</v>
      </c>
      <c r="G1274">
        <v>80100422</v>
      </c>
      <c r="H1274" t="s">
        <v>436</v>
      </c>
      <c r="I1274" s="1">
        <v>1406614.31</v>
      </c>
      <c r="J1274" t="str">
        <f>VLOOKUP(A1275,a!A:B,2,FALSE)</f>
        <v>ACQUISTO DI BENI</v>
      </c>
      <c r="K1274" t="str">
        <f t="shared" si="19"/>
        <v>2112 Dispositivi medici</v>
      </c>
    </row>
    <row r="1275" spans="1:11" x14ac:dyDescent="0.25">
      <c r="A1275">
        <v>2112</v>
      </c>
      <c r="B1275" t="s">
        <v>431</v>
      </c>
      <c r="C1275" t="s">
        <v>738</v>
      </c>
      <c r="D1275" t="s">
        <v>738</v>
      </c>
      <c r="E1275">
        <v>9</v>
      </c>
      <c r="F1275" t="s">
        <v>125</v>
      </c>
      <c r="G1275">
        <v>80100610</v>
      </c>
      <c r="H1275" t="s">
        <v>456</v>
      </c>
      <c r="I1275" s="1">
        <v>51885.36</v>
      </c>
      <c r="J1275" t="str">
        <f>VLOOKUP(A1276,a!A:B,2,FALSE)</f>
        <v>ACQUISTO DI BENI</v>
      </c>
      <c r="K1275" t="str">
        <f t="shared" si="19"/>
        <v>2112 Dispositivi medici</v>
      </c>
    </row>
    <row r="1276" spans="1:11" x14ac:dyDescent="0.25">
      <c r="A1276">
        <v>2112</v>
      </c>
      <c r="B1276" t="s">
        <v>431</v>
      </c>
      <c r="C1276" t="s">
        <v>739</v>
      </c>
      <c r="D1276" t="s">
        <v>739</v>
      </c>
      <c r="E1276">
        <v>9</v>
      </c>
      <c r="F1276" t="s">
        <v>125</v>
      </c>
      <c r="G1276">
        <v>80100413</v>
      </c>
      <c r="H1276" t="s">
        <v>458</v>
      </c>
      <c r="I1276" s="1">
        <v>450.02</v>
      </c>
      <c r="J1276" t="str">
        <f>VLOOKUP(A1277,a!A:B,2,FALSE)</f>
        <v>ACQUISTO DI BENI</v>
      </c>
      <c r="K1276" t="str">
        <f t="shared" si="19"/>
        <v>2112 Dispositivi medici</v>
      </c>
    </row>
    <row r="1277" spans="1:11" x14ac:dyDescent="0.25">
      <c r="A1277">
        <v>2112</v>
      </c>
      <c r="B1277" t="s">
        <v>431</v>
      </c>
      <c r="C1277" t="s">
        <v>740</v>
      </c>
      <c r="D1277" t="s">
        <v>740</v>
      </c>
      <c r="E1277">
        <v>9</v>
      </c>
      <c r="F1277" t="s">
        <v>125</v>
      </c>
      <c r="G1277">
        <v>80100410</v>
      </c>
      <c r="H1277" t="s">
        <v>444</v>
      </c>
      <c r="I1277" s="1">
        <v>2366.85</v>
      </c>
      <c r="J1277" t="str">
        <f>VLOOKUP(A1278,a!A:B,2,FALSE)</f>
        <v>ACQUISTO DI BENI</v>
      </c>
      <c r="K1277" t="str">
        <f t="shared" si="19"/>
        <v>2112 Dispositivi medici</v>
      </c>
    </row>
    <row r="1278" spans="1:11" x14ac:dyDescent="0.25">
      <c r="A1278">
        <v>2112</v>
      </c>
      <c r="B1278" t="s">
        <v>431</v>
      </c>
      <c r="C1278" t="s">
        <v>740</v>
      </c>
      <c r="D1278" t="s">
        <v>740</v>
      </c>
      <c r="E1278">
        <v>9</v>
      </c>
      <c r="F1278" t="s">
        <v>125</v>
      </c>
      <c r="G1278">
        <v>80100412</v>
      </c>
      <c r="H1278" t="s">
        <v>446</v>
      </c>
      <c r="I1278" s="1">
        <v>12064.35</v>
      </c>
      <c r="J1278" t="str">
        <f>VLOOKUP(A1279,a!A:B,2,FALSE)</f>
        <v>ACQUISTO DI BENI</v>
      </c>
      <c r="K1278" t="str">
        <f t="shared" si="19"/>
        <v>2112 Dispositivi medici</v>
      </c>
    </row>
    <row r="1279" spans="1:11" x14ac:dyDescent="0.25">
      <c r="A1279">
        <v>2112</v>
      </c>
      <c r="B1279" t="s">
        <v>431</v>
      </c>
      <c r="C1279" t="s">
        <v>740</v>
      </c>
      <c r="D1279" t="s">
        <v>740</v>
      </c>
      <c r="E1279">
        <v>9</v>
      </c>
      <c r="F1279" t="s">
        <v>125</v>
      </c>
      <c r="G1279">
        <v>80100413</v>
      </c>
      <c r="H1279" t="s">
        <v>458</v>
      </c>
      <c r="I1279" s="1">
        <v>962.6</v>
      </c>
      <c r="J1279" t="str">
        <f>VLOOKUP(A1280,a!A:B,2,FALSE)</f>
        <v>ACQUISTO DI BENI</v>
      </c>
      <c r="K1279" t="str">
        <f t="shared" si="19"/>
        <v>2112 Dispositivi medici</v>
      </c>
    </row>
    <row r="1280" spans="1:11" x14ac:dyDescent="0.25">
      <c r="A1280">
        <v>2112</v>
      </c>
      <c r="B1280" t="s">
        <v>431</v>
      </c>
      <c r="C1280" t="s">
        <v>740</v>
      </c>
      <c r="D1280" t="s">
        <v>740</v>
      </c>
      <c r="E1280">
        <v>9</v>
      </c>
      <c r="F1280" t="s">
        <v>125</v>
      </c>
      <c r="G1280">
        <v>80100418</v>
      </c>
      <c r="H1280" t="s">
        <v>462</v>
      </c>
      <c r="I1280" s="1">
        <v>3580</v>
      </c>
      <c r="J1280" t="str">
        <f>VLOOKUP(A1281,a!A:B,2,FALSE)</f>
        <v>ACQUISTO DI BENI</v>
      </c>
      <c r="K1280" t="str">
        <f t="shared" si="19"/>
        <v>2112 Dispositivi medici</v>
      </c>
    </row>
    <row r="1281" spans="1:11" x14ac:dyDescent="0.25">
      <c r="A1281">
        <v>2112</v>
      </c>
      <c r="B1281" t="s">
        <v>431</v>
      </c>
      <c r="C1281" t="s">
        <v>741</v>
      </c>
      <c r="D1281" t="s">
        <v>741</v>
      </c>
      <c r="E1281">
        <v>9</v>
      </c>
      <c r="F1281" t="s">
        <v>125</v>
      </c>
      <c r="G1281">
        <v>80100410</v>
      </c>
      <c r="H1281" t="s">
        <v>444</v>
      </c>
      <c r="I1281" s="1">
        <v>1533</v>
      </c>
      <c r="J1281" t="str">
        <f>VLOOKUP(A1282,a!A:B,2,FALSE)</f>
        <v>ACQUISTO DI BENI</v>
      </c>
      <c r="K1281" t="str">
        <f t="shared" si="19"/>
        <v>2112 Dispositivi medici</v>
      </c>
    </row>
    <row r="1282" spans="1:11" x14ac:dyDescent="0.25">
      <c r="A1282">
        <v>2112</v>
      </c>
      <c r="B1282" t="s">
        <v>431</v>
      </c>
      <c r="C1282" t="s">
        <v>382</v>
      </c>
      <c r="D1282" t="s">
        <v>382</v>
      </c>
      <c r="E1282">
        <v>9</v>
      </c>
      <c r="F1282" t="s">
        <v>125</v>
      </c>
      <c r="G1282">
        <v>80100418</v>
      </c>
      <c r="H1282" t="s">
        <v>462</v>
      </c>
      <c r="I1282" s="1">
        <v>650</v>
      </c>
      <c r="J1282" t="str">
        <f>VLOOKUP(A1283,a!A:B,2,FALSE)</f>
        <v>ACQUISTO DI BENI</v>
      </c>
      <c r="K1282" t="str">
        <f t="shared" si="19"/>
        <v>2112 Dispositivi medici</v>
      </c>
    </row>
    <row r="1283" spans="1:11" x14ac:dyDescent="0.25">
      <c r="A1283">
        <v>2112</v>
      </c>
      <c r="B1283" t="s">
        <v>431</v>
      </c>
      <c r="C1283" t="s">
        <v>385</v>
      </c>
      <c r="D1283" t="s">
        <v>385</v>
      </c>
      <c r="E1283">
        <v>9</v>
      </c>
      <c r="F1283" t="s">
        <v>125</v>
      </c>
      <c r="G1283">
        <v>80100413</v>
      </c>
      <c r="H1283" t="s">
        <v>458</v>
      </c>
      <c r="I1283" s="1">
        <v>1330.25</v>
      </c>
      <c r="J1283" t="str">
        <f>VLOOKUP(A1284,a!A:B,2,FALSE)</f>
        <v>ACQUISTO DI BENI</v>
      </c>
      <c r="K1283" t="str">
        <f t="shared" ref="K1283:K1346" si="20">CONCATENATE(A1283," ",B1283)</f>
        <v>2112 Dispositivi medici</v>
      </c>
    </row>
    <row r="1284" spans="1:11" x14ac:dyDescent="0.25">
      <c r="A1284">
        <v>2112</v>
      </c>
      <c r="B1284" t="s">
        <v>431</v>
      </c>
      <c r="C1284" t="s">
        <v>385</v>
      </c>
      <c r="D1284" t="s">
        <v>385</v>
      </c>
      <c r="E1284">
        <v>9</v>
      </c>
      <c r="F1284" t="s">
        <v>125</v>
      </c>
      <c r="G1284">
        <v>80100416</v>
      </c>
      <c r="H1284" t="s">
        <v>447</v>
      </c>
      <c r="I1284" s="1">
        <v>1140.3900000000001</v>
      </c>
      <c r="J1284" t="str">
        <f>VLOOKUP(A1285,a!A:B,2,FALSE)</f>
        <v>ACQUISTO DI BENI</v>
      </c>
      <c r="K1284" t="str">
        <f t="shared" si="20"/>
        <v>2112 Dispositivi medici</v>
      </c>
    </row>
    <row r="1285" spans="1:11" x14ac:dyDescent="0.25">
      <c r="A1285">
        <v>2112</v>
      </c>
      <c r="B1285" t="s">
        <v>431</v>
      </c>
      <c r="C1285" t="s">
        <v>385</v>
      </c>
      <c r="D1285" t="s">
        <v>385</v>
      </c>
      <c r="E1285">
        <v>9</v>
      </c>
      <c r="F1285" t="s">
        <v>125</v>
      </c>
      <c r="G1285">
        <v>80100420</v>
      </c>
      <c r="H1285" t="s">
        <v>434</v>
      </c>
      <c r="I1285" s="1">
        <v>534</v>
      </c>
      <c r="J1285" t="str">
        <f>VLOOKUP(A1286,a!A:B,2,FALSE)</f>
        <v>ACQUISTO DI BENI</v>
      </c>
      <c r="K1285" t="str">
        <f t="shared" si="20"/>
        <v>2112 Dispositivi medici</v>
      </c>
    </row>
    <row r="1286" spans="1:11" x14ac:dyDescent="0.25">
      <c r="A1286">
        <v>2112</v>
      </c>
      <c r="B1286" t="s">
        <v>431</v>
      </c>
      <c r="C1286" t="s">
        <v>385</v>
      </c>
      <c r="D1286" t="s">
        <v>385</v>
      </c>
      <c r="E1286">
        <v>9</v>
      </c>
      <c r="F1286" t="s">
        <v>125</v>
      </c>
      <c r="G1286">
        <v>80100422</v>
      </c>
      <c r="H1286" t="s">
        <v>436</v>
      </c>
      <c r="I1286" s="1">
        <v>1680</v>
      </c>
      <c r="J1286" t="str">
        <f>VLOOKUP(A1287,a!A:B,2,FALSE)</f>
        <v>ACQUISTO DI BENI</v>
      </c>
      <c r="K1286" t="str">
        <f t="shared" si="20"/>
        <v>2112 Dispositivi medici</v>
      </c>
    </row>
    <row r="1287" spans="1:11" x14ac:dyDescent="0.25">
      <c r="A1287">
        <v>2112</v>
      </c>
      <c r="B1287" t="s">
        <v>431</v>
      </c>
      <c r="C1287" t="s">
        <v>385</v>
      </c>
      <c r="D1287" t="s">
        <v>385</v>
      </c>
      <c r="E1287">
        <v>9</v>
      </c>
      <c r="F1287" t="s">
        <v>125</v>
      </c>
      <c r="G1287">
        <v>80100610</v>
      </c>
      <c r="H1287" t="s">
        <v>456</v>
      </c>
      <c r="I1287" s="1">
        <v>12243.16</v>
      </c>
      <c r="J1287" t="str">
        <f>VLOOKUP(A1288,a!A:B,2,FALSE)</f>
        <v>ACQUISTO DI BENI</v>
      </c>
      <c r="K1287" t="str">
        <f t="shared" si="20"/>
        <v>2112 Dispositivi medici</v>
      </c>
    </row>
    <row r="1288" spans="1:11" x14ac:dyDescent="0.25">
      <c r="A1288">
        <v>2112</v>
      </c>
      <c r="B1288" t="s">
        <v>431</v>
      </c>
      <c r="C1288" t="s">
        <v>742</v>
      </c>
      <c r="D1288" t="s">
        <v>742</v>
      </c>
      <c r="E1288">
        <v>9</v>
      </c>
      <c r="F1288" t="s">
        <v>125</v>
      </c>
      <c r="G1288">
        <v>80100410</v>
      </c>
      <c r="H1288" t="s">
        <v>444</v>
      </c>
      <c r="I1288" s="1">
        <v>197</v>
      </c>
      <c r="J1288" t="str">
        <f>VLOOKUP(A1289,a!A:B,2,FALSE)</f>
        <v>ACQUISTO DI BENI</v>
      </c>
      <c r="K1288" t="str">
        <f t="shared" si="20"/>
        <v>2112 Dispositivi medici</v>
      </c>
    </row>
    <row r="1289" spans="1:11" x14ac:dyDescent="0.25">
      <c r="A1289">
        <v>2112</v>
      </c>
      <c r="B1289" t="s">
        <v>431</v>
      </c>
      <c r="C1289" t="s">
        <v>742</v>
      </c>
      <c r="D1289" t="s">
        <v>742</v>
      </c>
      <c r="E1289">
        <v>9</v>
      </c>
      <c r="F1289" t="s">
        <v>125</v>
      </c>
      <c r="G1289">
        <v>80100417</v>
      </c>
      <c r="H1289" t="s">
        <v>439</v>
      </c>
      <c r="I1289" s="1">
        <v>21302.32</v>
      </c>
      <c r="J1289" t="str">
        <f>VLOOKUP(A1290,a!A:B,2,FALSE)</f>
        <v>ACQUISTO DI BENI</v>
      </c>
      <c r="K1289" t="str">
        <f t="shared" si="20"/>
        <v>2112 Dispositivi medici</v>
      </c>
    </row>
    <row r="1290" spans="1:11" x14ac:dyDescent="0.25">
      <c r="A1290">
        <v>2112</v>
      </c>
      <c r="B1290" t="s">
        <v>431</v>
      </c>
      <c r="C1290" t="s">
        <v>742</v>
      </c>
      <c r="D1290" t="s">
        <v>742</v>
      </c>
      <c r="E1290">
        <v>9</v>
      </c>
      <c r="F1290" t="s">
        <v>125</v>
      </c>
      <c r="G1290">
        <v>80100418</v>
      </c>
      <c r="H1290" t="s">
        <v>462</v>
      </c>
      <c r="I1290" s="1">
        <v>14088.04</v>
      </c>
      <c r="J1290" t="str">
        <f>VLOOKUP(A1291,a!A:B,2,FALSE)</f>
        <v>ACQUISTO DI BENI</v>
      </c>
      <c r="K1290" t="str">
        <f t="shared" si="20"/>
        <v>2112 Dispositivi medici</v>
      </c>
    </row>
    <row r="1291" spans="1:11" x14ac:dyDescent="0.25">
      <c r="A1291">
        <v>2112</v>
      </c>
      <c r="B1291" t="s">
        <v>431</v>
      </c>
      <c r="C1291" t="s">
        <v>742</v>
      </c>
      <c r="D1291" t="s">
        <v>742</v>
      </c>
      <c r="E1291">
        <v>9</v>
      </c>
      <c r="F1291" t="s">
        <v>125</v>
      </c>
      <c r="G1291">
        <v>80100422</v>
      </c>
      <c r="H1291" t="s">
        <v>436</v>
      </c>
      <c r="I1291" s="1">
        <v>820</v>
      </c>
      <c r="J1291" t="str">
        <f>VLOOKUP(A1292,a!A:B,2,FALSE)</f>
        <v>ACQUISTO DI BENI</v>
      </c>
      <c r="K1291" t="str">
        <f t="shared" si="20"/>
        <v>2112 Dispositivi medici</v>
      </c>
    </row>
    <row r="1292" spans="1:11" x14ac:dyDescent="0.25">
      <c r="A1292">
        <v>2112</v>
      </c>
      <c r="B1292" t="s">
        <v>431</v>
      </c>
      <c r="C1292" t="s">
        <v>743</v>
      </c>
      <c r="D1292" t="s">
        <v>743</v>
      </c>
      <c r="E1292">
        <v>9</v>
      </c>
      <c r="F1292" t="s">
        <v>125</v>
      </c>
      <c r="G1292">
        <v>80100406</v>
      </c>
      <c r="H1292" t="s">
        <v>482</v>
      </c>
      <c r="I1292" s="1">
        <v>3555.6</v>
      </c>
      <c r="J1292" t="str">
        <f>VLOOKUP(A1293,a!A:B,2,FALSE)</f>
        <v>ACQUISTO DI BENI</v>
      </c>
      <c r="K1292" t="str">
        <f t="shared" si="20"/>
        <v>2112 Dispositivi medici</v>
      </c>
    </row>
    <row r="1293" spans="1:11" x14ac:dyDescent="0.25">
      <c r="A1293">
        <v>2112</v>
      </c>
      <c r="B1293" t="s">
        <v>431</v>
      </c>
      <c r="C1293" t="s">
        <v>743</v>
      </c>
      <c r="D1293" t="s">
        <v>743</v>
      </c>
      <c r="E1293">
        <v>9</v>
      </c>
      <c r="F1293" t="s">
        <v>125</v>
      </c>
      <c r="G1293">
        <v>80100408</v>
      </c>
      <c r="H1293" t="s">
        <v>438</v>
      </c>
      <c r="I1293" s="1">
        <v>2966.5</v>
      </c>
      <c r="J1293" t="str">
        <f>VLOOKUP(A1294,a!A:B,2,FALSE)</f>
        <v>ACQUISTO DI BENI</v>
      </c>
      <c r="K1293" t="str">
        <f t="shared" si="20"/>
        <v>2112 Dispositivi medici</v>
      </c>
    </row>
    <row r="1294" spans="1:11" x14ac:dyDescent="0.25">
      <c r="A1294">
        <v>2112</v>
      </c>
      <c r="B1294" t="s">
        <v>431</v>
      </c>
      <c r="C1294" t="s">
        <v>743</v>
      </c>
      <c r="D1294" t="s">
        <v>743</v>
      </c>
      <c r="E1294">
        <v>9</v>
      </c>
      <c r="F1294" t="s">
        <v>125</v>
      </c>
      <c r="G1294">
        <v>80100417</v>
      </c>
      <c r="H1294" t="s">
        <v>439</v>
      </c>
      <c r="I1294" s="1">
        <v>487.25</v>
      </c>
      <c r="J1294" t="str">
        <f>VLOOKUP(A1295,a!A:B,2,FALSE)</f>
        <v>ACQUISTO DI BENI</v>
      </c>
      <c r="K1294" t="str">
        <f t="shared" si="20"/>
        <v>2112 Dispositivi medici</v>
      </c>
    </row>
    <row r="1295" spans="1:11" x14ac:dyDescent="0.25">
      <c r="A1295">
        <v>2112</v>
      </c>
      <c r="B1295" t="s">
        <v>431</v>
      </c>
      <c r="C1295" t="s">
        <v>743</v>
      </c>
      <c r="D1295" t="s">
        <v>743</v>
      </c>
      <c r="E1295">
        <v>9</v>
      </c>
      <c r="F1295" t="s">
        <v>125</v>
      </c>
      <c r="G1295">
        <v>80100418</v>
      </c>
      <c r="H1295" t="s">
        <v>462</v>
      </c>
      <c r="I1295" s="1">
        <v>14628</v>
      </c>
      <c r="J1295" t="str">
        <f>VLOOKUP(A1296,a!A:B,2,FALSE)</f>
        <v>ACQUISTO DI BENI</v>
      </c>
      <c r="K1295" t="str">
        <f t="shared" si="20"/>
        <v>2112 Dispositivi medici</v>
      </c>
    </row>
    <row r="1296" spans="1:11" x14ac:dyDescent="0.25">
      <c r="A1296">
        <v>2112</v>
      </c>
      <c r="B1296" t="s">
        <v>431</v>
      </c>
      <c r="C1296" t="s">
        <v>743</v>
      </c>
      <c r="D1296" t="s">
        <v>743</v>
      </c>
      <c r="E1296">
        <v>9</v>
      </c>
      <c r="F1296" t="s">
        <v>125</v>
      </c>
      <c r="G1296">
        <v>80100609</v>
      </c>
      <c r="H1296" t="s">
        <v>454</v>
      </c>
      <c r="I1296" s="1">
        <v>147232</v>
      </c>
      <c r="J1296" t="str">
        <f>VLOOKUP(A1297,a!A:B,2,FALSE)</f>
        <v>ACQUISTO DI BENI</v>
      </c>
      <c r="K1296" t="str">
        <f t="shared" si="20"/>
        <v>2112 Dispositivi medici</v>
      </c>
    </row>
    <row r="1297" spans="1:11" x14ac:dyDescent="0.25">
      <c r="A1297">
        <v>2112</v>
      </c>
      <c r="B1297" t="s">
        <v>431</v>
      </c>
      <c r="C1297" t="s">
        <v>744</v>
      </c>
      <c r="D1297" t="s">
        <v>744</v>
      </c>
      <c r="E1297">
        <v>9</v>
      </c>
      <c r="F1297" t="s">
        <v>125</v>
      </c>
      <c r="G1297">
        <v>80100410</v>
      </c>
      <c r="H1297" t="s">
        <v>444</v>
      </c>
      <c r="I1297" s="1">
        <v>3000</v>
      </c>
      <c r="J1297" t="str">
        <f>VLOOKUP(A1298,a!A:B,2,FALSE)</f>
        <v>ACQUISTO DI BENI</v>
      </c>
      <c r="K1297" t="str">
        <f t="shared" si="20"/>
        <v>2112 Dispositivi medici</v>
      </c>
    </row>
    <row r="1298" spans="1:11" x14ac:dyDescent="0.25">
      <c r="A1298">
        <v>2112</v>
      </c>
      <c r="B1298" t="s">
        <v>431</v>
      </c>
      <c r="C1298" t="s">
        <v>745</v>
      </c>
      <c r="D1298" t="s">
        <v>745</v>
      </c>
      <c r="E1298">
        <v>9</v>
      </c>
      <c r="F1298" t="s">
        <v>125</v>
      </c>
      <c r="G1298">
        <v>80100419</v>
      </c>
      <c r="H1298" t="s">
        <v>433</v>
      </c>
      <c r="I1298" s="1">
        <v>327.06</v>
      </c>
      <c r="J1298" t="str">
        <f>VLOOKUP(A1299,a!A:B,2,FALSE)</f>
        <v>ACQUISTO DI BENI</v>
      </c>
      <c r="K1298" t="str">
        <f t="shared" si="20"/>
        <v>2112 Dispositivi medici</v>
      </c>
    </row>
    <row r="1299" spans="1:11" x14ac:dyDescent="0.25">
      <c r="A1299">
        <v>2112</v>
      </c>
      <c r="B1299" t="s">
        <v>431</v>
      </c>
      <c r="C1299" t="s">
        <v>746</v>
      </c>
      <c r="D1299" t="s">
        <v>746</v>
      </c>
      <c r="E1299">
        <v>9</v>
      </c>
      <c r="F1299" t="s">
        <v>125</v>
      </c>
      <c r="G1299">
        <v>80100310</v>
      </c>
      <c r="H1299" t="s">
        <v>460</v>
      </c>
      <c r="I1299" s="1">
        <v>378</v>
      </c>
      <c r="J1299" t="str">
        <f>VLOOKUP(A1300,a!A:B,2,FALSE)</f>
        <v>ACQUISTO DI BENI</v>
      </c>
      <c r="K1299" t="str">
        <f t="shared" si="20"/>
        <v>2112 Dispositivi medici</v>
      </c>
    </row>
    <row r="1300" spans="1:11" x14ac:dyDescent="0.25">
      <c r="A1300">
        <v>2112</v>
      </c>
      <c r="B1300" t="s">
        <v>431</v>
      </c>
      <c r="C1300" t="s">
        <v>747</v>
      </c>
      <c r="D1300" t="s">
        <v>747</v>
      </c>
      <c r="E1300">
        <v>9</v>
      </c>
      <c r="F1300" t="s">
        <v>125</v>
      </c>
      <c r="G1300">
        <v>80100413</v>
      </c>
      <c r="H1300" t="s">
        <v>458</v>
      </c>
      <c r="I1300" s="1">
        <v>140</v>
      </c>
      <c r="J1300" t="str">
        <f>VLOOKUP(A1301,a!A:B,2,FALSE)</f>
        <v>ACQUISTO DI BENI</v>
      </c>
      <c r="K1300" t="str">
        <f t="shared" si="20"/>
        <v>2112 Dispositivi medici</v>
      </c>
    </row>
    <row r="1301" spans="1:11" x14ac:dyDescent="0.25">
      <c r="A1301">
        <v>2112</v>
      </c>
      <c r="B1301" t="s">
        <v>431</v>
      </c>
      <c r="C1301" t="s">
        <v>747</v>
      </c>
      <c r="D1301" t="s">
        <v>747</v>
      </c>
      <c r="E1301">
        <v>9</v>
      </c>
      <c r="F1301" t="s">
        <v>125</v>
      </c>
      <c r="G1301">
        <v>80100419</v>
      </c>
      <c r="H1301" t="s">
        <v>433</v>
      </c>
      <c r="I1301" s="1">
        <v>2271</v>
      </c>
      <c r="J1301" t="str">
        <f>VLOOKUP(A1302,a!A:B,2,FALSE)</f>
        <v>ACQUISTO DI BENI</v>
      </c>
      <c r="K1301" t="str">
        <f t="shared" si="20"/>
        <v>2112 Dispositivi medici</v>
      </c>
    </row>
    <row r="1302" spans="1:11" x14ac:dyDescent="0.25">
      <c r="A1302">
        <v>2112</v>
      </c>
      <c r="B1302" t="s">
        <v>431</v>
      </c>
      <c r="C1302" t="s">
        <v>748</v>
      </c>
      <c r="D1302" t="s">
        <v>748</v>
      </c>
      <c r="E1302">
        <v>9</v>
      </c>
      <c r="F1302" t="s">
        <v>125</v>
      </c>
      <c r="G1302">
        <v>60100540</v>
      </c>
      <c r="H1302" t="s">
        <v>275</v>
      </c>
      <c r="I1302" s="1">
        <v>40</v>
      </c>
      <c r="J1302" t="str">
        <f>VLOOKUP(A1303,a!A:B,2,FALSE)</f>
        <v>ACQUISTO DI BENI</v>
      </c>
      <c r="K1302" t="str">
        <f t="shared" si="20"/>
        <v>2112 Dispositivi medici</v>
      </c>
    </row>
    <row r="1303" spans="1:11" x14ac:dyDescent="0.25">
      <c r="A1303">
        <v>2112</v>
      </c>
      <c r="B1303" t="s">
        <v>431</v>
      </c>
      <c r="C1303" t="s">
        <v>748</v>
      </c>
      <c r="D1303" t="s">
        <v>748</v>
      </c>
      <c r="E1303">
        <v>9</v>
      </c>
      <c r="F1303" t="s">
        <v>125</v>
      </c>
      <c r="G1303">
        <v>80100408</v>
      </c>
      <c r="H1303" t="s">
        <v>438</v>
      </c>
      <c r="I1303" s="1">
        <v>206530</v>
      </c>
      <c r="J1303" t="str">
        <f>VLOOKUP(A1304,a!A:B,2,FALSE)</f>
        <v>ACQUISTO DI BENI</v>
      </c>
      <c r="K1303" t="str">
        <f t="shared" si="20"/>
        <v>2112 Dispositivi medici</v>
      </c>
    </row>
    <row r="1304" spans="1:11" x14ac:dyDescent="0.25">
      <c r="A1304">
        <v>2112</v>
      </c>
      <c r="B1304" t="s">
        <v>431</v>
      </c>
      <c r="C1304" t="s">
        <v>748</v>
      </c>
      <c r="D1304" t="s">
        <v>748</v>
      </c>
      <c r="E1304">
        <v>9</v>
      </c>
      <c r="F1304" t="s">
        <v>125</v>
      </c>
      <c r="G1304">
        <v>80100416</v>
      </c>
      <c r="H1304" t="s">
        <v>447</v>
      </c>
      <c r="I1304" s="1">
        <v>78.400000000000006</v>
      </c>
      <c r="J1304" t="str">
        <f>VLOOKUP(A1305,a!A:B,2,FALSE)</f>
        <v>ACQUISTO DI BENI</v>
      </c>
      <c r="K1304" t="str">
        <f t="shared" si="20"/>
        <v>2112 Dispositivi medici</v>
      </c>
    </row>
    <row r="1305" spans="1:11" x14ac:dyDescent="0.25">
      <c r="A1305">
        <v>2112</v>
      </c>
      <c r="B1305" t="s">
        <v>431</v>
      </c>
      <c r="C1305" t="s">
        <v>748</v>
      </c>
      <c r="D1305" t="s">
        <v>748</v>
      </c>
      <c r="E1305">
        <v>9</v>
      </c>
      <c r="F1305" t="s">
        <v>125</v>
      </c>
      <c r="G1305">
        <v>80100417</v>
      </c>
      <c r="H1305" t="s">
        <v>439</v>
      </c>
      <c r="I1305" s="1">
        <v>140</v>
      </c>
      <c r="J1305" t="str">
        <f>VLOOKUP(A1306,a!A:B,2,FALSE)</f>
        <v>ACQUISTO DI BENI</v>
      </c>
      <c r="K1305" t="str">
        <f t="shared" si="20"/>
        <v>2112 Dispositivi medici</v>
      </c>
    </row>
    <row r="1306" spans="1:11" x14ac:dyDescent="0.25">
      <c r="A1306">
        <v>2112</v>
      </c>
      <c r="B1306" t="s">
        <v>431</v>
      </c>
      <c r="C1306" t="s">
        <v>748</v>
      </c>
      <c r="D1306" t="s">
        <v>748</v>
      </c>
      <c r="E1306">
        <v>9</v>
      </c>
      <c r="F1306" t="s">
        <v>125</v>
      </c>
      <c r="G1306">
        <v>80100424</v>
      </c>
      <c r="H1306" t="s">
        <v>440</v>
      </c>
      <c r="I1306" s="1">
        <v>7580</v>
      </c>
      <c r="J1306" t="str">
        <f>VLOOKUP(A1307,a!A:B,2,FALSE)</f>
        <v>ACQUISTO DI BENI</v>
      </c>
      <c r="K1306" t="str">
        <f t="shared" si="20"/>
        <v>2112 Dispositivi medici</v>
      </c>
    </row>
    <row r="1307" spans="1:11" x14ac:dyDescent="0.25">
      <c r="A1307">
        <v>2112</v>
      </c>
      <c r="B1307" t="s">
        <v>431</v>
      </c>
      <c r="C1307" t="s">
        <v>748</v>
      </c>
      <c r="D1307" t="s">
        <v>748</v>
      </c>
      <c r="E1307">
        <v>9</v>
      </c>
      <c r="F1307" t="s">
        <v>125</v>
      </c>
      <c r="G1307">
        <v>80100610</v>
      </c>
      <c r="H1307" t="s">
        <v>456</v>
      </c>
      <c r="I1307" s="1">
        <v>26664.05</v>
      </c>
      <c r="J1307" t="str">
        <f>VLOOKUP(A1308,a!A:B,2,FALSE)</f>
        <v>ACQUISTO DI BENI</v>
      </c>
      <c r="K1307" t="str">
        <f t="shared" si="20"/>
        <v>2112 Dispositivi medici</v>
      </c>
    </row>
    <row r="1308" spans="1:11" x14ac:dyDescent="0.25">
      <c r="A1308">
        <v>2112</v>
      </c>
      <c r="B1308" t="s">
        <v>431</v>
      </c>
      <c r="C1308" t="s">
        <v>749</v>
      </c>
      <c r="D1308" t="s">
        <v>749</v>
      </c>
      <c r="E1308">
        <v>9</v>
      </c>
      <c r="F1308" t="s">
        <v>125</v>
      </c>
      <c r="G1308">
        <v>80100422</v>
      </c>
      <c r="H1308" t="s">
        <v>436</v>
      </c>
      <c r="I1308" s="1">
        <v>27720</v>
      </c>
      <c r="J1308" t="str">
        <f>VLOOKUP(A1309,a!A:B,2,FALSE)</f>
        <v>ACQUISTO DI BENI</v>
      </c>
      <c r="K1308" t="str">
        <f t="shared" si="20"/>
        <v>2112 Dispositivi medici</v>
      </c>
    </row>
    <row r="1309" spans="1:11" x14ac:dyDescent="0.25">
      <c r="A1309">
        <v>2112</v>
      </c>
      <c r="B1309" t="s">
        <v>431</v>
      </c>
      <c r="C1309" t="s">
        <v>750</v>
      </c>
      <c r="D1309" t="s">
        <v>750</v>
      </c>
      <c r="E1309">
        <v>9</v>
      </c>
      <c r="F1309" t="s">
        <v>125</v>
      </c>
      <c r="G1309">
        <v>80100412</v>
      </c>
      <c r="H1309" t="s">
        <v>446</v>
      </c>
      <c r="I1309" s="1">
        <v>791</v>
      </c>
      <c r="J1309" t="str">
        <f>VLOOKUP(A1310,a!A:B,2,FALSE)</f>
        <v>ACQUISTO DI BENI</v>
      </c>
      <c r="K1309" t="str">
        <f t="shared" si="20"/>
        <v>2112 Dispositivi medici</v>
      </c>
    </row>
    <row r="1310" spans="1:11" x14ac:dyDescent="0.25">
      <c r="A1310">
        <v>2112</v>
      </c>
      <c r="B1310" t="s">
        <v>431</v>
      </c>
      <c r="C1310" t="s">
        <v>751</v>
      </c>
      <c r="D1310" t="s">
        <v>751</v>
      </c>
      <c r="E1310">
        <v>9</v>
      </c>
      <c r="F1310" t="s">
        <v>125</v>
      </c>
      <c r="G1310">
        <v>80100408</v>
      </c>
      <c r="H1310" t="s">
        <v>438</v>
      </c>
      <c r="I1310" s="1">
        <v>571.6</v>
      </c>
      <c r="J1310" t="str">
        <f>VLOOKUP(A1311,a!A:B,2,FALSE)</f>
        <v>ACQUISTO DI BENI</v>
      </c>
      <c r="K1310" t="str">
        <f t="shared" si="20"/>
        <v>2112 Dispositivi medici</v>
      </c>
    </row>
    <row r="1311" spans="1:11" x14ac:dyDescent="0.25">
      <c r="A1311">
        <v>2112</v>
      </c>
      <c r="B1311" t="s">
        <v>431</v>
      </c>
      <c r="C1311" t="s">
        <v>752</v>
      </c>
      <c r="D1311" t="s">
        <v>752</v>
      </c>
      <c r="E1311">
        <v>9</v>
      </c>
      <c r="F1311" t="s">
        <v>125</v>
      </c>
      <c r="G1311">
        <v>80100417</v>
      </c>
      <c r="H1311" t="s">
        <v>439</v>
      </c>
      <c r="I1311" s="1">
        <v>1280</v>
      </c>
      <c r="J1311" t="str">
        <f>VLOOKUP(A1312,a!A:B,2,FALSE)</f>
        <v>ACQUISTO DI BENI</v>
      </c>
      <c r="K1311" t="str">
        <f t="shared" si="20"/>
        <v>2112 Dispositivi medici</v>
      </c>
    </row>
    <row r="1312" spans="1:11" x14ac:dyDescent="0.25">
      <c r="A1312">
        <v>2112</v>
      </c>
      <c r="B1312" t="s">
        <v>431</v>
      </c>
      <c r="C1312" t="s">
        <v>753</v>
      </c>
      <c r="D1312" t="s">
        <v>753</v>
      </c>
      <c r="E1312">
        <v>9</v>
      </c>
      <c r="F1312" t="s">
        <v>125</v>
      </c>
      <c r="G1312">
        <v>80100422</v>
      </c>
      <c r="H1312" t="s">
        <v>436</v>
      </c>
      <c r="I1312" s="1">
        <v>4019.5</v>
      </c>
      <c r="J1312" t="str">
        <f>VLOOKUP(A1313,a!A:B,2,FALSE)</f>
        <v>ACQUISTO DI BENI</v>
      </c>
      <c r="K1312" t="str">
        <f t="shared" si="20"/>
        <v>2112 Dispositivi medici</v>
      </c>
    </row>
    <row r="1313" spans="1:11" x14ac:dyDescent="0.25">
      <c r="A1313">
        <v>2112</v>
      </c>
      <c r="B1313" t="s">
        <v>431</v>
      </c>
      <c r="C1313" t="s">
        <v>754</v>
      </c>
      <c r="D1313" t="s">
        <v>754</v>
      </c>
      <c r="E1313">
        <v>9</v>
      </c>
      <c r="F1313" t="s">
        <v>125</v>
      </c>
      <c r="G1313">
        <v>80100310</v>
      </c>
      <c r="H1313" t="s">
        <v>460</v>
      </c>
      <c r="I1313" s="1">
        <v>1380.18</v>
      </c>
      <c r="J1313" t="str">
        <f>VLOOKUP(A1314,a!A:B,2,FALSE)</f>
        <v>ACQUISTO DI BENI</v>
      </c>
      <c r="K1313" t="str">
        <f t="shared" si="20"/>
        <v>2112 Dispositivi medici</v>
      </c>
    </row>
    <row r="1314" spans="1:11" x14ac:dyDescent="0.25">
      <c r="A1314">
        <v>2112</v>
      </c>
      <c r="B1314" t="s">
        <v>431</v>
      </c>
      <c r="C1314" t="s">
        <v>754</v>
      </c>
      <c r="D1314" t="s">
        <v>754</v>
      </c>
      <c r="E1314">
        <v>9</v>
      </c>
      <c r="F1314" t="s">
        <v>125</v>
      </c>
      <c r="G1314">
        <v>80100413</v>
      </c>
      <c r="H1314" t="s">
        <v>458</v>
      </c>
      <c r="I1314" s="1">
        <v>5383.02</v>
      </c>
      <c r="J1314" t="str">
        <f>VLOOKUP(A1315,a!A:B,2,FALSE)</f>
        <v>ACQUISTO DI BENI</v>
      </c>
      <c r="K1314" t="str">
        <f t="shared" si="20"/>
        <v>2112 Dispositivi medici</v>
      </c>
    </row>
    <row r="1315" spans="1:11" x14ac:dyDescent="0.25">
      <c r="A1315">
        <v>2112</v>
      </c>
      <c r="B1315" t="s">
        <v>431</v>
      </c>
      <c r="C1315" t="s">
        <v>755</v>
      </c>
      <c r="D1315" t="s">
        <v>755</v>
      </c>
      <c r="E1315">
        <v>9</v>
      </c>
      <c r="F1315" t="s">
        <v>125</v>
      </c>
      <c r="G1315">
        <v>80100410</v>
      </c>
      <c r="H1315" t="s">
        <v>444</v>
      </c>
      <c r="I1315" s="1">
        <v>121.6</v>
      </c>
      <c r="J1315" t="str">
        <f>VLOOKUP(A1316,a!A:B,2,FALSE)</f>
        <v>ACQUISTO DI BENI</v>
      </c>
      <c r="K1315" t="str">
        <f t="shared" si="20"/>
        <v>2112 Dispositivi medici</v>
      </c>
    </row>
    <row r="1316" spans="1:11" x14ac:dyDescent="0.25">
      <c r="A1316">
        <v>2112</v>
      </c>
      <c r="B1316" t="s">
        <v>431</v>
      </c>
      <c r="C1316" t="s">
        <v>755</v>
      </c>
      <c r="D1316" t="s">
        <v>755</v>
      </c>
      <c r="E1316">
        <v>9</v>
      </c>
      <c r="F1316" t="s">
        <v>125</v>
      </c>
      <c r="G1316">
        <v>80100412</v>
      </c>
      <c r="H1316" t="s">
        <v>446</v>
      </c>
      <c r="I1316" s="1">
        <v>6500</v>
      </c>
      <c r="J1316" t="str">
        <f>VLOOKUP(A1317,a!A:B,2,FALSE)</f>
        <v>ACQUISTO DI BENI</v>
      </c>
      <c r="K1316" t="str">
        <f t="shared" si="20"/>
        <v>2112 Dispositivi medici</v>
      </c>
    </row>
    <row r="1317" spans="1:11" x14ac:dyDescent="0.25">
      <c r="A1317">
        <v>2112</v>
      </c>
      <c r="B1317" t="s">
        <v>431</v>
      </c>
      <c r="C1317" t="s">
        <v>755</v>
      </c>
      <c r="D1317" t="s">
        <v>755</v>
      </c>
      <c r="E1317">
        <v>9</v>
      </c>
      <c r="F1317" t="s">
        <v>125</v>
      </c>
      <c r="G1317">
        <v>80100416</v>
      </c>
      <c r="H1317" t="s">
        <v>447</v>
      </c>
      <c r="I1317" s="1">
        <v>855.79</v>
      </c>
      <c r="J1317" t="str">
        <f>VLOOKUP(A1318,a!A:B,2,FALSE)</f>
        <v>ACQUISTO DI BENI</v>
      </c>
      <c r="K1317" t="str">
        <f t="shared" si="20"/>
        <v>2112 Dispositivi medici</v>
      </c>
    </row>
    <row r="1318" spans="1:11" x14ac:dyDescent="0.25">
      <c r="A1318">
        <v>2112</v>
      </c>
      <c r="B1318" t="s">
        <v>431</v>
      </c>
      <c r="C1318" t="s">
        <v>756</v>
      </c>
      <c r="D1318" t="s">
        <v>756</v>
      </c>
      <c r="E1318">
        <v>9</v>
      </c>
      <c r="F1318" t="s">
        <v>125</v>
      </c>
      <c r="G1318">
        <v>80100408</v>
      </c>
      <c r="H1318" t="s">
        <v>438</v>
      </c>
      <c r="I1318" s="1">
        <v>31116</v>
      </c>
      <c r="J1318" t="str">
        <f>VLOOKUP(A1319,a!A:B,2,FALSE)</f>
        <v>ACQUISTO DI BENI</v>
      </c>
      <c r="K1318" t="str">
        <f t="shared" si="20"/>
        <v>2112 Dispositivi medici</v>
      </c>
    </row>
    <row r="1319" spans="1:11" x14ac:dyDescent="0.25">
      <c r="A1319">
        <v>2112</v>
      </c>
      <c r="B1319" t="s">
        <v>431</v>
      </c>
      <c r="C1319" t="s">
        <v>756</v>
      </c>
      <c r="D1319" t="s">
        <v>756</v>
      </c>
      <c r="E1319">
        <v>9</v>
      </c>
      <c r="F1319" t="s">
        <v>125</v>
      </c>
      <c r="G1319">
        <v>80100417</v>
      </c>
      <c r="H1319" t="s">
        <v>439</v>
      </c>
      <c r="I1319" s="1">
        <v>5975.4</v>
      </c>
      <c r="J1319" t="str">
        <f>VLOOKUP(A1320,a!A:B,2,FALSE)</f>
        <v>ACQUISTO DI BENI</v>
      </c>
      <c r="K1319" t="str">
        <f t="shared" si="20"/>
        <v>2112 Dispositivi medici</v>
      </c>
    </row>
    <row r="1320" spans="1:11" x14ac:dyDescent="0.25">
      <c r="A1320">
        <v>2112</v>
      </c>
      <c r="B1320" t="s">
        <v>431</v>
      </c>
      <c r="C1320" t="s">
        <v>756</v>
      </c>
      <c r="D1320" t="s">
        <v>756</v>
      </c>
      <c r="E1320">
        <v>9</v>
      </c>
      <c r="F1320" t="s">
        <v>125</v>
      </c>
      <c r="G1320">
        <v>80100418</v>
      </c>
      <c r="H1320" t="s">
        <v>462</v>
      </c>
      <c r="I1320" s="1">
        <v>13487.67</v>
      </c>
      <c r="J1320" t="str">
        <f>VLOOKUP(A1321,a!A:B,2,FALSE)</f>
        <v>ACQUISTO DI BENI</v>
      </c>
      <c r="K1320" t="str">
        <f t="shared" si="20"/>
        <v>2112 Dispositivi medici</v>
      </c>
    </row>
    <row r="1321" spans="1:11" x14ac:dyDescent="0.25">
      <c r="A1321">
        <v>2112</v>
      </c>
      <c r="B1321" t="s">
        <v>431</v>
      </c>
      <c r="C1321" t="s">
        <v>756</v>
      </c>
      <c r="D1321" t="s">
        <v>756</v>
      </c>
      <c r="E1321">
        <v>9</v>
      </c>
      <c r="F1321" t="s">
        <v>125</v>
      </c>
      <c r="G1321">
        <v>80100420</v>
      </c>
      <c r="H1321" t="s">
        <v>434</v>
      </c>
      <c r="I1321" s="1">
        <v>6712.12</v>
      </c>
      <c r="J1321" t="str">
        <f>VLOOKUP(A1322,a!A:B,2,FALSE)</f>
        <v>ACQUISTO DI BENI</v>
      </c>
      <c r="K1321" t="str">
        <f t="shared" si="20"/>
        <v>2112 Dispositivi medici</v>
      </c>
    </row>
    <row r="1322" spans="1:11" x14ac:dyDescent="0.25">
      <c r="A1322">
        <v>2112</v>
      </c>
      <c r="B1322" t="s">
        <v>431</v>
      </c>
      <c r="C1322" t="s">
        <v>756</v>
      </c>
      <c r="D1322" t="s">
        <v>756</v>
      </c>
      <c r="E1322">
        <v>9</v>
      </c>
      <c r="F1322" t="s">
        <v>125</v>
      </c>
      <c r="G1322">
        <v>80100421</v>
      </c>
      <c r="H1322" t="s">
        <v>435</v>
      </c>
      <c r="I1322" s="1">
        <v>73.599999999999994</v>
      </c>
      <c r="J1322" t="str">
        <f>VLOOKUP(A1323,a!A:B,2,FALSE)</f>
        <v>ACQUISTO DI BENI</v>
      </c>
      <c r="K1322" t="str">
        <f t="shared" si="20"/>
        <v>2112 Dispositivi medici</v>
      </c>
    </row>
    <row r="1323" spans="1:11" x14ac:dyDescent="0.25">
      <c r="A1323">
        <v>2112</v>
      </c>
      <c r="B1323" t="s">
        <v>431</v>
      </c>
      <c r="C1323" t="s">
        <v>756</v>
      </c>
      <c r="D1323" t="s">
        <v>756</v>
      </c>
      <c r="E1323">
        <v>9</v>
      </c>
      <c r="F1323" t="s">
        <v>125</v>
      </c>
      <c r="G1323">
        <v>80100423</v>
      </c>
      <c r="H1323" t="s">
        <v>486</v>
      </c>
      <c r="I1323" s="1">
        <v>2675</v>
      </c>
      <c r="J1323" t="str">
        <f>VLOOKUP(A1324,a!A:B,2,FALSE)</f>
        <v>ACQUISTO DI BENI</v>
      </c>
      <c r="K1323" t="str">
        <f t="shared" si="20"/>
        <v>2112 Dispositivi medici</v>
      </c>
    </row>
    <row r="1324" spans="1:11" x14ac:dyDescent="0.25">
      <c r="A1324">
        <v>2112</v>
      </c>
      <c r="B1324" t="s">
        <v>431</v>
      </c>
      <c r="C1324" t="s">
        <v>757</v>
      </c>
      <c r="D1324" t="s">
        <v>757</v>
      </c>
      <c r="E1324">
        <v>9</v>
      </c>
      <c r="F1324" t="s">
        <v>125</v>
      </c>
      <c r="G1324">
        <v>80100417</v>
      </c>
      <c r="H1324" t="s">
        <v>439</v>
      </c>
      <c r="I1324" s="1">
        <v>18026.25</v>
      </c>
      <c r="J1324" t="str">
        <f>VLOOKUP(A1325,a!A:B,2,FALSE)</f>
        <v>ACQUISTO DI BENI</v>
      </c>
      <c r="K1324" t="str">
        <f t="shared" si="20"/>
        <v>2112 Dispositivi medici</v>
      </c>
    </row>
    <row r="1325" spans="1:11" x14ac:dyDescent="0.25">
      <c r="A1325">
        <v>2112</v>
      </c>
      <c r="B1325" t="s">
        <v>431</v>
      </c>
      <c r="C1325" t="s">
        <v>758</v>
      </c>
      <c r="D1325" t="s">
        <v>758</v>
      </c>
      <c r="E1325">
        <v>9</v>
      </c>
      <c r="F1325" t="s">
        <v>125</v>
      </c>
      <c r="G1325">
        <v>80100417</v>
      </c>
      <c r="H1325" t="s">
        <v>439</v>
      </c>
      <c r="I1325" s="1">
        <v>5400</v>
      </c>
      <c r="J1325" t="str">
        <f>VLOOKUP(A1326,a!A:B,2,FALSE)</f>
        <v>ACQUISTO DI BENI</v>
      </c>
      <c r="K1325" t="str">
        <f t="shared" si="20"/>
        <v>2112 Dispositivi medici</v>
      </c>
    </row>
    <row r="1326" spans="1:11" x14ac:dyDescent="0.25">
      <c r="A1326">
        <v>2112</v>
      </c>
      <c r="B1326" t="s">
        <v>431</v>
      </c>
      <c r="C1326" t="s">
        <v>759</v>
      </c>
      <c r="D1326" t="s">
        <v>759</v>
      </c>
      <c r="E1326">
        <v>9</v>
      </c>
      <c r="F1326" t="s">
        <v>125</v>
      </c>
      <c r="G1326">
        <v>80100418</v>
      </c>
      <c r="H1326" t="s">
        <v>462</v>
      </c>
      <c r="I1326" s="1">
        <v>20413.8</v>
      </c>
      <c r="J1326" t="str">
        <f>VLOOKUP(A1327,a!A:B,2,FALSE)</f>
        <v>ACQUISTO DI BENI</v>
      </c>
      <c r="K1326" t="str">
        <f t="shared" si="20"/>
        <v>2112 Dispositivi medici</v>
      </c>
    </row>
    <row r="1327" spans="1:11" x14ac:dyDescent="0.25">
      <c r="A1327">
        <v>2112</v>
      </c>
      <c r="B1327" t="s">
        <v>431</v>
      </c>
      <c r="C1327" t="s">
        <v>760</v>
      </c>
      <c r="D1327" t="s">
        <v>760</v>
      </c>
      <c r="E1327">
        <v>9</v>
      </c>
      <c r="F1327" t="s">
        <v>125</v>
      </c>
      <c r="G1327">
        <v>80100408</v>
      </c>
      <c r="H1327" t="s">
        <v>438</v>
      </c>
      <c r="I1327" s="1">
        <v>51676.5</v>
      </c>
      <c r="J1327" t="str">
        <f>VLOOKUP(A1328,a!A:B,2,FALSE)</f>
        <v>ACQUISTO DI BENI</v>
      </c>
      <c r="K1327" t="str">
        <f t="shared" si="20"/>
        <v>2112 Dispositivi medici</v>
      </c>
    </row>
    <row r="1328" spans="1:11" x14ac:dyDescent="0.25">
      <c r="A1328">
        <v>2112</v>
      </c>
      <c r="B1328" t="s">
        <v>431</v>
      </c>
      <c r="C1328" t="s">
        <v>760</v>
      </c>
      <c r="D1328" t="s">
        <v>760</v>
      </c>
      <c r="E1328">
        <v>9</v>
      </c>
      <c r="F1328" t="s">
        <v>125</v>
      </c>
      <c r="G1328">
        <v>80100610</v>
      </c>
      <c r="H1328" t="s">
        <v>456</v>
      </c>
      <c r="I1328" s="1">
        <v>2662.2</v>
      </c>
      <c r="J1328" t="str">
        <f>VLOOKUP(A1329,a!A:B,2,FALSE)</f>
        <v>ACQUISTO DI BENI</v>
      </c>
      <c r="K1328" t="str">
        <f t="shared" si="20"/>
        <v>2112 Dispositivi medici</v>
      </c>
    </row>
    <row r="1329" spans="1:11" x14ac:dyDescent="0.25">
      <c r="A1329">
        <v>2112</v>
      </c>
      <c r="B1329" t="s">
        <v>431</v>
      </c>
      <c r="C1329" t="s">
        <v>761</v>
      </c>
      <c r="D1329" t="s">
        <v>761</v>
      </c>
      <c r="E1329">
        <v>9</v>
      </c>
      <c r="F1329" t="s">
        <v>125</v>
      </c>
      <c r="G1329">
        <v>80100418</v>
      </c>
      <c r="H1329" t="s">
        <v>462</v>
      </c>
      <c r="I1329" s="1">
        <v>2400</v>
      </c>
      <c r="J1329" t="str">
        <f>VLOOKUP(A1330,a!A:B,2,FALSE)</f>
        <v>ACQUISTO DI BENI</v>
      </c>
      <c r="K1329" t="str">
        <f t="shared" si="20"/>
        <v>2112 Dispositivi medici</v>
      </c>
    </row>
    <row r="1330" spans="1:11" x14ac:dyDescent="0.25">
      <c r="A1330">
        <v>2112</v>
      </c>
      <c r="B1330" t="s">
        <v>431</v>
      </c>
      <c r="C1330" t="s">
        <v>762</v>
      </c>
      <c r="D1330" t="s">
        <v>762</v>
      </c>
      <c r="E1330">
        <v>9</v>
      </c>
      <c r="F1330" t="s">
        <v>125</v>
      </c>
      <c r="G1330">
        <v>80100410</v>
      </c>
      <c r="H1330" t="s">
        <v>444</v>
      </c>
      <c r="I1330" s="1">
        <v>298220</v>
      </c>
      <c r="J1330" t="str">
        <f>VLOOKUP(A1331,a!A:B,2,FALSE)</f>
        <v>ACQUISTO DI BENI</v>
      </c>
      <c r="K1330" t="str">
        <f t="shared" si="20"/>
        <v>2112 Dispositivi medici</v>
      </c>
    </row>
    <row r="1331" spans="1:11" x14ac:dyDescent="0.25">
      <c r="A1331">
        <v>2112</v>
      </c>
      <c r="B1331" t="s">
        <v>431</v>
      </c>
      <c r="C1331" t="s">
        <v>763</v>
      </c>
      <c r="D1331" t="s">
        <v>763</v>
      </c>
      <c r="E1331">
        <v>9</v>
      </c>
      <c r="F1331" t="s">
        <v>125</v>
      </c>
      <c r="G1331">
        <v>80100423</v>
      </c>
      <c r="H1331" t="s">
        <v>486</v>
      </c>
      <c r="I1331" s="1">
        <v>2365.1999999999998</v>
      </c>
      <c r="J1331" t="str">
        <f>VLOOKUP(A1332,a!A:B,2,FALSE)</f>
        <v>ACQUISTO DI BENI</v>
      </c>
      <c r="K1331" t="str">
        <f t="shared" si="20"/>
        <v>2112 Dispositivi medici</v>
      </c>
    </row>
    <row r="1332" spans="1:11" x14ac:dyDescent="0.25">
      <c r="A1332">
        <v>2112</v>
      </c>
      <c r="B1332" t="s">
        <v>431</v>
      </c>
      <c r="C1332" t="s">
        <v>764</v>
      </c>
      <c r="D1332" t="s">
        <v>764</v>
      </c>
      <c r="E1332">
        <v>9</v>
      </c>
      <c r="F1332" t="s">
        <v>125</v>
      </c>
      <c r="G1332">
        <v>80100419</v>
      </c>
      <c r="H1332" t="s">
        <v>433</v>
      </c>
      <c r="I1332" s="1">
        <v>359</v>
      </c>
      <c r="J1332" t="str">
        <f>VLOOKUP(A1333,a!A:B,2,FALSE)</f>
        <v>ACQUISTO DI BENI</v>
      </c>
      <c r="K1332" t="str">
        <f t="shared" si="20"/>
        <v>2112 Dispositivi medici</v>
      </c>
    </row>
    <row r="1333" spans="1:11" x14ac:dyDescent="0.25">
      <c r="A1333">
        <v>2112</v>
      </c>
      <c r="B1333" t="s">
        <v>431</v>
      </c>
      <c r="C1333" t="s">
        <v>765</v>
      </c>
      <c r="D1333" t="s">
        <v>765</v>
      </c>
      <c r="E1333">
        <v>9</v>
      </c>
      <c r="F1333" t="s">
        <v>125</v>
      </c>
      <c r="G1333">
        <v>80100410</v>
      </c>
      <c r="H1333" t="s">
        <v>444</v>
      </c>
      <c r="I1333" s="1">
        <v>2200</v>
      </c>
      <c r="J1333" t="str">
        <f>VLOOKUP(A1334,a!A:B,2,FALSE)</f>
        <v>ACQUISTO DI BENI</v>
      </c>
      <c r="K1333" t="str">
        <f t="shared" si="20"/>
        <v>2112 Dispositivi medici</v>
      </c>
    </row>
    <row r="1334" spans="1:11" x14ac:dyDescent="0.25">
      <c r="A1334">
        <v>2112</v>
      </c>
      <c r="B1334" t="s">
        <v>431</v>
      </c>
      <c r="C1334" t="s">
        <v>766</v>
      </c>
      <c r="D1334" t="s">
        <v>766</v>
      </c>
      <c r="E1334">
        <v>9</v>
      </c>
      <c r="F1334" t="s">
        <v>125</v>
      </c>
      <c r="G1334">
        <v>80100421</v>
      </c>
      <c r="H1334" t="s">
        <v>435</v>
      </c>
      <c r="I1334" s="1">
        <v>545</v>
      </c>
      <c r="J1334" t="str">
        <f>VLOOKUP(A1335,a!A:B,2,FALSE)</f>
        <v>ACQUISTO DI BENI</v>
      </c>
      <c r="K1334" t="str">
        <f t="shared" si="20"/>
        <v>2112 Dispositivi medici</v>
      </c>
    </row>
    <row r="1335" spans="1:11" x14ac:dyDescent="0.25">
      <c r="A1335">
        <v>2112</v>
      </c>
      <c r="B1335" t="s">
        <v>431</v>
      </c>
      <c r="C1335" t="s">
        <v>767</v>
      </c>
      <c r="D1335" t="s">
        <v>767</v>
      </c>
      <c r="E1335">
        <v>9</v>
      </c>
      <c r="F1335" t="s">
        <v>125</v>
      </c>
      <c r="G1335">
        <v>80100310</v>
      </c>
      <c r="H1335" t="s">
        <v>460</v>
      </c>
      <c r="I1335" s="1">
        <v>5335.35</v>
      </c>
      <c r="J1335" t="str">
        <f>VLOOKUP(A1336,a!A:B,2,FALSE)</f>
        <v>ACQUISTO DI BENI</v>
      </c>
      <c r="K1335" t="str">
        <f t="shared" si="20"/>
        <v>2112 Dispositivi medici</v>
      </c>
    </row>
    <row r="1336" spans="1:11" x14ac:dyDescent="0.25">
      <c r="A1336">
        <v>2112</v>
      </c>
      <c r="B1336" t="s">
        <v>431</v>
      </c>
      <c r="C1336" t="s">
        <v>768</v>
      </c>
      <c r="D1336" t="s">
        <v>768</v>
      </c>
      <c r="E1336">
        <v>9</v>
      </c>
      <c r="F1336" t="s">
        <v>125</v>
      </c>
      <c r="G1336">
        <v>80100423</v>
      </c>
      <c r="H1336" t="s">
        <v>486</v>
      </c>
      <c r="I1336" s="1">
        <v>15429.7</v>
      </c>
      <c r="J1336" t="str">
        <f>VLOOKUP(A1337,a!A:B,2,FALSE)</f>
        <v>ACQUISTO DI BENI</v>
      </c>
      <c r="K1336" t="str">
        <f t="shared" si="20"/>
        <v>2112 Dispositivi medici</v>
      </c>
    </row>
    <row r="1337" spans="1:11" x14ac:dyDescent="0.25">
      <c r="A1337">
        <v>2112</v>
      </c>
      <c r="B1337" t="s">
        <v>431</v>
      </c>
      <c r="C1337" t="s">
        <v>769</v>
      </c>
      <c r="D1337" t="s">
        <v>769</v>
      </c>
      <c r="E1337">
        <v>9</v>
      </c>
      <c r="F1337" t="s">
        <v>125</v>
      </c>
      <c r="G1337">
        <v>80100610</v>
      </c>
      <c r="H1337" t="s">
        <v>456</v>
      </c>
      <c r="I1337" s="1">
        <v>5663.5</v>
      </c>
      <c r="J1337" t="str">
        <f>VLOOKUP(A1338,a!A:B,2,FALSE)</f>
        <v>ACQUISTO DI BENI</v>
      </c>
      <c r="K1337" t="str">
        <f t="shared" si="20"/>
        <v>2112 Dispositivi medici</v>
      </c>
    </row>
    <row r="1338" spans="1:11" x14ac:dyDescent="0.25">
      <c r="A1338">
        <v>2112</v>
      </c>
      <c r="B1338" t="s">
        <v>431</v>
      </c>
      <c r="C1338" t="s">
        <v>770</v>
      </c>
      <c r="D1338" t="s">
        <v>770</v>
      </c>
      <c r="E1338">
        <v>9</v>
      </c>
      <c r="F1338" t="s">
        <v>125</v>
      </c>
      <c r="G1338">
        <v>60100540</v>
      </c>
      <c r="H1338" t="s">
        <v>275</v>
      </c>
      <c r="I1338" s="1">
        <v>1098</v>
      </c>
      <c r="J1338" t="str">
        <f>VLOOKUP(A1339,a!A:B,2,FALSE)</f>
        <v>ACQUISTO DI BENI</v>
      </c>
      <c r="K1338" t="str">
        <f t="shared" si="20"/>
        <v>2112 Dispositivi medici</v>
      </c>
    </row>
    <row r="1339" spans="1:11" x14ac:dyDescent="0.25">
      <c r="A1339">
        <v>2112</v>
      </c>
      <c r="B1339" t="s">
        <v>431</v>
      </c>
      <c r="C1339" t="s">
        <v>770</v>
      </c>
      <c r="D1339" t="s">
        <v>770</v>
      </c>
      <c r="E1339">
        <v>9</v>
      </c>
      <c r="F1339" t="s">
        <v>125</v>
      </c>
      <c r="G1339">
        <v>60100821</v>
      </c>
      <c r="H1339" t="s">
        <v>247</v>
      </c>
      <c r="I1339" s="1">
        <v>-2827</v>
      </c>
      <c r="J1339" t="str">
        <f>VLOOKUP(A1340,a!A:B,2,FALSE)</f>
        <v>ACQUISTO DI BENI</v>
      </c>
      <c r="K1339" t="str">
        <f t="shared" si="20"/>
        <v>2112 Dispositivi medici</v>
      </c>
    </row>
    <row r="1340" spans="1:11" x14ac:dyDescent="0.25">
      <c r="A1340">
        <v>2112</v>
      </c>
      <c r="B1340" t="s">
        <v>431</v>
      </c>
      <c r="C1340" t="s">
        <v>770</v>
      </c>
      <c r="D1340" t="s">
        <v>770</v>
      </c>
      <c r="E1340">
        <v>9</v>
      </c>
      <c r="F1340" t="s">
        <v>125</v>
      </c>
      <c r="G1340">
        <v>75200129</v>
      </c>
      <c r="H1340" t="s">
        <v>235</v>
      </c>
      <c r="I1340" s="1">
        <v>-396.5</v>
      </c>
      <c r="J1340" t="str">
        <f>VLOOKUP(A1341,a!A:B,2,FALSE)</f>
        <v>ACQUISTO DI BENI</v>
      </c>
      <c r="K1340" t="str">
        <f t="shared" si="20"/>
        <v>2112 Dispositivi medici</v>
      </c>
    </row>
    <row r="1341" spans="1:11" x14ac:dyDescent="0.25">
      <c r="A1341">
        <v>2112</v>
      </c>
      <c r="B1341" t="s">
        <v>431</v>
      </c>
      <c r="C1341" t="s">
        <v>770</v>
      </c>
      <c r="D1341" t="s">
        <v>770</v>
      </c>
      <c r="E1341">
        <v>9</v>
      </c>
      <c r="F1341" t="s">
        <v>125</v>
      </c>
      <c r="G1341">
        <v>80100410</v>
      </c>
      <c r="H1341" t="s">
        <v>444</v>
      </c>
      <c r="I1341" s="1">
        <v>14975.5</v>
      </c>
      <c r="J1341" t="str">
        <f>VLOOKUP(A1342,a!A:B,2,FALSE)</f>
        <v>ACQUISTO DI BENI</v>
      </c>
      <c r="K1341" t="str">
        <f t="shared" si="20"/>
        <v>2112 Dispositivi medici</v>
      </c>
    </row>
    <row r="1342" spans="1:11" x14ac:dyDescent="0.25">
      <c r="A1342">
        <v>2112</v>
      </c>
      <c r="B1342" t="s">
        <v>431</v>
      </c>
      <c r="C1342" t="s">
        <v>771</v>
      </c>
      <c r="D1342" t="s">
        <v>771</v>
      </c>
      <c r="E1342">
        <v>9</v>
      </c>
      <c r="F1342" t="s">
        <v>125</v>
      </c>
      <c r="G1342">
        <v>80100408</v>
      </c>
      <c r="H1342" t="s">
        <v>438</v>
      </c>
      <c r="I1342" s="1">
        <v>2500</v>
      </c>
      <c r="J1342" t="str">
        <f>VLOOKUP(A1343,a!A:B,2,FALSE)</f>
        <v>ACQUISTO DI BENI</v>
      </c>
      <c r="K1342" t="str">
        <f t="shared" si="20"/>
        <v>2112 Dispositivi medici</v>
      </c>
    </row>
    <row r="1343" spans="1:11" x14ac:dyDescent="0.25">
      <c r="A1343">
        <v>2112</v>
      </c>
      <c r="B1343" t="s">
        <v>431</v>
      </c>
      <c r="C1343" t="s">
        <v>771</v>
      </c>
      <c r="D1343" t="s">
        <v>771</v>
      </c>
      <c r="E1343">
        <v>9</v>
      </c>
      <c r="F1343" t="s">
        <v>125</v>
      </c>
      <c r="G1343">
        <v>80100417</v>
      </c>
      <c r="H1343" t="s">
        <v>439</v>
      </c>
      <c r="I1343" s="1">
        <v>6758.96</v>
      </c>
      <c r="J1343" t="str">
        <f>VLOOKUP(A1344,a!A:B,2,FALSE)</f>
        <v>ACQUISTO DI BENI</v>
      </c>
      <c r="K1343" t="str">
        <f t="shared" si="20"/>
        <v>2112 Dispositivi medici</v>
      </c>
    </row>
    <row r="1344" spans="1:11" x14ac:dyDescent="0.25">
      <c r="A1344">
        <v>2112</v>
      </c>
      <c r="B1344" t="s">
        <v>431</v>
      </c>
      <c r="C1344" t="s">
        <v>771</v>
      </c>
      <c r="D1344" t="s">
        <v>771</v>
      </c>
      <c r="E1344">
        <v>9</v>
      </c>
      <c r="F1344" t="s">
        <v>125</v>
      </c>
      <c r="G1344">
        <v>80100418</v>
      </c>
      <c r="H1344" t="s">
        <v>462</v>
      </c>
      <c r="I1344" s="1">
        <v>856.8</v>
      </c>
      <c r="J1344" t="str">
        <f>VLOOKUP(A1345,a!A:B,2,FALSE)</f>
        <v>ACQUISTO DI BENI</v>
      </c>
      <c r="K1344" t="str">
        <f t="shared" si="20"/>
        <v>2112 Dispositivi medici</v>
      </c>
    </row>
    <row r="1345" spans="1:11" x14ac:dyDescent="0.25">
      <c r="A1345">
        <v>2112</v>
      </c>
      <c r="B1345" t="s">
        <v>431</v>
      </c>
      <c r="C1345" t="s">
        <v>772</v>
      </c>
      <c r="D1345" t="s">
        <v>772</v>
      </c>
      <c r="E1345">
        <v>9</v>
      </c>
      <c r="F1345" t="s">
        <v>125</v>
      </c>
      <c r="G1345">
        <v>80100421</v>
      </c>
      <c r="H1345" t="s">
        <v>435</v>
      </c>
      <c r="I1345" s="1">
        <v>180</v>
      </c>
      <c r="J1345" t="str">
        <f>VLOOKUP(A1346,a!A:B,2,FALSE)</f>
        <v>ACQUISTO DI BENI</v>
      </c>
      <c r="K1345" t="str">
        <f t="shared" si="20"/>
        <v>2112 Dispositivi medici</v>
      </c>
    </row>
    <row r="1346" spans="1:11" x14ac:dyDescent="0.25">
      <c r="A1346">
        <v>2112</v>
      </c>
      <c r="B1346" t="s">
        <v>431</v>
      </c>
      <c r="C1346" t="s">
        <v>773</v>
      </c>
      <c r="D1346" t="s">
        <v>773</v>
      </c>
      <c r="E1346">
        <v>9</v>
      </c>
      <c r="F1346" t="s">
        <v>125</v>
      </c>
      <c r="G1346">
        <v>80100417</v>
      </c>
      <c r="H1346" t="s">
        <v>439</v>
      </c>
      <c r="I1346" s="1">
        <v>1581</v>
      </c>
      <c r="J1346" t="str">
        <f>VLOOKUP(A1347,a!A:B,2,FALSE)</f>
        <v>ACQUISTO DI BENI</v>
      </c>
      <c r="K1346" t="str">
        <f t="shared" si="20"/>
        <v>2112 Dispositivi medici</v>
      </c>
    </row>
    <row r="1347" spans="1:11" x14ac:dyDescent="0.25">
      <c r="A1347">
        <v>2112</v>
      </c>
      <c r="B1347" t="s">
        <v>431</v>
      </c>
      <c r="C1347" t="s">
        <v>774</v>
      </c>
      <c r="D1347" t="s">
        <v>774</v>
      </c>
      <c r="E1347">
        <v>9</v>
      </c>
      <c r="F1347" t="s">
        <v>125</v>
      </c>
      <c r="G1347">
        <v>80100310</v>
      </c>
      <c r="H1347" t="s">
        <v>460</v>
      </c>
      <c r="I1347" s="1">
        <v>1729.56</v>
      </c>
      <c r="J1347" t="str">
        <f>VLOOKUP(A1348,a!A:B,2,FALSE)</f>
        <v>ACQUISTO DI BENI</v>
      </c>
      <c r="K1347" t="str">
        <f t="shared" ref="K1347:K1410" si="21">CONCATENATE(A1347," ",B1347)</f>
        <v>2112 Dispositivi medici</v>
      </c>
    </row>
    <row r="1348" spans="1:11" x14ac:dyDescent="0.25">
      <c r="A1348">
        <v>2112</v>
      </c>
      <c r="B1348" t="s">
        <v>431</v>
      </c>
      <c r="C1348" t="s">
        <v>774</v>
      </c>
      <c r="D1348" t="s">
        <v>774</v>
      </c>
      <c r="E1348">
        <v>9</v>
      </c>
      <c r="F1348" t="s">
        <v>125</v>
      </c>
      <c r="G1348">
        <v>80100413</v>
      </c>
      <c r="H1348" t="s">
        <v>458</v>
      </c>
      <c r="I1348" s="1">
        <v>112.57</v>
      </c>
      <c r="J1348" t="str">
        <f>VLOOKUP(A1349,a!A:B,2,FALSE)</f>
        <v>ACQUISTO DI BENI</v>
      </c>
      <c r="K1348" t="str">
        <f t="shared" si="21"/>
        <v>2112 Dispositivi medici</v>
      </c>
    </row>
    <row r="1349" spans="1:11" x14ac:dyDescent="0.25">
      <c r="A1349">
        <v>2112</v>
      </c>
      <c r="B1349" t="s">
        <v>431</v>
      </c>
      <c r="C1349" t="s">
        <v>775</v>
      </c>
      <c r="D1349" t="s">
        <v>775</v>
      </c>
      <c r="E1349">
        <v>9</v>
      </c>
      <c r="F1349" t="s">
        <v>125</v>
      </c>
      <c r="G1349">
        <v>80100412</v>
      </c>
      <c r="H1349" t="s">
        <v>446</v>
      </c>
      <c r="I1349" s="1">
        <v>3510</v>
      </c>
      <c r="J1349" t="str">
        <f>VLOOKUP(A1350,a!A:B,2,FALSE)</f>
        <v>ACQUISTO DI BENI</v>
      </c>
      <c r="K1349" t="str">
        <f t="shared" si="21"/>
        <v>2112 Dispositivi medici</v>
      </c>
    </row>
    <row r="1350" spans="1:11" x14ac:dyDescent="0.25">
      <c r="A1350">
        <v>2112</v>
      </c>
      <c r="B1350" t="s">
        <v>431</v>
      </c>
      <c r="C1350" t="s">
        <v>775</v>
      </c>
      <c r="D1350" t="s">
        <v>775</v>
      </c>
      <c r="E1350">
        <v>9</v>
      </c>
      <c r="F1350" t="s">
        <v>125</v>
      </c>
      <c r="G1350">
        <v>80100418</v>
      </c>
      <c r="H1350" t="s">
        <v>462</v>
      </c>
      <c r="I1350" s="1">
        <v>1585.6</v>
      </c>
      <c r="J1350" t="str">
        <f>VLOOKUP(A1351,a!A:B,2,FALSE)</f>
        <v>ACQUISTO DI BENI</v>
      </c>
      <c r="K1350" t="str">
        <f t="shared" si="21"/>
        <v>2112 Dispositivi medici</v>
      </c>
    </row>
    <row r="1351" spans="1:11" x14ac:dyDescent="0.25">
      <c r="A1351">
        <v>2112</v>
      </c>
      <c r="B1351" t="s">
        <v>431</v>
      </c>
      <c r="C1351" t="s">
        <v>776</v>
      </c>
      <c r="D1351" t="s">
        <v>776</v>
      </c>
      <c r="E1351">
        <v>9</v>
      </c>
      <c r="F1351" t="s">
        <v>125</v>
      </c>
      <c r="G1351">
        <v>80100408</v>
      </c>
      <c r="H1351" t="s">
        <v>438</v>
      </c>
      <c r="I1351" s="1">
        <v>1680</v>
      </c>
      <c r="J1351" t="str">
        <f>VLOOKUP(A1352,a!A:B,2,FALSE)</f>
        <v>ACQUISTO DI BENI</v>
      </c>
      <c r="K1351" t="str">
        <f t="shared" si="21"/>
        <v>2112 Dispositivi medici</v>
      </c>
    </row>
    <row r="1352" spans="1:11" x14ac:dyDescent="0.25">
      <c r="A1352">
        <v>2112</v>
      </c>
      <c r="B1352" t="s">
        <v>431</v>
      </c>
      <c r="C1352" t="s">
        <v>776</v>
      </c>
      <c r="D1352" t="s">
        <v>776</v>
      </c>
      <c r="E1352">
        <v>9</v>
      </c>
      <c r="F1352" t="s">
        <v>125</v>
      </c>
      <c r="G1352">
        <v>80100417</v>
      </c>
      <c r="H1352" t="s">
        <v>439</v>
      </c>
      <c r="I1352" s="1">
        <v>11223.64</v>
      </c>
      <c r="J1352" t="str">
        <f>VLOOKUP(A1353,a!A:B,2,FALSE)</f>
        <v>ACQUISTO DI BENI</v>
      </c>
      <c r="K1352" t="str">
        <f t="shared" si="21"/>
        <v>2112 Dispositivi medici</v>
      </c>
    </row>
    <row r="1353" spans="1:11" x14ac:dyDescent="0.25">
      <c r="A1353">
        <v>2112</v>
      </c>
      <c r="B1353" t="s">
        <v>431</v>
      </c>
      <c r="C1353" t="s">
        <v>776</v>
      </c>
      <c r="D1353" t="s">
        <v>776</v>
      </c>
      <c r="E1353">
        <v>9</v>
      </c>
      <c r="F1353" t="s">
        <v>125</v>
      </c>
      <c r="G1353">
        <v>80100418</v>
      </c>
      <c r="H1353" t="s">
        <v>462</v>
      </c>
      <c r="I1353" s="1">
        <v>4995.3500000000004</v>
      </c>
      <c r="J1353" t="str">
        <f>VLOOKUP(A1354,a!A:B,2,FALSE)</f>
        <v>ACQUISTO DI BENI</v>
      </c>
      <c r="K1353" t="str">
        <f t="shared" si="21"/>
        <v>2112 Dispositivi medici</v>
      </c>
    </row>
    <row r="1354" spans="1:11" x14ac:dyDescent="0.25">
      <c r="A1354">
        <v>2112</v>
      </c>
      <c r="B1354" t="s">
        <v>431</v>
      </c>
      <c r="C1354" t="s">
        <v>776</v>
      </c>
      <c r="D1354" t="s">
        <v>776</v>
      </c>
      <c r="E1354">
        <v>9</v>
      </c>
      <c r="F1354" t="s">
        <v>125</v>
      </c>
      <c r="G1354">
        <v>80100425</v>
      </c>
      <c r="H1354" t="s">
        <v>453</v>
      </c>
      <c r="I1354" s="1">
        <v>1680</v>
      </c>
      <c r="J1354" t="str">
        <f>VLOOKUP(A1355,a!A:B,2,FALSE)</f>
        <v>ACQUISTO DI BENI</v>
      </c>
      <c r="K1354" t="str">
        <f t="shared" si="21"/>
        <v>2112 Dispositivi medici</v>
      </c>
    </row>
    <row r="1355" spans="1:11" x14ac:dyDescent="0.25">
      <c r="A1355">
        <v>2112</v>
      </c>
      <c r="B1355" t="s">
        <v>431</v>
      </c>
      <c r="C1355" t="s">
        <v>777</v>
      </c>
      <c r="D1355" t="s">
        <v>777</v>
      </c>
      <c r="E1355">
        <v>9</v>
      </c>
      <c r="F1355" t="s">
        <v>125</v>
      </c>
      <c r="G1355">
        <v>60100821</v>
      </c>
      <c r="H1355" t="s">
        <v>247</v>
      </c>
      <c r="I1355" s="1">
        <v>-352</v>
      </c>
      <c r="J1355" t="str">
        <f>VLOOKUP(A1356,a!A:B,2,FALSE)</f>
        <v>ACQUISTO DI BENI</v>
      </c>
      <c r="K1355" t="str">
        <f t="shared" si="21"/>
        <v>2112 Dispositivi medici</v>
      </c>
    </row>
    <row r="1356" spans="1:11" x14ac:dyDescent="0.25">
      <c r="A1356">
        <v>2112</v>
      </c>
      <c r="B1356" t="s">
        <v>431</v>
      </c>
      <c r="C1356" t="s">
        <v>777</v>
      </c>
      <c r="D1356" t="s">
        <v>777</v>
      </c>
      <c r="E1356">
        <v>9</v>
      </c>
      <c r="F1356" t="s">
        <v>125</v>
      </c>
      <c r="G1356">
        <v>80100418</v>
      </c>
      <c r="H1356" t="s">
        <v>462</v>
      </c>
      <c r="I1356" s="1">
        <v>1952</v>
      </c>
      <c r="J1356" t="str">
        <f>VLOOKUP(A1357,a!A:B,2,FALSE)</f>
        <v>ACQUISTO DI BENI</v>
      </c>
      <c r="K1356" t="str">
        <f t="shared" si="21"/>
        <v>2112 Dispositivi medici</v>
      </c>
    </row>
    <row r="1357" spans="1:11" x14ac:dyDescent="0.25">
      <c r="A1357">
        <v>2112</v>
      </c>
      <c r="B1357" t="s">
        <v>431</v>
      </c>
      <c r="C1357" t="s">
        <v>778</v>
      </c>
      <c r="D1357" t="s">
        <v>778</v>
      </c>
      <c r="E1357">
        <v>9</v>
      </c>
      <c r="F1357" t="s">
        <v>125</v>
      </c>
      <c r="G1357">
        <v>80100417</v>
      </c>
      <c r="H1357" t="s">
        <v>439</v>
      </c>
      <c r="I1357" s="1">
        <v>2310</v>
      </c>
      <c r="J1357" t="str">
        <f>VLOOKUP(A1358,a!A:B,2,FALSE)</f>
        <v>ACQUISTO DI BENI</v>
      </c>
      <c r="K1357" t="str">
        <f t="shared" si="21"/>
        <v>2112 Dispositivi medici</v>
      </c>
    </row>
    <row r="1358" spans="1:11" x14ac:dyDescent="0.25">
      <c r="A1358">
        <v>2112</v>
      </c>
      <c r="B1358" t="s">
        <v>431</v>
      </c>
      <c r="C1358" t="s">
        <v>778</v>
      </c>
      <c r="D1358" t="s">
        <v>778</v>
      </c>
      <c r="E1358">
        <v>9</v>
      </c>
      <c r="F1358" t="s">
        <v>125</v>
      </c>
      <c r="G1358">
        <v>80100421</v>
      </c>
      <c r="H1358" t="s">
        <v>435</v>
      </c>
      <c r="I1358" s="1">
        <v>906</v>
      </c>
      <c r="J1358" t="str">
        <f>VLOOKUP(A1359,a!A:B,2,FALSE)</f>
        <v>ACQUISTO DI BENI</v>
      </c>
      <c r="K1358" t="str">
        <f t="shared" si="21"/>
        <v>2112 Dispositivi medici</v>
      </c>
    </row>
    <row r="1359" spans="1:11" x14ac:dyDescent="0.25">
      <c r="A1359">
        <v>2112</v>
      </c>
      <c r="B1359" t="s">
        <v>431</v>
      </c>
      <c r="C1359" t="s">
        <v>779</v>
      </c>
      <c r="D1359" t="s">
        <v>779</v>
      </c>
      <c r="E1359">
        <v>9</v>
      </c>
      <c r="F1359" t="s">
        <v>125</v>
      </c>
      <c r="G1359">
        <v>80100413</v>
      </c>
      <c r="H1359" t="s">
        <v>458</v>
      </c>
      <c r="I1359" s="1">
        <v>672.57</v>
      </c>
      <c r="J1359" t="str">
        <f>VLOOKUP(A1360,a!A:B,2,FALSE)</f>
        <v>ACQUISTO DI BENI</v>
      </c>
      <c r="K1359" t="str">
        <f t="shared" si="21"/>
        <v>2112 Dispositivi medici</v>
      </c>
    </row>
    <row r="1360" spans="1:11" x14ac:dyDescent="0.25">
      <c r="A1360">
        <v>2112</v>
      </c>
      <c r="B1360" t="s">
        <v>431</v>
      </c>
      <c r="C1360" t="s">
        <v>780</v>
      </c>
      <c r="D1360" t="s">
        <v>780</v>
      </c>
      <c r="E1360">
        <v>9</v>
      </c>
      <c r="F1360" t="s">
        <v>125</v>
      </c>
      <c r="G1360">
        <v>80100422</v>
      </c>
      <c r="H1360" t="s">
        <v>436</v>
      </c>
      <c r="I1360" s="1">
        <v>2268</v>
      </c>
      <c r="J1360" t="str">
        <f>VLOOKUP(A1361,a!A:B,2,FALSE)</f>
        <v>ACQUISTO DI BENI</v>
      </c>
      <c r="K1360" t="str">
        <f t="shared" si="21"/>
        <v>2112 Dispositivi medici</v>
      </c>
    </row>
    <row r="1361" spans="1:11" x14ac:dyDescent="0.25">
      <c r="A1361">
        <v>2112</v>
      </c>
      <c r="B1361" t="s">
        <v>431</v>
      </c>
      <c r="C1361" t="s">
        <v>781</v>
      </c>
      <c r="D1361" t="s">
        <v>781</v>
      </c>
      <c r="E1361">
        <v>9</v>
      </c>
      <c r="F1361" t="s">
        <v>125</v>
      </c>
      <c r="G1361">
        <v>80100418</v>
      </c>
      <c r="H1361" t="s">
        <v>462</v>
      </c>
      <c r="I1361" s="1">
        <v>666</v>
      </c>
      <c r="J1361" t="str">
        <f>VLOOKUP(A1362,a!A:B,2,FALSE)</f>
        <v>ACQUISTO DI BENI</v>
      </c>
      <c r="K1361" t="str">
        <f t="shared" si="21"/>
        <v>2112 Dispositivi medici</v>
      </c>
    </row>
    <row r="1362" spans="1:11" x14ac:dyDescent="0.25">
      <c r="A1362">
        <v>2112</v>
      </c>
      <c r="B1362" t="s">
        <v>431</v>
      </c>
      <c r="C1362" t="s">
        <v>782</v>
      </c>
      <c r="D1362" t="s">
        <v>782</v>
      </c>
      <c r="E1362">
        <v>9</v>
      </c>
      <c r="F1362" t="s">
        <v>125</v>
      </c>
      <c r="G1362">
        <v>80100412</v>
      </c>
      <c r="H1362" t="s">
        <v>446</v>
      </c>
      <c r="I1362" s="1">
        <v>6480</v>
      </c>
      <c r="J1362" t="str">
        <f>VLOOKUP(A1363,a!A:B,2,FALSE)</f>
        <v>ACQUISTO DI BENI</v>
      </c>
      <c r="K1362" t="str">
        <f t="shared" si="21"/>
        <v>2112 Dispositivi medici</v>
      </c>
    </row>
    <row r="1363" spans="1:11" x14ac:dyDescent="0.25">
      <c r="A1363">
        <v>2112</v>
      </c>
      <c r="B1363" t="s">
        <v>431</v>
      </c>
      <c r="C1363" t="s">
        <v>782</v>
      </c>
      <c r="D1363" t="s">
        <v>782</v>
      </c>
      <c r="E1363">
        <v>9</v>
      </c>
      <c r="F1363" t="s">
        <v>125</v>
      </c>
      <c r="G1363">
        <v>80100420</v>
      </c>
      <c r="H1363" t="s">
        <v>434</v>
      </c>
      <c r="I1363" s="1">
        <v>1558.8</v>
      </c>
      <c r="J1363" t="str">
        <f>VLOOKUP(A1364,a!A:B,2,FALSE)</f>
        <v>ACQUISTO DI BENI</v>
      </c>
      <c r="K1363" t="str">
        <f t="shared" si="21"/>
        <v>2112 Dispositivi medici</v>
      </c>
    </row>
    <row r="1364" spans="1:11" x14ac:dyDescent="0.25">
      <c r="A1364">
        <v>2112</v>
      </c>
      <c r="B1364" t="s">
        <v>431</v>
      </c>
      <c r="C1364" t="s">
        <v>782</v>
      </c>
      <c r="D1364" t="s">
        <v>782</v>
      </c>
      <c r="E1364">
        <v>9</v>
      </c>
      <c r="F1364" t="s">
        <v>125</v>
      </c>
      <c r="G1364">
        <v>80100608</v>
      </c>
      <c r="H1364" t="s">
        <v>442</v>
      </c>
      <c r="I1364" s="1">
        <v>9900</v>
      </c>
      <c r="J1364" t="str">
        <f>VLOOKUP(A1365,a!A:B,2,FALSE)</f>
        <v>ACQUISTO DI BENI</v>
      </c>
      <c r="K1364" t="str">
        <f t="shared" si="21"/>
        <v>2112 Dispositivi medici</v>
      </c>
    </row>
    <row r="1365" spans="1:11" x14ac:dyDescent="0.25">
      <c r="A1365">
        <v>2112</v>
      </c>
      <c r="B1365" t="s">
        <v>431</v>
      </c>
      <c r="C1365" t="s">
        <v>782</v>
      </c>
      <c r="D1365" t="s">
        <v>782</v>
      </c>
      <c r="E1365">
        <v>9</v>
      </c>
      <c r="F1365" t="s">
        <v>125</v>
      </c>
      <c r="G1365">
        <v>80100610</v>
      </c>
      <c r="H1365" t="s">
        <v>456</v>
      </c>
      <c r="I1365" s="1">
        <v>24651</v>
      </c>
      <c r="J1365" t="str">
        <f>VLOOKUP(A1366,a!A:B,2,FALSE)</f>
        <v>ACQUISTO DI BENI</v>
      </c>
      <c r="K1365" t="str">
        <f t="shared" si="21"/>
        <v>2112 Dispositivi medici</v>
      </c>
    </row>
    <row r="1366" spans="1:11" x14ac:dyDescent="0.25">
      <c r="A1366">
        <v>2112</v>
      </c>
      <c r="B1366" t="s">
        <v>431</v>
      </c>
      <c r="C1366" t="s">
        <v>783</v>
      </c>
      <c r="D1366" t="s">
        <v>783</v>
      </c>
      <c r="E1366">
        <v>9</v>
      </c>
      <c r="F1366" t="s">
        <v>125</v>
      </c>
      <c r="G1366">
        <v>80100410</v>
      </c>
      <c r="H1366" t="s">
        <v>444</v>
      </c>
      <c r="I1366" s="1">
        <v>2074</v>
      </c>
      <c r="J1366" t="str">
        <f>VLOOKUP(A1367,a!A:B,2,FALSE)</f>
        <v>ACQUISTO DI BENI</v>
      </c>
      <c r="K1366" t="str">
        <f t="shared" si="21"/>
        <v>2112 Dispositivi medici</v>
      </c>
    </row>
    <row r="1367" spans="1:11" x14ac:dyDescent="0.25">
      <c r="A1367">
        <v>2112</v>
      </c>
      <c r="B1367" t="s">
        <v>431</v>
      </c>
      <c r="C1367" t="s">
        <v>784</v>
      </c>
      <c r="D1367" t="s">
        <v>784</v>
      </c>
      <c r="E1367">
        <v>9</v>
      </c>
      <c r="F1367" t="s">
        <v>125</v>
      </c>
      <c r="G1367">
        <v>80100410</v>
      </c>
      <c r="H1367" t="s">
        <v>444</v>
      </c>
      <c r="I1367" s="1">
        <v>604</v>
      </c>
      <c r="J1367" t="str">
        <f>VLOOKUP(A1368,a!A:B,2,FALSE)</f>
        <v>ACQUISTO DI BENI</v>
      </c>
      <c r="K1367" t="str">
        <f t="shared" si="21"/>
        <v>2112 Dispositivi medici</v>
      </c>
    </row>
    <row r="1368" spans="1:11" x14ac:dyDescent="0.25">
      <c r="A1368">
        <v>2112</v>
      </c>
      <c r="B1368" t="s">
        <v>431</v>
      </c>
      <c r="C1368" t="s">
        <v>784</v>
      </c>
      <c r="D1368" t="s">
        <v>784</v>
      </c>
      <c r="E1368">
        <v>9</v>
      </c>
      <c r="F1368" t="s">
        <v>125</v>
      </c>
      <c r="G1368">
        <v>80100418</v>
      </c>
      <c r="H1368" t="s">
        <v>462</v>
      </c>
      <c r="I1368" s="1">
        <v>5016</v>
      </c>
      <c r="J1368" t="str">
        <f>VLOOKUP(A1369,a!A:B,2,FALSE)</f>
        <v>ACQUISTO DI BENI</v>
      </c>
      <c r="K1368" t="str">
        <f t="shared" si="21"/>
        <v>2112 Dispositivi medici</v>
      </c>
    </row>
    <row r="1369" spans="1:11" x14ac:dyDescent="0.25">
      <c r="A1369">
        <v>2112</v>
      </c>
      <c r="B1369" t="s">
        <v>431</v>
      </c>
      <c r="C1369" t="s">
        <v>784</v>
      </c>
      <c r="D1369" t="s">
        <v>784</v>
      </c>
      <c r="E1369">
        <v>9</v>
      </c>
      <c r="F1369" t="s">
        <v>125</v>
      </c>
      <c r="G1369">
        <v>80100610</v>
      </c>
      <c r="H1369" t="s">
        <v>456</v>
      </c>
      <c r="I1369" s="1">
        <v>28010.07</v>
      </c>
      <c r="J1369" t="str">
        <f>VLOOKUP(A1370,a!A:B,2,FALSE)</f>
        <v>ACQUISTO DI BENI</v>
      </c>
      <c r="K1369" t="str">
        <f t="shared" si="21"/>
        <v>2112 Dispositivi medici</v>
      </c>
    </row>
    <row r="1370" spans="1:11" x14ac:dyDescent="0.25">
      <c r="A1370">
        <v>2112</v>
      </c>
      <c r="B1370" t="s">
        <v>431</v>
      </c>
      <c r="C1370" t="s">
        <v>785</v>
      </c>
      <c r="D1370" t="s">
        <v>785</v>
      </c>
      <c r="E1370">
        <v>9</v>
      </c>
      <c r="F1370" t="s">
        <v>125</v>
      </c>
      <c r="G1370">
        <v>80100410</v>
      </c>
      <c r="H1370" t="s">
        <v>444</v>
      </c>
      <c r="I1370" s="1">
        <v>38.4</v>
      </c>
      <c r="J1370" t="str">
        <f>VLOOKUP(A1371,a!A:B,2,FALSE)</f>
        <v>ACQUISTO DI BENI</v>
      </c>
      <c r="K1370" t="str">
        <f t="shared" si="21"/>
        <v>2112 Dispositivi medici</v>
      </c>
    </row>
    <row r="1371" spans="1:11" x14ac:dyDescent="0.25">
      <c r="A1371">
        <v>2112</v>
      </c>
      <c r="B1371" t="s">
        <v>431</v>
      </c>
      <c r="C1371" t="s">
        <v>785</v>
      </c>
      <c r="D1371" t="s">
        <v>785</v>
      </c>
      <c r="E1371">
        <v>9</v>
      </c>
      <c r="F1371" t="s">
        <v>125</v>
      </c>
      <c r="G1371">
        <v>80100412</v>
      </c>
      <c r="H1371" t="s">
        <v>446</v>
      </c>
      <c r="I1371" s="1">
        <v>4496</v>
      </c>
      <c r="J1371" t="str">
        <f>VLOOKUP(A1372,a!A:B,2,FALSE)</f>
        <v>ACQUISTO DI BENI</v>
      </c>
      <c r="K1371" t="str">
        <f t="shared" si="21"/>
        <v>2112 Dispositivi medici</v>
      </c>
    </row>
    <row r="1372" spans="1:11" x14ac:dyDescent="0.25">
      <c r="A1372">
        <v>2113</v>
      </c>
      <c r="B1372" t="s">
        <v>786</v>
      </c>
      <c r="C1372" t="s">
        <v>787</v>
      </c>
      <c r="D1372" t="s">
        <v>787</v>
      </c>
      <c r="E1372">
        <v>9</v>
      </c>
      <c r="F1372" t="s">
        <v>125</v>
      </c>
      <c r="G1372">
        <v>80100308</v>
      </c>
      <c r="H1372" t="s">
        <v>788</v>
      </c>
      <c r="I1372" s="1">
        <v>330</v>
      </c>
      <c r="J1372" t="str">
        <f>VLOOKUP(A1373,a!A:B,2,FALSE)</f>
        <v>ACQUISTO DI BENI</v>
      </c>
      <c r="K1372" t="str">
        <f t="shared" si="21"/>
        <v>2113 Prodotti chimici</v>
      </c>
    </row>
    <row r="1373" spans="1:11" x14ac:dyDescent="0.25">
      <c r="A1373">
        <v>2113</v>
      </c>
      <c r="B1373" t="s">
        <v>786</v>
      </c>
      <c r="C1373" t="s">
        <v>789</v>
      </c>
      <c r="D1373" t="s">
        <v>789</v>
      </c>
      <c r="E1373">
        <v>9</v>
      </c>
      <c r="F1373" t="s">
        <v>125</v>
      </c>
      <c r="G1373">
        <v>80100308</v>
      </c>
      <c r="H1373" t="s">
        <v>788</v>
      </c>
      <c r="I1373" s="1">
        <v>604.59</v>
      </c>
      <c r="J1373" t="str">
        <f>VLOOKUP(A1374,a!A:B,2,FALSE)</f>
        <v>ACQUISTO DI BENI</v>
      </c>
      <c r="K1373" t="str">
        <f t="shared" si="21"/>
        <v>2113 Prodotti chimici</v>
      </c>
    </row>
    <row r="1374" spans="1:11" x14ac:dyDescent="0.25">
      <c r="A1374">
        <v>2113</v>
      </c>
      <c r="B1374" t="s">
        <v>786</v>
      </c>
      <c r="C1374" t="s">
        <v>418</v>
      </c>
      <c r="D1374" t="s">
        <v>418</v>
      </c>
      <c r="E1374">
        <v>9</v>
      </c>
      <c r="F1374" t="s">
        <v>125</v>
      </c>
      <c r="G1374">
        <v>80100308</v>
      </c>
      <c r="H1374" t="s">
        <v>788</v>
      </c>
      <c r="I1374" s="1">
        <v>263413.01</v>
      </c>
      <c r="J1374" t="str">
        <f>VLOOKUP(A1375,a!A:B,2,FALSE)</f>
        <v>ACQUISTO DI BENI</v>
      </c>
      <c r="K1374" t="str">
        <f t="shared" si="21"/>
        <v>2113 Prodotti chimici</v>
      </c>
    </row>
    <row r="1375" spans="1:11" x14ac:dyDescent="0.25">
      <c r="A1375">
        <v>2113</v>
      </c>
      <c r="B1375" t="s">
        <v>786</v>
      </c>
      <c r="C1375" t="s">
        <v>225</v>
      </c>
      <c r="D1375" t="s">
        <v>225</v>
      </c>
      <c r="E1375">
        <v>9</v>
      </c>
      <c r="F1375" t="s">
        <v>125</v>
      </c>
      <c r="G1375">
        <v>80100309</v>
      </c>
      <c r="H1375" t="s">
        <v>790</v>
      </c>
      <c r="I1375" s="1">
        <v>1724.12</v>
      </c>
      <c r="J1375" t="str">
        <f>VLOOKUP(A1376,a!A:B,2,FALSE)</f>
        <v>ACQUISTO DI BENI</v>
      </c>
      <c r="K1375" t="str">
        <f t="shared" si="21"/>
        <v>2113 Prodotti chimici</v>
      </c>
    </row>
    <row r="1376" spans="1:11" x14ac:dyDescent="0.25">
      <c r="A1376">
        <v>2113</v>
      </c>
      <c r="B1376" t="s">
        <v>786</v>
      </c>
      <c r="C1376" t="s">
        <v>450</v>
      </c>
      <c r="D1376" t="s">
        <v>450</v>
      </c>
      <c r="E1376">
        <v>9</v>
      </c>
      <c r="F1376" t="s">
        <v>125</v>
      </c>
      <c r="G1376">
        <v>80100308</v>
      </c>
      <c r="H1376" t="s">
        <v>788</v>
      </c>
      <c r="I1376" s="1">
        <v>410</v>
      </c>
      <c r="J1376" t="str">
        <f>VLOOKUP(A1377,a!A:B,2,FALSE)</f>
        <v>ACQUISTO DI BENI</v>
      </c>
      <c r="K1376" t="str">
        <f t="shared" si="21"/>
        <v>2113 Prodotti chimici</v>
      </c>
    </row>
    <row r="1377" spans="1:11" x14ac:dyDescent="0.25">
      <c r="A1377">
        <v>2113</v>
      </c>
      <c r="B1377" t="s">
        <v>786</v>
      </c>
      <c r="C1377" t="s">
        <v>791</v>
      </c>
      <c r="D1377" t="s">
        <v>791</v>
      </c>
      <c r="E1377">
        <v>9</v>
      </c>
      <c r="F1377" t="s">
        <v>125</v>
      </c>
      <c r="G1377">
        <v>80100308</v>
      </c>
      <c r="H1377" t="s">
        <v>788</v>
      </c>
      <c r="I1377" s="1">
        <v>23609.72</v>
      </c>
      <c r="J1377" t="str">
        <f>VLOOKUP(A1378,a!A:B,2,FALSE)</f>
        <v>ACQUISTO DI BENI</v>
      </c>
      <c r="K1377" t="str">
        <f t="shared" si="21"/>
        <v>2113 Prodotti chimici</v>
      </c>
    </row>
    <row r="1378" spans="1:11" x14ac:dyDescent="0.25">
      <c r="A1378">
        <v>2113</v>
      </c>
      <c r="B1378" t="s">
        <v>786</v>
      </c>
      <c r="C1378" t="s">
        <v>791</v>
      </c>
      <c r="D1378" t="s">
        <v>791</v>
      </c>
      <c r="E1378">
        <v>9</v>
      </c>
      <c r="F1378" t="s">
        <v>125</v>
      </c>
      <c r="G1378">
        <v>80100309</v>
      </c>
      <c r="H1378" t="s">
        <v>790</v>
      </c>
      <c r="I1378" s="1">
        <v>53342.5</v>
      </c>
      <c r="J1378" t="str">
        <f>VLOOKUP(A1379,a!A:B,2,FALSE)</f>
        <v>ACQUISTO DI BENI</v>
      </c>
      <c r="K1378" t="str">
        <f t="shared" si="21"/>
        <v>2113 Prodotti chimici</v>
      </c>
    </row>
    <row r="1379" spans="1:11" x14ac:dyDescent="0.25">
      <c r="A1379">
        <v>2113</v>
      </c>
      <c r="B1379" t="s">
        <v>786</v>
      </c>
      <c r="C1379" t="s">
        <v>465</v>
      </c>
      <c r="D1379" t="s">
        <v>465</v>
      </c>
      <c r="E1379">
        <v>9</v>
      </c>
      <c r="F1379" t="s">
        <v>125</v>
      </c>
      <c r="G1379">
        <v>80100308</v>
      </c>
      <c r="H1379" t="s">
        <v>788</v>
      </c>
      <c r="I1379" s="1">
        <v>10440</v>
      </c>
      <c r="J1379" t="str">
        <f>VLOOKUP(A1380,a!A:B,2,FALSE)</f>
        <v>ACQUISTO DI BENI</v>
      </c>
      <c r="K1379" t="str">
        <f t="shared" si="21"/>
        <v>2113 Prodotti chimici</v>
      </c>
    </row>
    <row r="1380" spans="1:11" x14ac:dyDescent="0.25">
      <c r="A1380">
        <v>2113</v>
      </c>
      <c r="B1380" t="s">
        <v>786</v>
      </c>
      <c r="C1380" t="s">
        <v>792</v>
      </c>
      <c r="D1380" t="s">
        <v>792</v>
      </c>
      <c r="E1380">
        <v>9</v>
      </c>
      <c r="F1380" t="s">
        <v>125</v>
      </c>
      <c r="G1380">
        <v>80100308</v>
      </c>
      <c r="H1380" t="s">
        <v>788</v>
      </c>
      <c r="I1380" s="1">
        <v>33738.46</v>
      </c>
      <c r="J1380" t="str">
        <f>VLOOKUP(A1381,a!A:B,2,FALSE)</f>
        <v>ACQUISTO DI BENI</v>
      </c>
      <c r="K1380" t="str">
        <f t="shared" si="21"/>
        <v>2113 Prodotti chimici</v>
      </c>
    </row>
    <row r="1381" spans="1:11" x14ac:dyDescent="0.25">
      <c r="A1381">
        <v>2113</v>
      </c>
      <c r="B1381" t="s">
        <v>786</v>
      </c>
      <c r="C1381" t="s">
        <v>792</v>
      </c>
      <c r="D1381" t="s">
        <v>792</v>
      </c>
      <c r="E1381">
        <v>9</v>
      </c>
      <c r="F1381" t="s">
        <v>125</v>
      </c>
      <c r="G1381">
        <v>80100309</v>
      </c>
      <c r="H1381" t="s">
        <v>790</v>
      </c>
      <c r="I1381" s="1">
        <v>106.98</v>
      </c>
      <c r="J1381" t="str">
        <f>VLOOKUP(A1382,a!A:B,2,FALSE)</f>
        <v>ACQUISTO DI BENI</v>
      </c>
      <c r="K1381" t="str">
        <f t="shared" si="21"/>
        <v>2113 Prodotti chimici</v>
      </c>
    </row>
    <row r="1382" spans="1:11" x14ac:dyDescent="0.25">
      <c r="A1382">
        <v>2113</v>
      </c>
      <c r="B1382" t="s">
        <v>786</v>
      </c>
      <c r="C1382" t="s">
        <v>793</v>
      </c>
      <c r="D1382" t="s">
        <v>793</v>
      </c>
      <c r="E1382">
        <v>9</v>
      </c>
      <c r="F1382" t="s">
        <v>125</v>
      </c>
      <c r="G1382">
        <v>80100308</v>
      </c>
      <c r="H1382" t="s">
        <v>788</v>
      </c>
      <c r="I1382" s="1">
        <v>1696</v>
      </c>
      <c r="J1382" t="str">
        <f>VLOOKUP(A1383,a!A:B,2,FALSE)</f>
        <v>ACQUISTO DI BENI</v>
      </c>
      <c r="K1382" t="str">
        <f t="shared" si="21"/>
        <v>2113 Prodotti chimici</v>
      </c>
    </row>
    <row r="1383" spans="1:11" x14ac:dyDescent="0.25">
      <c r="A1383">
        <v>2113</v>
      </c>
      <c r="B1383" t="s">
        <v>786</v>
      </c>
      <c r="C1383" t="s">
        <v>794</v>
      </c>
      <c r="D1383" t="s">
        <v>794</v>
      </c>
      <c r="E1383">
        <v>9</v>
      </c>
      <c r="F1383" t="s">
        <v>125</v>
      </c>
      <c r="G1383">
        <v>80100308</v>
      </c>
      <c r="H1383" t="s">
        <v>788</v>
      </c>
      <c r="I1383" s="1">
        <v>37900.870000000003</v>
      </c>
      <c r="J1383" t="str">
        <f>VLOOKUP(A1384,a!A:B,2,FALSE)</f>
        <v>ACQUISTO DI BENI</v>
      </c>
      <c r="K1383" t="str">
        <f t="shared" si="21"/>
        <v>2113 Prodotti chimici</v>
      </c>
    </row>
    <row r="1384" spans="1:11" x14ac:dyDescent="0.25">
      <c r="A1384">
        <v>2113</v>
      </c>
      <c r="B1384" t="s">
        <v>786</v>
      </c>
      <c r="C1384" t="s">
        <v>795</v>
      </c>
      <c r="D1384" t="s">
        <v>795</v>
      </c>
      <c r="E1384">
        <v>9</v>
      </c>
      <c r="F1384" t="s">
        <v>125</v>
      </c>
      <c r="G1384">
        <v>80100309</v>
      </c>
      <c r="H1384" t="s">
        <v>790</v>
      </c>
      <c r="I1384" s="1">
        <v>322.5</v>
      </c>
      <c r="J1384" t="str">
        <f>VLOOKUP(A1385,a!A:B,2,FALSE)</f>
        <v>ACQUISTO DI BENI</v>
      </c>
      <c r="K1384" t="str">
        <f t="shared" si="21"/>
        <v>2113 Prodotti chimici</v>
      </c>
    </row>
    <row r="1385" spans="1:11" x14ac:dyDescent="0.25">
      <c r="A1385">
        <v>2113</v>
      </c>
      <c r="B1385" t="s">
        <v>786</v>
      </c>
      <c r="C1385" t="s">
        <v>257</v>
      </c>
      <c r="D1385" t="s">
        <v>257</v>
      </c>
      <c r="E1385">
        <v>9</v>
      </c>
      <c r="F1385" t="s">
        <v>125</v>
      </c>
      <c r="G1385">
        <v>80100308</v>
      </c>
      <c r="H1385" t="s">
        <v>788</v>
      </c>
      <c r="I1385" s="1">
        <v>32480.85</v>
      </c>
      <c r="J1385" t="str">
        <f>VLOOKUP(A1386,a!A:B,2,FALSE)</f>
        <v>ACQUISTO DI BENI</v>
      </c>
      <c r="K1385" t="str">
        <f t="shared" si="21"/>
        <v>2113 Prodotti chimici</v>
      </c>
    </row>
    <row r="1386" spans="1:11" x14ac:dyDescent="0.25">
      <c r="A1386">
        <v>2113</v>
      </c>
      <c r="B1386" t="s">
        <v>786</v>
      </c>
      <c r="C1386" t="s">
        <v>257</v>
      </c>
      <c r="D1386" t="s">
        <v>257</v>
      </c>
      <c r="E1386">
        <v>9</v>
      </c>
      <c r="F1386" t="s">
        <v>125</v>
      </c>
      <c r="G1386">
        <v>80100309</v>
      </c>
      <c r="H1386" t="s">
        <v>790</v>
      </c>
      <c r="I1386" s="1">
        <v>6006.5</v>
      </c>
      <c r="J1386" t="str">
        <f>VLOOKUP(A1387,a!A:B,2,FALSE)</f>
        <v>ACQUISTO DI BENI</v>
      </c>
      <c r="K1386" t="str">
        <f t="shared" si="21"/>
        <v>2113 Prodotti chimici</v>
      </c>
    </row>
    <row r="1387" spans="1:11" x14ac:dyDescent="0.25">
      <c r="A1387">
        <v>2113</v>
      </c>
      <c r="B1387" t="s">
        <v>786</v>
      </c>
      <c r="C1387" t="s">
        <v>796</v>
      </c>
      <c r="D1387" t="s">
        <v>796</v>
      </c>
      <c r="E1387">
        <v>9</v>
      </c>
      <c r="F1387" t="s">
        <v>125</v>
      </c>
      <c r="G1387">
        <v>80100308</v>
      </c>
      <c r="H1387" t="s">
        <v>788</v>
      </c>
      <c r="I1387" s="1">
        <v>412.5</v>
      </c>
      <c r="J1387" t="str">
        <f>VLOOKUP(A1388,a!A:B,2,FALSE)</f>
        <v>ACQUISTO DI BENI</v>
      </c>
      <c r="K1387" t="str">
        <f t="shared" si="21"/>
        <v>2113 Prodotti chimici</v>
      </c>
    </row>
    <row r="1388" spans="1:11" x14ac:dyDescent="0.25">
      <c r="A1388">
        <v>2113</v>
      </c>
      <c r="B1388" t="s">
        <v>786</v>
      </c>
      <c r="C1388" t="s">
        <v>797</v>
      </c>
      <c r="D1388" t="s">
        <v>797</v>
      </c>
      <c r="E1388">
        <v>9</v>
      </c>
      <c r="F1388" t="s">
        <v>125</v>
      </c>
      <c r="G1388">
        <v>80100308</v>
      </c>
      <c r="H1388" t="s">
        <v>788</v>
      </c>
      <c r="I1388" s="1">
        <v>1040</v>
      </c>
      <c r="J1388" t="str">
        <f>VLOOKUP(A1389,a!A:B,2,FALSE)</f>
        <v>ACQUISTO DI BENI</v>
      </c>
      <c r="K1388" t="str">
        <f t="shared" si="21"/>
        <v>2113 Prodotti chimici</v>
      </c>
    </row>
    <row r="1389" spans="1:11" x14ac:dyDescent="0.25">
      <c r="A1389">
        <v>2113</v>
      </c>
      <c r="B1389" t="s">
        <v>786</v>
      </c>
      <c r="C1389" t="s">
        <v>797</v>
      </c>
      <c r="D1389" t="s">
        <v>797</v>
      </c>
      <c r="E1389">
        <v>9</v>
      </c>
      <c r="F1389" t="s">
        <v>125</v>
      </c>
      <c r="G1389">
        <v>80100309</v>
      </c>
      <c r="H1389" t="s">
        <v>790</v>
      </c>
      <c r="I1389" s="1">
        <v>264</v>
      </c>
      <c r="J1389" t="str">
        <f>VLOOKUP(A1390,a!A:B,2,FALSE)</f>
        <v>ACQUISTO DI BENI</v>
      </c>
      <c r="K1389" t="str">
        <f t="shared" si="21"/>
        <v>2113 Prodotti chimici</v>
      </c>
    </row>
    <row r="1390" spans="1:11" x14ac:dyDescent="0.25">
      <c r="A1390">
        <v>2113</v>
      </c>
      <c r="B1390" t="s">
        <v>786</v>
      </c>
      <c r="C1390" t="s">
        <v>798</v>
      </c>
      <c r="D1390" t="s">
        <v>798</v>
      </c>
      <c r="E1390">
        <v>9</v>
      </c>
      <c r="F1390" t="s">
        <v>125</v>
      </c>
      <c r="G1390">
        <v>80100308</v>
      </c>
      <c r="H1390" t="s">
        <v>788</v>
      </c>
      <c r="I1390" s="1">
        <v>61209.9</v>
      </c>
      <c r="J1390" t="str">
        <f>VLOOKUP(A1391,a!A:B,2,FALSE)</f>
        <v>ACQUISTO DI BENI</v>
      </c>
      <c r="K1390" t="str">
        <f t="shared" si="21"/>
        <v>2113 Prodotti chimici</v>
      </c>
    </row>
    <row r="1391" spans="1:11" x14ac:dyDescent="0.25">
      <c r="A1391">
        <v>2113</v>
      </c>
      <c r="B1391" t="s">
        <v>786</v>
      </c>
      <c r="C1391" t="s">
        <v>798</v>
      </c>
      <c r="D1391" t="s">
        <v>798</v>
      </c>
      <c r="E1391">
        <v>9</v>
      </c>
      <c r="F1391" t="s">
        <v>125</v>
      </c>
      <c r="G1391">
        <v>80100309</v>
      </c>
      <c r="H1391" t="s">
        <v>790</v>
      </c>
      <c r="I1391" s="1">
        <v>2694.1</v>
      </c>
      <c r="J1391" t="str">
        <f>VLOOKUP(A1392,a!A:B,2,FALSE)</f>
        <v>ACQUISTO DI BENI</v>
      </c>
      <c r="K1391" t="str">
        <f t="shared" si="21"/>
        <v>2113 Prodotti chimici</v>
      </c>
    </row>
    <row r="1392" spans="1:11" x14ac:dyDescent="0.25">
      <c r="A1392">
        <v>2113</v>
      </c>
      <c r="B1392" t="s">
        <v>786</v>
      </c>
      <c r="C1392" t="s">
        <v>513</v>
      </c>
      <c r="D1392" t="s">
        <v>513</v>
      </c>
      <c r="E1392">
        <v>9</v>
      </c>
      <c r="F1392" t="s">
        <v>125</v>
      </c>
      <c r="G1392">
        <v>80100308</v>
      </c>
      <c r="H1392" t="s">
        <v>788</v>
      </c>
      <c r="I1392" s="1">
        <v>15439.04</v>
      </c>
      <c r="J1392" t="str">
        <f>VLOOKUP(A1393,a!A:B,2,FALSE)</f>
        <v>ACQUISTO DI BENI</v>
      </c>
      <c r="K1392" t="str">
        <f t="shared" si="21"/>
        <v>2113 Prodotti chimici</v>
      </c>
    </row>
    <row r="1393" spans="1:11" x14ac:dyDescent="0.25">
      <c r="A1393">
        <v>2113</v>
      </c>
      <c r="B1393" t="s">
        <v>786</v>
      </c>
      <c r="C1393" t="s">
        <v>513</v>
      </c>
      <c r="D1393" t="s">
        <v>513</v>
      </c>
      <c r="E1393">
        <v>9</v>
      </c>
      <c r="F1393" t="s">
        <v>125</v>
      </c>
      <c r="G1393">
        <v>80100309</v>
      </c>
      <c r="H1393" t="s">
        <v>790</v>
      </c>
      <c r="I1393" s="1">
        <v>471.75</v>
      </c>
      <c r="J1393" t="str">
        <f>VLOOKUP(A1394,a!A:B,2,FALSE)</f>
        <v>ACQUISTO DI BENI</v>
      </c>
      <c r="K1393" t="str">
        <f t="shared" si="21"/>
        <v>2113 Prodotti chimici</v>
      </c>
    </row>
    <row r="1394" spans="1:11" x14ac:dyDescent="0.25">
      <c r="A1394">
        <v>2113</v>
      </c>
      <c r="B1394" t="s">
        <v>786</v>
      </c>
      <c r="C1394" t="s">
        <v>799</v>
      </c>
      <c r="D1394" t="s">
        <v>799</v>
      </c>
      <c r="E1394">
        <v>9</v>
      </c>
      <c r="F1394" t="s">
        <v>125</v>
      </c>
      <c r="G1394">
        <v>80100308</v>
      </c>
      <c r="H1394" t="s">
        <v>788</v>
      </c>
      <c r="I1394" s="1">
        <v>30529.45</v>
      </c>
      <c r="J1394" t="str">
        <f>VLOOKUP(A1395,a!A:B,2,FALSE)</f>
        <v>ACQUISTO DI BENI</v>
      </c>
      <c r="K1394" t="str">
        <f t="shared" si="21"/>
        <v>2113 Prodotti chimici</v>
      </c>
    </row>
    <row r="1395" spans="1:11" x14ac:dyDescent="0.25">
      <c r="A1395">
        <v>2113</v>
      </c>
      <c r="B1395" t="s">
        <v>786</v>
      </c>
      <c r="C1395" t="s">
        <v>799</v>
      </c>
      <c r="D1395" t="s">
        <v>799</v>
      </c>
      <c r="E1395">
        <v>9</v>
      </c>
      <c r="F1395" t="s">
        <v>125</v>
      </c>
      <c r="G1395">
        <v>80100309</v>
      </c>
      <c r="H1395" t="s">
        <v>790</v>
      </c>
      <c r="I1395" s="1">
        <v>145.68</v>
      </c>
      <c r="J1395" t="str">
        <f>VLOOKUP(A1396,a!A:B,2,FALSE)</f>
        <v>ACQUISTO DI BENI</v>
      </c>
      <c r="K1395" t="str">
        <f t="shared" si="21"/>
        <v>2113 Prodotti chimici</v>
      </c>
    </row>
    <row r="1396" spans="1:11" x14ac:dyDescent="0.25">
      <c r="A1396">
        <v>2113</v>
      </c>
      <c r="B1396" t="s">
        <v>786</v>
      </c>
      <c r="C1396" t="s">
        <v>516</v>
      </c>
      <c r="D1396" t="s">
        <v>516</v>
      </c>
      <c r="E1396">
        <v>9</v>
      </c>
      <c r="F1396" t="s">
        <v>125</v>
      </c>
      <c r="G1396">
        <v>80100308</v>
      </c>
      <c r="H1396" t="s">
        <v>788</v>
      </c>
      <c r="I1396" s="1">
        <v>108</v>
      </c>
      <c r="J1396" t="str">
        <f>VLOOKUP(A1397,a!A:B,2,FALSE)</f>
        <v>ACQUISTO DI BENI</v>
      </c>
      <c r="K1396" t="str">
        <f t="shared" si="21"/>
        <v>2113 Prodotti chimici</v>
      </c>
    </row>
    <row r="1397" spans="1:11" x14ac:dyDescent="0.25">
      <c r="A1397">
        <v>2113</v>
      </c>
      <c r="B1397" t="s">
        <v>786</v>
      </c>
      <c r="C1397" t="s">
        <v>800</v>
      </c>
      <c r="D1397" t="s">
        <v>800</v>
      </c>
      <c r="E1397">
        <v>9</v>
      </c>
      <c r="F1397" t="s">
        <v>125</v>
      </c>
      <c r="G1397">
        <v>80100309</v>
      </c>
      <c r="H1397" t="s">
        <v>790</v>
      </c>
      <c r="I1397" s="1">
        <v>2118</v>
      </c>
      <c r="J1397" t="str">
        <f>VLOOKUP(A1398,a!A:B,2,FALSE)</f>
        <v>ACQUISTO DI BENI</v>
      </c>
      <c r="K1397" t="str">
        <f t="shared" si="21"/>
        <v>2113 Prodotti chimici</v>
      </c>
    </row>
    <row r="1398" spans="1:11" x14ac:dyDescent="0.25">
      <c r="A1398">
        <v>2113</v>
      </c>
      <c r="B1398" t="s">
        <v>786</v>
      </c>
      <c r="C1398" t="s">
        <v>801</v>
      </c>
      <c r="D1398" t="s">
        <v>801</v>
      </c>
      <c r="E1398">
        <v>9</v>
      </c>
      <c r="F1398" t="s">
        <v>125</v>
      </c>
      <c r="G1398">
        <v>80100308</v>
      </c>
      <c r="H1398" t="s">
        <v>788</v>
      </c>
      <c r="I1398" s="1">
        <v>9000</v>
      </c>
      <c r="J1398" t="str">
        <f>VLOOKUP(A1399,a!A:B,2,FALSE)</f>
        <v>ACQUISTO DI BENI</v>
      </c>
      <c r="K1398" t="str">
        <f t="shared" si="21"/>
        <v>2113 Prodotti chimici</v>
      </c>
    </row>
    <row r="1399" spans="1:11" x14ac:dyDescent="0.25">
      <c r="A1399">
        <v>2113</v>
      </c>
      <c r="B1399" t="s">
        <v>786</v>
      </c>
      <c r="C1399" t="s">
        <v>268</v>
      </c>
      <c r="D1399" t="s">
        <v>268</v>
      </c>
      <c r="E1399">
        <v>9</v>
      </c>
      <c r="F1399" t="s">
        <v>125</v>
      </c>
      <c r="G1399">
        <v>80100309</v>
      </c>
      <c r="H1399" t="s">
        <v>790</v>
      </c>
      <c r="I1399" s="1">
        <v>4.1500000000000004</v>
      </c>
      <c r="J1399" t="str">
        <f>VLOOKUP(A1400,a!A:B,2,FALSE)</f>
        <v>ACQUISTO DI BENI</v>
      </c>
      <c r="K1399" t="str">
        <f t="shared" si="21"/>
        <v>2113 Prodotti chimici</v>
      </c>
    </row>
    <row r="1400" spans="1:11" x14ac:dyDescent="0.25">
      <c r="A1400">
        <v>2113</v>
      </c>
      <c r="B1400" t="s">
        <v>786</v>
      </c>
      <c r="C1400" t="s">
        <v>802</v>
      </c>
      <c r="D1400" t="s">
        <v>802</v>
      </c>
      <c r="E1400">
        <v>9</v>
      </c>
      <c r="F1400" t="s">
        <v>125</v>
      </c>
      <c r="G1400">
        <v>80100308</v>
      </c>
      <c r="H1400" t="s">
        <v>788</v>
      </c>
      <c r="I1400" s="1">
        <v>18280</v>
      </c>
      <c r="J1400" t="str">
        <f>VLOOKUP(A1401,a!A:B,2,FALSE)</f>
        <v>ACQUISTO DI BENI</v>
      </c>
      <c r="K1400" t="str">
        <f t="shared" si="21"/>
        <v>2113 Prodotti chimici</v>
      </c>
    </row>
    <row r="1401" spans="1:11" x14ac:dyDescent="0.25">
      <c r="A1401">
        <v>2113</v>
      </c>
      <c r="B1401" t="s">
        <v>786</v>
      </c>
      <c r="C1401" t="s">
        <v>803</v>
      </c>
      <c r="D1401" t="s">
        <v>803</v>
      </c>
      <c r="E1401">
        <v>9</v>
      </c>
      <c r="F1401" t="s">
        <v>125</v>
      </c>
      <c r="G1401">
        <v>60100821</v>
      </c>
      <c r="H1401" t="s">
        <v>247</v>
      </c>
      <c r="I1401" s="1">
        <v>-492.4</v>
      </c>
      <c r="J1401" t="str">
        <f>VLOOKUP(A1402,a!A:B,2,FALSE)</f>
        <v>ACQUISTO DI BENI</v>
      </c>
      <c r="K1401" t="str">
        <f t="shared" si="21"/>
        <v>2113 Prodotti chimici</v>
      </c>
    </row>
    <row r="1402" spans="1:11" x14ac:dyDescent="0.25">
      <c r="A1402">
        <v>2113</v>
      </c>
      <c r="B1402" t="s">
        <v>786</v>
      </c>
      <c r="C1402" t="s">
        <v>803</v>
      </c>
      <c r="D1402" t="s">
        <v>803</v>
      </c>
      <c r="E1402">
        <v>9</v>
      </c>
      <c r="F1402" t="s">
        <v>125</v>
      </c>
      <c r="G1402">
        <v>80100309</v>
      </c>
      <c r="H1402" t="s">
        <v>790</v>
      </c>
      <c r="I1402" s="1">
        <v>2730.57</v>
      </c>
      <c r="J1402" t="str">
        <f>VLOOKUP(A1403,a!A:B,2,FALSE)</f>
        <v>ACQUISTO DI BENI</v>
      </c>
      <c r="K1402" t="str">
        <f t="shared" si="21"/>
        <v>2113 Prodotti chimici</v>
      </c>
    </row>
    <row r="1403" spans="1:11" x14ac:dyDescent="0.25">
      <c r="A1403">
        <v>2113</v>
      </c>
      <c r="B1403" t="s">
        <v>786</v>
      </c>
      <c r="C1403" t="s">
        <v>804</v>
      </c>
      <c r="D1403" t="s">
        <v>804</v>
      </c>
      <c r="E1403">
        <v>9</v>
      </c>
      <c r="F1403" t="s">
        <v>125</v>
      </c>
      <c r="G1403">
        <v>60100821</v>
      </c>
      <c r="H1403" t="s">
        <v>247</v>
      </c>
      <c r="I1403" s="1">
        <v>-172.04</v>
      </c>
      <c r="J1403" t="str">
        <f>VLOOKUP(A1404,a!A:B,2,FALSE)</f>
        <v>ACQUISTO DI BENI</v>
      </c>
      <c r="K1403" t="str">
        <f t="shared" si="21"/>
        <v>2113 Prodotti chimici</v>
      </c>
    </row>
    <row r="1404" spans="1:11" x14ac:dyDescent="0.25">
      <c r="A1404">
        <v>2113</v>
      </c>
      <c r="B1404" t="s">
        <v>786</v>
      </c>
      <c r="C1404" t="s">
        <v>804</v>
      </c>
      <c r="D1404" t="s">
        <v>804</v>
      </c>
      <c r="E1404">
        <v>9</v>
      </c>
      <c r="F1404" t="s">
        <v>125</v>
      </c>
      <c r="G1404">
        <v>80100308</v>
      </c>
      <c r="H1404" t="s">
        <v>788</v>
      </c>
      <c r="I1404" s="1">
        <v>954.04</v>
      </c>
      <c r="J1404" t="str">
        <f>VLOOKUP(A1405,a!A:B,2,FALSE)</f>
        <v>ACQUISTO DI BENI</v>
      </c>
      <c r="K1404" t="str">
        <f t="shared" si="21"/>
        <v>2113 Prodotti chimici</v>
      </c>
    </row>
    <row r="1405" spans="1:11" x14ac:dyDescent="0.25">
      <c r="A1405">
        <v>2113</v>
      </c>
      <c r="B1405" t="s">
        <v>786</v>
      </c>
      <c r="C1405" t="s">
        <v>805</v>
      </c>
      <c r="D1405" t="s">
        <v>805</v>
      </c>
      <c r="E1405">
        <v>9</v>
      </c>
      <c r="F1405" t="s">
        <v>125</v>
      </c>
      <c r="G1405">
        <v>80100308</v>
      </c>
      <c r="H1405" t="s">
        <v>788</v>
      </c>
      <c r="I1405" s="1">
        <v>33159.769999999997</v>
      </c>
      <c r="J1405" t="str">
        <f>VLOOKUP(A1406,a!A:B,2,FALSE)</f>
        <v>ACQUISTO DI BENI</v>
      </c>
      <c r="K1405" t="str">
        <f t="shared" si="21"/>
        <v>2113 Prodotti chimici</v>
      </c>
    </row>
    <row r="1406" spans="1:11" x14ac:dyDescent="0.25">
      <c r="A1406">
        <v>2113</v>
      </c>
      <c r="B1406" t="s">
        <v>786</v>
      </c>
      <c r="C1406" t="s">
        <v>806</v>
      </c>
      <c r="D1406" t="s">
        <v>806</v>
      </c>
      <c r="E1406">
        <v>9</v>
      </c>
      <c r="F1406" t="s">
        <v>125</v>
      </c>
      <c r="G1406">
        <v>80100309</v>
      </c>
      <c r="H1406" t="s">
        <v>790</v>
      </c>
      <c r="I1406" s="1">
        <v>350</v>
      </c>
      <c r="J1406" t="str">
        <f>VLOOKUP(A1407,a!A:B,2,FALSE)</f>
        <v>ACQUISTO DI BENI</v>
      </c>
      <c r="K1406" t="str">
        <f t="shared" si="21"/>
        <v>2113 Prodotti chimici</v>
      </c>
    </row>
    <row r="1407" spans="1:11" x14ac:dyDescent="0.25">
      <c r="A1407">
        <v>2113</v>
      </c>
      <c r="B1407" t="s">
        <v>786</v>
      </c>
      <c r="C1407" t="s">
        <v>807</v>
      </c>
      <c r="D1407" t="s">
        <v>807</v>
      </c>
      <c r="E1407">
        <v>9</v>
      </c>
      <c r="F1407" t="s">
        <v>125</v>
      </c>
      <c r="G1407">
        <v>80100309</v>
      </c>
      <c r="H1407" t="s">
        <v>790</v>
      </c>
      <c r="I1407" s="1">
        <v>162</v>
      </c>
      <c r="J1407" t="str">
        <f>VLOOKUP(A1408,a!A:B,2,FALSE)</f>
        <v>ACQUISTO DI BENI</v>
      </c>
      <c r="K1407" t="str">
        <f t="shared" si="21"/>
        <v>2113 Prodotti chimici</v>
      </c>
    </row>
    <row r="1408" spans="1:11" x14ac:dyDescent="0.25">
      <c r="A1408">
        <v>2113</v>
      </c>
      <c r="B1408" t="s">
        <v>786</v>
      </c>
      <c r="C1408" t="s">
        <v>808</v>
      </c>
      <c r="D1408" t="s">
        <v>808</v>
      </c>
      <c r="E1408">
        <v>9</v>
      </c>
      <c r="F1408" t="s">
        <v>125</v>
      </c>
      <c r="G1408">
        <v>80100308</v>
      </c>
      <c r="H1408" t="s">
        <v>788</v>
      </c>
      <c r="I1408" s="1">
        <v>2830</v>
      </c>
      <c r="J1408" t="str">
        <f>VLOOKUP(A1409,a!A:B,2,FALSE)</f>
        <v>ACQUISTO DI BENI</v>
      </c>
      <c r="K1408" t="str">
        <f t="shared" si="21"/>
        <v>2113 Prodotti chimici</v>
      </c>
    </row>
    <row r="1409" spans="1:11" x14ac:dyDescent="0.25">
      <c r="A1409">
        <v>2113</v>
      </c>
      <c r="B1409" t="s">
        <v>786</v>
      </c>
      <c r="C1409" t="s">
        <v>809</v>
      </c>
      <c r="D1409" t="s">
        <v>809</v>
      </c>
      <c r="E1409">
        <v>9</v>
      </c>
      <c r="F1409" t="s">
        <v>125</v>
      </c>
      <c r="G1409">
        <v>80100308</v>
      </c>
      <c r="H1409" t="s">
        <v>788</v>
      </c>
      <c r="I1409" s="1">
        <v>54046</v>
      </c>
      <c r="J1409" t="str">
        <f>VLOOKUP(A1410,a!A:B,2,FALSE)</f>
        <v>ACQUISTO DI BENI</v>
      </c>
      <c r="K1409" t="str">
        <f t="shared" si="21"/>
        <v>2113 Prodotti chimici</v>
      </c>
    </row>
    <row r="1410" spans="1:11" x14ac:dyDescent="0.25">
      <c r="A1410">
        <v>2113</v>
      </c>
      <c r="B1410" t="s">
        <v>786</v>
      </c>
      <c r="C1410" t="s">
        <v>810</v>
      </c>
      <c r="D1410" t="s">
        <v>810</v>
      </c>
      <c r="E1410">
        <v>9</v>
      </c>
      <c r="F1410" t="s">
        <v>125</v>
      </c>
      <c r="G1410">
        <v>80100308</v>
      </c>
      <c r="H1410" t="s">
        <v>788</v>
      </c>
      <c r="I1410" s="1">
        <v>250</v>
      </c>
      <c r="J1410" t="str">
        <f>VLOOKUP(A1411,a!A:B,2,FALSE)</f>
        <v>ACQUISTO DI BENI</v>
      </c>
      <c r="K1410" t="str">
        <f t="shared" si="21"/>
        <v>2113 Prodotti chimici</v>
      </c>
    </row>
    <row r="1411" spans="1:11" x14ac:dyDescent="0.25">
      <c r="A1411">
        <v>2113</v>
      </c>
      <c r="B1411" t="s">
        <v>786</v>
      </c>
      <c r="C1411" t="s">
        <v>811</v>
      </c>
      <c r="D1411" t="s">
        <v>811</v>
      </c>
      <c r="E1411">
        <v>9</v>
      </c>
      <c r="F1411" t="s">
        <v>125</v>
      </c>
      <c r="G1411">
        <v>80100309</v>
      </c>
      <c r="H1411" t="s">
        <v>790</v>
      </c>
      <c r="I1411" s="1">
        <v>15538.78</v>
      </c>
      <c r="J1411" t="str">
        <f>VLOOKUP(A1412,a!A:B,2,FALSE)</f>
        <v>ACQUISTO DI BENI</v>
      </c>
      <c r="K1411" t="str">
        <f t="shared" ref="K1411:K1474" si="22">CONCATENATE(A1411," ",B1411)</f>
        <v>2113 Prodotti chimici</v>
      </c>
    </row>
    <row r="1412" spans="1:11" x14ac:dyDescent="0.25">
      <c r="A1412">
        <v>2113</v>
      </c>
      <c r="B1412" t="s">
        <v>786</v>
      </c>
      <c r="C1412" t="s">
        <v>556</v>
      </c>
      <c r="D1412" t="s">
        <v>556</v>
      </c>
      <c r="E1412">
        <v>9</v>
      </c>
      <c r="F1412" t="s">
        <v>125</v>
      </c>
      <c r="G1412">
        <v>80100308</v>
      </c>
      <c r="H1412" t="s">
        <v>788</v>
      </c>
      <c r="I1412" s="1">
        <v>45600</v>
      </c>
      <c r="J1412" t="str">
        <f>VLOOKUP(A1413,a!A:B,2,FALSE)</f>
        <v>ACQUISTO DI BENI</v>
      </c>
      <c r="K1412" t="str">
        <f t="shared" si="22"/>
        <v>2113 Prodotti chimici</v>
      </c>
    </row>
    <row r="1413" spans="1:11" x14ac:dyDescent="0.25">
      <c r="A1413">
        <v>2113</v>
      </c>
      <c r="B1413" t="s">
        <v>786</v>
      </c>
      <c r="C1413" t="s">
        <v>556</v>
      </c>
      <c r="D1413" t="s">
        <v>556</v>
      </c>
      <c r="E1413">
        <v>9</v>
      </c>
      <c r="F1413" t="s">
        <v>125</v>
      </c>
      <c r="G1413">
        <v>80100309</v>
      </c>
      <c r="H1413" t="s">
        <v>790</v>
      </c>
      <c r="I1413" s="1">
        <v>4657.3999999999996</v>
      </c>
      <c r="J1413" t="str">
        <f>VLOOKUP(A1414,a!A:B,2,FALSE)</f>
        <v>ACQUISTO DI BENI</v>
      </c>
      <c r="K1413" t="str">
        <f t="shared" si="22"/>
        <v>2113 Prodotti chimici</v>
      </c>
    </row>
    <row r="1414" spans="1:11" x14ac:dyDescent="0.25">
      <c r="A1414">
        <v>2113</v>
      </c>
      <c r="B1414" t="s">
        <v>786</v>
      </c>
      <c r="C1414" t="s">
        <v>558</v>
      </c>
      <c r="D1414" t="s">
        <v>558</v>
      </c>
      <c r="E1414">
        <v>9</v>
      </c>
      <c r="F1414" t="s">
        <v>125</v>
      </c>
      <c r="G1414">
        <v>80100308</v>
      </c>
      <c r="H1414" t="s">
        <v>788</v>
      </c>
      <c r="I1414" s="1">
        <v>22629</v>
      </c>
      <c r="J1414" t="str">
        <f>VLOOKUP(A1415,a!A:B,2,FALSE)</f>
        <v>ACQUISTO DI BENI</v>
      </c>
      <c r="K1414" t="str">
        <f t="shared" si="22"/>
        <v>2113 Prodotti chimici</v>
      </c>
    </row>
    <row r="1415" spans="1:11" x14ac:dyDescent="0.25">
      <c r="A1415">
        <v>2113</v>
      </c>
      <c r="B1415" t="s">
        <v>786</v>
      </c>
      <c r="C1415" t="s">
        <v>812</v>
      </c>
      <c r="D1415" t="s">
        <v>812</v>
      </c>
      <c r="E1415">
        <v>9</v>
      </c>
      <c r="F1415" t="s">
        <v>125</v>
      </c>
      <c r="G1415">
        <v>80100308</v>
      </c>
      <c r="H1415" t="s">
        <v>788</v>
      </c>
      <c r="I1415" s="1">
        <v>6705</v>
      </c>
      <c r="J1415" t="str">
        <f>VLOOKUP(A1416,a!A:B,2,FALSE)</f>
        <v>ACQUISTO DI BENI</v>
      </c>
      <c r="K1415" t="str">
        <f t="shared" si="22"/>
        <v>2113 Prodotti chimici</v>
      </c>
    </row>
    <row r="1416" spans="1:11" x14ac:dyDescent="0.25">
      <c r="A1416">
        <v>2113</v>
      </c>
      <c r="B1416" t="s">
        <v>786</v>
      </c>
      <c r="C1416" t="s">
        <v>813</v>
      </c>
      <c r="D1416" t="s">
        <v>813</v>
      </c>
      <c r="E1416">
        <v>9</v>
      </c>
      <c r="F1416" t="s">
        <v>125</v>
      </c>
      <c r="G1416">
        <v>80100308</v>
      </c>
      <c r="H1416" t="s">
        <v>788</v>
      </c>
      <c r="I1416" s="1">
        <v>270</v>
      </c>
      <c r="J1416" t="str">
        <f>VLOOKUP(A1417,a!A:B,2,FALSE)</f>
        <v>ACQUISTO DI BENI</v>
      </c>
      <c r="K1416" t="str">
        <f t="shared" si="22"/>
        <v>2113 Prodotti chimici</v>
      </c>
    </row>
    <row r="1417" spans="1:11" x14ac:dyDescent="0.25">
      <c r="A1417">
        <v>2113</v>
      </c>
      <c r="B1417" t="s">
        <v>786</v>
      </c>
      <c r="C1417" t="s">
        <v>814</v>
      </c>
      <c r="D1417" t="s">
        <v>814</v>
      </c>
      <c r="E1417">
        <v>9</v>
      </c>
      <c r="F1417" t="s">
        <v>125</v>
      </c>
      <c r="G1417">
        <v>80100308</v>
      </c>
      <c r="H1417" t="s">
        <v>788</v>
      </c>
      <c r="I1417" s="1">
        <v>90175</v>
      </c>
      <c r="J1417" t="str">
        <f>VLOOKUP(A1418,a!A:B,2,FALSE)</f>
        <v>ACQUISTO DI BENI</v>
      </c>
      <c r="K1417" t="str">
        <f t="shared" si="22"/>
        <v>2113 Prodotti chimici</v>
      </c>
    </row>
    <row r="1418" spans="1:11" x14ac:dyDescent="0.25">
      <c r="A1418">
        <v>2113</v>
      </c>
      <c r="B1418" t="s">
        <v>786</v>
      </c>
      <c r="C1418" t="s">
        <v>814</v>
      </c>
      <c r="D1418" t="s">
        <v>814</v>
      </c>
      <c r="E1418">
        <v>9</v>
      </c>
      <c r="F1418" t="s">
        <v>125</v>
      </c>
      <c r="G1418">
        <v>80100309</v>
      </c>
      <c r="H1418" t="s">
        <v>790</v>
      </c>
      <c r="I1418" s="1">
        <v>1680</v>
      </c>
      <c r="J1418" t="str">
        <f>VLOOKUP(A1419,a!A:B,2,FALSE)</f>
        <v>ACQUISTO DI BENI</v>
      </c>
      <c r="K1418" t="str">
        <f t="shared" si="22"/>
        <v>2113 Prodotti chimici</v>
      </c>
    </row>
    <row r="1419" spans="1:11" x14ac:dyDescent="0.25">
      <c r="A1419">
        <v>2113</v>
      </c>
      <c r="B1419" t="s">
        <v>786</v>
      </c>
      <c r="C1419" t="s">
        <v>284</v>
      </c>
      <c r="D1419" t="s">
        <v>284</v>
      </c>
      <c r="G1419">
        <v>80100308</v>
      </c>
      <c r="H1419" t="s">
        <v>788</v>
      </c>
      <c r="I1419" s="1">
        <v>302057.05</v>
      </c>
      <c r="J1419" t="str">
        <f>VLOOKUP(A1420,a!A:B,2,FALSE)</f>
        <v>ACQUISTO DI BENI</v>
      </c>
      <c r="K1419" t="str">
        <f t="shared" si="22"/>
        <v>2113 Prodotti chimici</v>
      </c>
    </row>
    <row r="1420" spans="1:11" x14ac:dyDescent="0.25">
      <c r="A1420">
        <v>2113</v>
      </c>
      <c r="B1420" t="s">
        <v>786</v>
      </c>
      <c r="C1420" t="s">
        <v>284</v>
      </c>
      <c r="D1420" t="s">
        <v>284</v>
      </c>
      <c r="G1420">
        <v>80100309</v>
      </c>
      <c r="H1420" t="s">
        <v>790</v>
      </c>
      <c r="I1420" s="1">
        <v>50950.65</v>
      </c>
      <c r="J1420" t="str">
        <f>VLOOKUP(A1421,a!A:B,2,FALSE)</f>
        <v>ACQUISTO DI BENI</v>
      </c>
      <c r="K1420" t="str">
        <f t="shared" si="22"/>
        <v>2113 Prodotti chimici</v>
      </c>
    </row>
    <row r="1421" spans="1:11" x14ac:dyDescent="0.25">
      <c r="A1421">
        <v>2113</v>
      </c>
      <c r="B1421" t="s">
        <v>786</v>
      </c>
      <c r="C1421" t="s">
        <v>284</v>
      </c>
      <c r="D1421" t="s">
        <v>284</v>
      </c>
      <c r="G1421">
        <v>80100311</v>
      </c>
      <c r="H1421" t="s">
        <v>815</v>
      </c>
      <c r="I1421" s="1">
        <v>2549.37</v>
      </c>
      <c r="J1421" t="str">
        <f>VLOOKUP(A1422,a!A:B,2,FALSE)</f>
        <v>ACQUISTO DI BENI</v>
      </c>
      <c r="K1421" t="str">
        <f t="shared" si="22"/>
        <v>2113 Prodotti chimici</v>
      </c>
    </row>
    <row r="1422" spans="1:11" x14ac:dyDescent="0.25">
      <c r="A1422">
        <v>2113</v>
      </c>
      <c r="B1422" t="s">
        <v>786</v>
      </c>
      <c r="C1422" t="s">
        <v>588</v>
      </c>
      <c r="D1422" t="s">
        <v>588</v>
      </c>
      <c r="E1422">
        <v>9</v>
      </c>
      <c r="F1422" t="s">
        <v>125</v>
      </c>
      <c r="G1422">
        <v>80100308</v>
      </c>
      <c r="H1422" t="s">
        <v>788</v>
      </c>
      <c r="I1422" s="1">
        <v>3531.38</v>
      </c>
      <c r="J1422" t="str">
        <f>VLOOKUP(A1423,a!A:B,2,FALSE)</f>
        <v>ACQUISTO DI BENI</v>
      </c>
      <c r="K1422" t="str">
        <f t="shared" si="22"/>
        <v>2113 Prodotti chimici</v>
      </c>
    </row>
    <row r="1423" spans="1:11" x14ac:dyDescent="0.25">
      <c r="A1423">
        <v>2113</v>
      </c>
      <c r="B1423" t="s">
        <v>786</v>
      </c>
      <c r="C1423" t="s">
        <v>588</v>
      </c>
      <c r="D1423" t="s">
        <v>588</v>
      </c>
      <c r="E1423">
        <v>9</v>
      </c>
      <c r="F1423" t="s">
        <v>125</v>
      </c>
      <c r="G1423">
        <v>80100309</v>
      </c>
      <c r="H1423" t="s">
        <v>790</v>
      </c>
      <c r="I1423" s="1">
        <v>15310.9</v>
      </c>
      <c r="J1423" t="str">
        <f>VLOOKUP(A1424,a!A:B,2,FALSE)</f>
        <v>ACQUISTO DI BENI</v>
      </c>
      <c r="K1423" t="str">
        <f t="shared" si="22"/>
        <v>2113 Prodotti chimici</v>
      </c>
    </row>
    <row r="1424" spans="1:11" x14ac:dyDescent="0.25">
      <c r="A1424">
        <v>2113</v>
      </c>
      <c r="B1424" t="s">
        <v>786</v>
      </c>
      <c r="C1424" t="s">
        <v>816</v>
      </c>
      <c r="D1424" t="s">
        <v>816</v>
      </c>
      <c r="E1424">
        <v>9</v>
      </c>
      <c r="F1424" t="s">
        <v>125</v>
      </c>
      <c r="G1424">
        <v>80100308</v>
      </c>
      <c r="H1424" t="s">
        <v>788</v>
      </c>
      <c r="I1424" s="1">
        <v>12899.94</v>
      </c>
      <c r="J1424" t="str">
        <f>VLOOKUP(A1425,a!A:B,2,FALSE)</f>
        <v>ACQUISTO DI BENI</v>
      </c>
      <c r="K1424" t="str">
        <f t="shared" si="22"/>
        <v>2113 Prodotti chimici</v>
      </c>
    </row>
    <row r="1425" spans="1:11" x14ac:dyDescent="0.25">
      <c r="A1425">
        <v>2113</v>
      </c>
      <c r="B1425" t="s">
        <v>786</v>
      </c>
      <c r="C1425" t="s">
        <v>817</v>
      </c>
      <c r="D1425" t="s">
        <v>817</v>
      </c>
      <c r="E1425">
        <v>9</v>
      </c>
      <c r="F1425" t="s">
        <v>125</v>
      </c>
      <c r="G1425">
        <v>80100309</v>
      </c>
      <c r="H1425" t="s">
        <v>790</v>
      </c>
      <c r="I1425" s="1">
        <v>835.14</v>
      </c>
      <c r="J1425" t="str">
        <f>VLOOKUP(A1426,a!A:B,2,FALSE)</f>
        <v>ACQUISTO DI BENI</v>
      </c>
      <c r="K1425" t="str">
        <f t="shared" si="22"/>
        <v>2113 Prodotti chimici</v>
      </c>
    </row>
    <row r="1426" spans="1:11" x14ac:dyDescent="0.25">
      <c r="A1426">
        <v>2113</v>
      </c>
      <c r="B1426" t="s">
        <v>786</v>
      </c>
      <c r="C1426" t="s">
        <v>818</v>
      </c>
      <c r="D1426" t="s">
        <v>818</v>
      </c>
      <c r="E1426">
        <v>9</v>
      </c>
      <c r="F1426" t="s">
        <v>125</v>
      </c>
      <c r="G1426">
        <v>80100308</v>
      </c>
      <c r="H1426" t="s">
        <v>788</v>
      </c>
      <c r="I1426" s="1">
        <v>1000</v>
      </c>
      <c r="J1426" t="str">
        <f>VLOOKUP(A1427,a!A:B,2,FALSE)</f>
        <v>ACQUISTO DI BENI</v>
      </c>
      <c r="K1426" t="str">
        <f t="shared" si="22"/>
        <v>2113 Prodotti chimici</v>
      </c>
    </row>
    <row r="1427" spans="1:11" x14ac:dyDescent="0.25">
      <c r="A1427">
        <v>2113</v>
      </c>
      <c r="B1427" t="s">
        <v>786</v>
      </c>
      <c r="C1427" t="s">
        <v>619</v>
      </c>
      <c r="D1427" t="s">
        <v>619</v>
      </c>
      <c r="E1427">
        <v>9</v>
      </c>
      <c r="F1427" t="s">
        <v>125</v>
      </c>
      <c r="G1427">
        <v>80100308</v>
      </c>
      <c r="H1427" t="s">
        <v>788</v>
      </c>
      <c r="I1427" s="1">
        <v>6373.47</v>
      </c>
      <c r="J1427" t="str">
        <f>VLOOKUP(A1428,a!A:B,2,FALSE)</f>
        <v>ACQUISTO DI BENI</v>
      </c>
      <c r="K1427" t="str">
        <f t="shared" si="22"/>
        <v>2113 Prodotti chimici</v>
      </c>
    </row>
    <row r="1428" spans="1:11" x14ac:dyDescent="0.25">
      <c r="A1428">
        <v>2113</v>
      </c>
      <c r="B1428" t="s">
        <v>786</v>
      </c>
      <c r="C1428" t="s">
        <v>619</v>
      </c>
      <c r="D1428" t="s">
        <v>619</v>
      </c>
      <c r="E1428">
        <v>9</v>
      </c>
      <c r="F1428" t="s">
        <v>125</v>
      </c>
      <c r="G1428">
        <v>80100309</v>
      </c>
      <c r="H1428" t="s">
        <v>790</v>
      </c>
      <c r="I1428" s="1">
        <v>200</v>
      </c>
      <c r="J1428" t="str">
        <f>VLOOKUP(A1429,a!A:B,2,FALSE)</f>
        <v>ACQUISTO DI BENI</v>
      </c>
      <c r="K1428" t="str">
        <f t="shared" si="22"/>
        <v>2113 Prodotti chimici</v>
      </c>
    </row>
    <row r="1429" spans="1:11" x14ac:dyDescent="0.25">
      <c r="A1429">
        <v>2113</v>
      </c>
      <c r="B1429" t="s">
        <v>786</v>
      </c>
      <c r="C1429" t="s">
        <v>624</v>
      </c>
      <c r="D1429" t="s">
        <v>624</v>
      </c>
      <c r="E1429">
        <v>9</v>
      </c>
      <c r="F1429" t="s">
        <v>125</v>
      </c>
      <c r="G1429">
        <v>80100308</v>
      </c>
      <c r="H1429" t="s">
        <v>788</v>
      </c>
      <c r="I1429" s="1">
        <v>4238.75</v>
      </c>
      <c r="J1429" t="str">
        <f>VLOOKUP(A1430,a!A:B,2,FALSE)</f>
        <v>ACQUISTO DI BENI</v>
      </c>
      <c r="K1429" t="str">
        <f t="shared" si="22"/>
        <v>2113 Prodotti chimici</v>
      </c>
    </row>
    <row r="1430" spans="1:11" x14ac:dyDescent="0.25">
      <c r="A1430">
        <v>2113</v>
      </c>
      <c r="B1430" t="s">
        <v>786</v>
      </c>
      <c r="C1430" t="s">
        <v>819</v>
      </c>
      <c r="D1430" t="s">
        <v>819</v>
      </c>
      <c r="E1430">
        <v>9</v>
      </c>
      <c r="F1430" t="s">
        <v>125</v>
      </c>
      <c r="G1430">
        <v>80100309</v>
      </c>
      <c r="H1430" t="s">
        <v>790</v>
      </c>
      <c r="I1430" s="1">
        <v>8559.2000000000007</v>
      </c>
      <c r="J1430" t="str">
        <f>VLOOKUP(A1431,a!A:B,2,FALSE)</f>
        <v>ACQUISTO DI BENI</v>
      </c>
      <c r="K1430" t="str">
        <f t="shared" si="22"/>
        <v>2113 Prodotti chimici</v>
      </c>
    </row>
    <row r="1431" spans="1:11" x14ac:dyDescent="0.25">
      <c r="A1431">
        <v>2113</v>
      </c>
      <c r="B1431" t="s">
        <v>786</v>
      </c>
      <c r="C1431" t="s">
        <v>820</v>
      </c>
      <c r="D1431" t="s">
        <v>820</v>
      </c>
      <c r="E1431">
        <v>9</v>
      </c>
      <c r="F1431" t="s">
        <v>125</v>
      </c>
      <c r="G1431">
        <v>80100308</v>
      </c>
      <c r="H1431" t="s">
        <v>788</v>
      </c>
      <c r="I1431" s="1">
        <v>94</v>
      </c>
      <c r="J1431" t="str">
        <f>VLOOKUP(A1432,a!A:B,2,FALSE)</f>
        <v>ACQUISTO DI BENI</v>
      </c>
      <c r="K1431" t="str">
        <f t="shared" si="22"/>
        <v>2113 Prodotti chimici</v>
      </c>
    </row>
    <row r="1432" spans="1:11" x14ac:dyDescent="0.25">
      <c r="A1432">
        <v>2113</v>
      </c>
      <c r="B1432" t="s">
        <v>786</v>
      </c>
      <c r="C1432" t="s">
        <v>820</v>
      </c>
      <c r="D1432" t="s">
        <v>820</v>
      </c>
      <c r="E1432">
        <v>9</v>
      </c>
      <c r="F1432" t="s">
        <v>125</v>
      </c>
      <c r="G1432">
        <v>80100309</v>
      </c>
      <c r="H1432" t="s">
        <v>790</v>
      </c>
      <c r="I1432" s="1">
        <v>188</v>
      </c>
      <c r="J1432" t="str">
        <f>VLOOKUP(A1433,a!A:B,2,FALSE)</f>
        <v>ACQUISTO DI BENI</v>
      </c>
      <c r="K1432" t="str">
        <f t="shared" si="22"/>
        <v>2113 Prodotti chimici</v>
      </c>
    </row>
    <row r="1433" spans="1:11" x14ac:dyDescent="0.25">
      <c r="A1433">
        <v>2113</v>
      </c>
      <c r="B1433" t="s">
        <v>786</v>
      </c>
      <c r="C1433" t="s">
        <v>821</v>
      </c>
      <c r="D1433" t="s">
        <v>821</v>
      </c>
      <c r="E1433">
        <v>9</v>
      </c>
      <c r="F1433" t="s">
        <v>125</v>
      </c>
      <c r="G1433">
        <v>80100308</v>
      </c>
      <c r="H1433" t="s">
        <v>788</v>
      </c>
      <c r="I1433" s="1">
        <v>80885.84</v>
      </c>
      <c r="J1433" t="str">
        <f>VLOOKUP(A1434,a!A:B,2,FALSE)</f>
        <v>ACQUISTO DI BENI</v>
      </c>
      <c r="K1433" t="str">
        <f t="shared" si="22"/>
        <v>2113 Prodotti chimici</v>
      </c>
    </row>
    <row r="1434" spans="1:11" x14ac:dyDescent="0.25">
      <c r="A1434">
        <v>2113</v>
      </c>
      <c r="B1434" t="s">
        <v>786</v>
      </c>
      <c r="C1434" t="s">
        <v>643</v>
      </c>
      <c r="D1434" t="s">
        <v>643</v>
      </c>
      <c r="E1434">
        <v>9</v>
      </c>
      <c r="F1434" t="s">
        <v>125</v>
      </c>
      <c r="G1434">
        <v>80100309</v>
      </c>
      <c r="H1434" t="s">
        <v>790</v>
      </c>
      <c r="I1434" s="1">
        <v>620</v>
      </c>
      <c r="J1434" t="str">
        <f>VLOOKUP(A1435,a!A:B,2,FALSE)</f>
        <v>ACQUISTO DI BENI</v>
      </c>
      <c r="K1434" t="str">
        <f t="shared" si="22"/>
        <v>2113 Prodotti chimici</v>
      </c>
    </row>
    <row r="1435" spans="1:11" x14ac:dyDescent="0.25">
      <c r="A1435">
        <v>2113</v>
      </c>
      <c r="B1435" t="s">
        <v>786</v>
      </c>
      <c r="C1435" t="s">
        <v>822</v>
      </c>
      <c r="D1435" t="s">
        <v>822</v>
      </c>
      <c r="E1435">
        <v>9</v>
      </c>
      <c r="F1435" t="s">
        <v>125</v>
      </c>
      <c r="G1435">
        <v>80100308</v>
      </c>
      <c r="H1435" t="s">
        <v>788</v>
      </c>
      <c r="I1435" s="1">
        <v>9457.5</v>
      </c>
      <c r="J1435" t="str">
        <f>VLOOKUP(A1436,a!A:B,2,FALSE)</f>
        <v>ACQUISTO DI BENI</v>
      </c>
      <c r="K1435" t="str">
        <f t="shared" si="22"/>
        <v>2113 Prodotti chimici</v>
      </c>
    </row>
    <row r="1436" spans="1:11" x14ac:dyDescent="0.25">
      <c r="A1436">
        <v>2113</v>
      </c>
      <c r="B1436" t="s">
        <v>786</v>
      </c>
      <c r="C1436" t="s">
        <v>822</v>
      </c>
      <c r="D1436" t="s">
        <v>822</v>
      </c>
      <c r="E1436">
        <v>9</v>
      </c>
      <c r="F1436" t="s">
        <v>125</v>
      </c>
      <c r="G1436">
        <v>80100309</v>
      </c>
      <c r="H1436" t="s">
        <v>790</v>
      </c>
      <c r="I1436" s="1">
        <v>4290</v>
      </c>
      <c r="J1436" t="str">
        <f>VLOOKUP(A1437,a!A:B,2,FALSE)</f>
        <v>ACQUISTO DI BENI</v>
      </c>
      <c r="K1436" t="str">
        <f t="shared" si="22"/>
        <v>2113 Prodotti chimici</v>
      </c>
    </row>
    <row r="1437" spans="1:11" x14ac:dyDescent="0.25">
      <c r="A1437">
        <v>2113</v>
      </c>
      <c r="B1437" t="s">
        <v>786</v>
      </c>
      <c r="C1437" t="s">
        <v>823</v>
      </c>
      <c r="D1437" t="s">
        <v>823</v>
      </c>
      <c r="E1437">
        <v>9</v>
      </c>
      <c r="F1437" t="s">
        <v>125</v>
      </c>
      <c r="G1437">
        <v>80100308</v>
      </c>
      <c r="H1437" t="s">
        <v>788</v>
      </c>
      <c r="I1437" s="1">
        <v>960</v>
      </c>
      <c r="J1437" t="str">
        <f>VLOOKUP(A1438,a!A:B,2,FALSE)</f>
        <v>ACQUISTO DI BENI</v>
      </c>
      <c r="K1437" t="str">
        <f t="shared" si="22"/>
        <v>2113 Prodotti chimici</v>
      </c>
    </row>
    <row r="1438" spans="1:11" x14ac:dyDescent="0.25">
      <c r="A1438">
        <v>2113</v>
      </c>
      <c r="B1438" t="s">
        <v>786</v>
      </c>
      <c r="C1438" t="s">
        <v>824</v>
      </c>
      <c r="D1438" t="s">
        <v>824</v>
      </c>
      <c r="E1438">
        <v>9</v>
      </c>
      <c r="F1438" t="s">
        <v>125</v>
      </c>
      <c r="G1438">
        <v>80100308</v>
      </c>
      <c r="H1438" t="s">
        <v>788</v>
      </c>
      <c r="I1438" s="1">
        <v>2128.4</v>
      </c>
      <c r="J1438" t="str">
        <f>VLOOKUP(A1439,a!A:B,2,FALSE)</f>
        <v>ACQUISTO DI BENI</v>
      </c>
      <c r="K1438" t="str">
        <f t="shared" si="22"/>
        <v>2113 Prodotti chimici</v>
      </c>
    </row>
    <row r="1439" spans="1:11" x14ac:dyDescent="0.25">
      <c r="A1439">
        <v>2113</v>
      </c>
      <c r="B1439" t="s">
        <v>786</v>
      </c>
      <c r="C1439" t="s">
        <v>824</v>
      </c>
      <c r="D1439" t="s">
        <v>824</v>
      </c>
      <c r="E1439">
        <v>9</v>
      </c>
      <c r="F1439" t="s">
        <v>125</v>
      </c>
      <c r="G1439">
        <v>80100309</v>
      </c>
      <c r="H1439" t="s">
        <v>790</v>
      </c>
      <c r="I1439" s="1">
        <v>145164.63</v>
      </c>
      <c r="J1439" t="str">
        <f>VLOOKUP(A1440,a!A:B,2,FALSE)</f>
        <v>ACQUISTO DI BENI</v>
      </c>
      <c r="K1439" t="str">
        <f t="shared" si="22"/>
        <v>2113 Prodotti chimici</v>
      </c>
    </row>
    <row r="1440" spans="1:11" x14ac:dyDescent="0.25">
      <c r="A1440">
        <v>2113</v>
      </c>
      <c r="B1440" t="s">
        <v>786</v>
      </c>
      <c r="C1440" t="s">
        <v>825</v>
      </c>
      <c r="D1440" t="s">
        <v>825</v>
      </c>
      <c r="E1440">
        <v>9</v>
      </c>
      <c r="F1440" t="s">
        <v>125</v>
      </c>
      <c r="G1440">
        <v>80100308</v>
      </c>
      <c r="H1440" t="s">
        <v>788</v>
      </c>
      <c r="I1440" s="1">
        <v>1658.6</v>
      </c>
      <c r="J1440" t="str">
        <f>VLOOKUP(A1441,a!A:B,2,FALSE)</f>
        <v>ACQUISTO DI BENI</v>
      </c>
      <c r="K1440" t="str">
        <f t="shared" si="22"/>
        <v>2113 Prodotti chimici</v>
      </c>
    </row>
    <row r="1441" spans="1:11" x14ac:dyDescent="0.25">
      <c r="A1441">
        <v>2113</v>
      </c>
      <c r="B1441" t="s">
        <v>786</v>
      </c>
      <c r="C1441" t="s">
        <v>682</v>
      </c>
      <c r="D1441" t="s">
        <v>682</v>
      </c>
      <c r="E1441">
        <v>9</v>
      </c>
      <c r="F1441" t="s">
        <v>125</v>
      </c>
      <c r="G1441">
        <v>80100309</v>
      </c>
      <c r="H1441" t="s">
        <v>790</v>
      </c>
      <c r="I1441" s="1">
        <v>2342.02</v>
      </c>
      <c r="J1441" t="str">
        <f>VLOOKUP(A1442,a!A:B,2,FALSE)</f>
        <v>ACQUISTO DI BENI</v>
      </c>
      <c r="K1441" t="str">
        <f t="shared" si="22"/>
        <v>2113 Prodotti chimici</v>
      </c>
    </row>
    <row r="1442" spans="1:11" x14ac:dyDescent="0.25">
      <c r="A1442">
        <v>2113</v>
      </c>
      <c r="B1442" t="s">
        <v>786</v>
      </c>
      <c r="C1442" t="s">
        <v>826</v>
      </c>
      <c r="D1442" t="s">
        <v>826</v>
      </c>
      <c r="E1442">
        <v>9</v>
      </c>
      <c r="F1442" t="s">
        <v>125</v>
      </c>
      <c r="G1442">
        <v>80100308</v>
      </c>
      <c r="H1442" t="s">
        <v>788</v>
      </c>
      <c r="I1442" s="1">
        <v>5072.5200000000004</v>
      </c>
      <c r="J1442" t="str">
        <f>VLOOKUP(A1443,a!A:B,2,FALSE)</f>
        <v>ACQUISTO DI BENI</v>
      </c>
      <c r="K1442" t="str">
        <f t="shared" si="22"/>
        <v>2113 Prodotti chimici</v>
      </c>
    </row>
    <row r="1443" spans="1:11" x14ac:dyDescent="0.25">
      <c r="A1443">
        <v>2113</v>
      </c>
      <c r="B1443" t="s">
        <v>786</v>
      </c>
      <c r="C1443" t="s">
        <v>827</v>
      </c>
      <c r="D1443" t="s">
        <v>827</v>
      </c>
      <c r="E1443">
        <v>9</v>
      </c>
      <c r="F1443" t="s">
        <v>125</v>
      </c>
      <c r="G1443">
        <v>80100309</v>
      </c>
      <c r="H1443" t="s">
        <v>790</v>
      </c>
      <c r="I1443" s="1">
        <v>2581</v>
      </c>
      <c r="J1443" t="str">
        <f>VLOOKUP(A1444,a!A:B,2,FALSE)</f>
        <v>ACQUISTO DI BENI</v>
      </c>
      <c r="K1443" t="str">
        <f t="shared" si="22"/>
        <v>2113 Prodotti chimici</v>
      </c>
    </row>
    <row r="1444" spans="1:11" x14ac:dyDescent="0.25">
      <c r="A1444">
        <v>2113</v>
      </c>
      <c r="B1444" t="s">
        <v>786</v>
      </c>
      <c r="C1444" t="s">
        <v>828</v>
      </c>
      <c r="D1444" t="s">
        <v>828</v>
      </c>
      <c r="E1444">
        <v>9</v>
      </c>
      <c r="F1444" t="s">
        <v>125</v>
      </c>
      <c r="G1444">
        <v>80100308</v>
      </c>
      <c r="H1444" t="s">
        <v>788</v>
      </c>
      <c r="I1444" s="1">
        <v>11500</v>
      </c>
      <c r="J1444" t="str">
        <f>VLOOKUP(A1445,a!A:B,2,FALSE)</f>
        <v>ACQUISTO DI BENI</v>
      </c>
      <c r="K1444" t="str">
        <f t="shared" si="22"/>
        <v>2113 Prodotti chimici</v>
      </c>
    </row>
    <row r="1445" spans="1:11" x14ac:dyDescent="0.25">
      <c r="A1445">
        <v>2113</v>
      </c>
      <c r="B1445" t="s">
        <v>786</v>
      </c>
      <c r="C1445" t="s">
        <v>829</v>
      </c>
      <c r="D1445" t="s">
        <v>829</v>
      </c>
      <c r="E1445">
        <v>9</v>
      </c>
      <c r="F1445" t="s">
        <v>125</v>
      </c>
      <c r="G1445">
        <v>80100308</v>
      </c>
      <c r="H1445" t="s">
        <v>788</v>
      </c>
      <c r="I1445" s="1">
        <v>1276.9000000000001</v>
      </c>
      <c r="J1445" t="str">
        <f>VLOOKUP(A1446,a!A:B,2,FALSE)</f>
        <v>ACQUISTO DI BENI</v>
      </c>
      <c r="K1445" t="str">
        <f t="shared" si="22"/>
        <v>2113 Prodotti chimici</v>
      </c>
    </row>
    <row r="1446" spans="1:11" x14ac:dyDescent="0.25">
      <c r="A1446">
        <v>2113</v>
      </c>
      <c r="B1446" t="s">
        <v>786</v>
      </c>
      <c r="C1446" t="s">
        <v>830</v>
      </c>
      <c r="D1446" t="s">
        <v>830</v>
      </c>
      <c r="E1446">
        <v>9</v>
      </c>
      <c r="F1446" t="s">
        <v>125</v>
      </c>
      <c r="G1446">
        <v>80100309</v>
      </c>
      <c r="H1446" t="s">
        <v>790</v>
      </c>
      <c r="I1446" s="1">
        <v>493</v>
      </c>
      <c r="J1446" t="str">
        <f>VLOOKUP(A1447,a!A:B,2,FALSE)</f>
        <v>ACQUISTO DI BENI</v>
      </c>
      <c r="K1446" t="str">
        <f t="shared" si="22"/>
        <v>2113 Prodotti chimici</v>
      </c>
    </row>
    <row r="1447" spans="1:11" x14ac:dyDescent="0.25">
      <c r="A1447">
        <v>2113</v>
      </c>
      <c r="B1447" t="s">
        <v>786</v>
      </c>
      <c r="C1447" t="s">
        <v>831</v>
      </c>
      <c r="D1447" t="s">
        <v>831</v>
      </c>
      <c r="E1447">
        <v>9</v>
      </c>
      <c r="F1447" t="s">
        <v>125</v>
      </c>
      <c r="G1447">
        <v>80100308</v>
      </c>
      <c r="H1447" t="s">
        <v>788</v>
      </c>
      <c r="I1447" s="1">
        <v>9554</v>
      </c>
      <c r="J1447" t="str">
        <f>VLOOKUP(A1448,a!A:B,2,FALSE)</f>
        <v>ACQUISTO DI BENI</v>
      </c>
      <c r="K1447" t="str">
        <f t="shared" si="22"/>
        <v>2113 Prodotti chimici</v>
      </c>
    </row>
    <row r="1448" spans="1:11" x14ac:dyDescent="0.25">
      <c r="A1448">
        <v>2113</v>
      </c>
      <c r="B1448" t="s">
        <v>786</v>
      </c>
      <c r="C1448" t="s">
        <v>831</v>
      </c>
      <c r="D1448" t="s">
        <v>831</v>
      </c>
      <c r="E1448">
        <v>9</v>
      </c>
      <c r="F1448" t="s">
        <v>125</v>
      </c>
      <c r="G1448">
        <v>80100309</v>
      </c>
      <c r="H1448" t="s">
        <v>790</v>
      </c>
      <c r="I1448" s="1">
        <v>5700</v>
      </c>
      <c r="J1448" t="str">
        <f>VLOOKUP(A1449,a!A:B,2,FALSE)</f>
        <v>ACQUISTO DI BENI</v>
      </c>
      <c r="K1448" t="str">
        <f t="shared" si="22"/>
        <v>2113 Prodotti chimici</v>
      </c>
    </row>
    <row r="1449" spans="1:11" x14ac:dyDescent="0.25">
      <c r="A1449">
        <v>2113</v>
      </c>
      <c r="B1449" t="s">
        <v>786</v>
      </c>
      <c r="C1449" t="s">
        <v>832</v>
      </c>
      <c r="D1449" t="s">
        <v>832</v>
      </c>
      <c r="E1449">
        <v>9</v>
      </c>
      <c r="F1449" t="s">
        <v>125</v>
      </c>
      <c r="G1449">
        <v>80100308</v>
      </c>
      <c r="H1449" t="s">
        <v>788</v>
      </c>
      <c r="I1449" s="1">
        <v>915.24</v>
      </c>
      <c r="J1449" t="str">
        <f>VLOOKUP(A1450,a!A:B,2,FALSE)</f>
        <v>ACQUISTO DI BENI</v>
      </c>
      <c r="K1449" t="str">
        <f t="shared" si="22"/>
        <v>2113 Prodotti chimici</v>
      </c>
    </row>
    <row r="1450" spans="1:11" x14ac:dyDescent="0.25">
      <c r="A1450">
        <v>2113</v>
      </c>
      <c r="B1450" t="s">
        <v>786</v>
      </c>
      <c r="C1450" t="s">
        <v>833</v>
      </c>
      <c r="D1450" t="s">
        <v>833</v>
      </c>
      <c r="E1450">
        <v>9</v>
      </c>
      <c r="F1450" t="s">
        <v>125</v>
      </c>
      <c r="G1450">
        <v>80100308</v>
      </c>
      <c r="H1450" t="s">
        <v>788</v>
      </c>
      <c r="I1450" s="1">
        <v>113282</v>
      </c>
      <c r="J1450" t="str">
        <f>VLOOKUP(A1451,a!A:B,2,FALSE)</f>
        <v>ACQUISTO DI BENI</v>
      </c>
      <c r="K1450" t="str">
        <f t="shared" si="22"/>
        <v>2113 Prodotti chimici</v>
      </c>
    </row>
    <row r="1451" spans="1:11" x14ac:dyDescent="0.25">
      <c r="A1451">
        <v>2113</v>
      </c>
      <c r="B1451" t="s">
        <v>786</v>
      </c>
      <c r="C1451" t="s">
        <v>833</v>
      </c>
      <c r="D1451" t="s">
        <v>833</v>
      </c>
      <c r="E1451">
        <v>9</v>
      </c>
      <c r="F1451" t="s">
        <v>125</v>
      </c>
      <c r="G1451">
        <v>80100309</v>
      </c>
      <c r="H1451" t="s">
        <v>790</v>
      </c>
      <c r="I1451" s="1">
        <v>0.03</v>
      </c>
      <c r="J1451" t="str">
        <f>VLOOKUP(A1452,a!A:B,2,FALSE)</f>
        <v>ACQUISTO DI BENI</v>
      </c>
      <c r="K1451" t="str">
        <f t="shared" si="22"/>
        <v>2113 Prodotti chimici</v>
      </c>
    </row>
    <row r="1452" spans="1:11" x14ac:dyDescent="0.25">
      <c r="A1452">
        <v>2113</v>
      </c>
      <c r="B1452" t="s">
        <v>786</v>
      </c>
      <c r="C1452" t="s">
        <v>834</v>
      </c>
      <c r="D1452" t="s">
        <v>834</v>
      </c>
      <c r="E1452">
        <v>9</v>
      </c>
      <c r="F1452" t="s">
        <v>125</v>
      </c>
      <c r="G1452">
        <v>80100309</v>
      </c>
      <c r="H1452" t="s">
        <v>790</v>
      </c>
      <c r="I1452" s="1">
        <v>6155.7</v>
      </c>
      <c r="J1452" t="str">
        <f>VLOOKUP(A1453,a!A:B,2,FALSE)</f>
        <v>ACQUISTO DI BENI</v>
      </c>
      <c r="K1452" t="str">
        <f t="shared" si="22"/>
        <v>2113 Prodotti chimici</v>
      </c>
    </row>
    <row r="1453" spans="1:11" x14ac:dyDescent="0.25">
      <c r="A1453">
        <v>2113</v>
      </c>
      <c r="B1453" t="s">
        <v>786</v>
      </c>
      <c r="C1453" t="s">
        <v>835</v>
      </c>
      <c r="D1453" t="s">
        <v>835</v>
      </c>
      <c r="E1453">
        <v>9</v>
      </c>
      <c r="F1453" t="s">
        <v>125</v>
      </c>
      <c r="G1453">
        <v>80100308</v>
      </c>
      <c r="H1453" t="s">
        <v>788</v>
      </c>
      <c r="I1453" s="1">
        <v>301584.71999999997</v>
      </c>
      <c r="J1453" t="str">
        <f>VLOOKUP(A1454,a!A:B,2,FALSE)</f>
        <v>ACQUISTO DI BENI</v>
      </c>
      <c r="K1453" t="str">
        <f t="shared" si="22"/>
        <v>2113 Prodotti chimici</v>
      </c>
    </row>
    <row r="1454" spans="1:11" x14ac:dyDescent="0.25">
      <c r="A1454">
        <v>2113</v>
      </c>
      <c r="B1454" t="s">
        <v>786</v>
      </c>
      <c r="C1454" t="s">
        <v>836</v>
      </c>
      <c r="D1454" t="s">
        <v>836</v>
      </c>
      <c r="E1454">
        <v>9</v>
      </c>
      <c r="F1454" t="s">
        <v>125</v>
      </c>
      <c r="G1454">
        <v>80100309</v>
      </c>
      <c r="H1454" t="s">
        <v>790</v>
      </c>
      <c r="I1454" s="1">
        <v>1975.28</v>
      </c>
      <c r="J1454" t="str">
        <f>VLOOKUP(A1455,a!A:B,2,FALSE)</f>
        <v>ACQUISTO DI BENI</v>
      </c>
      <c r="K1454" t="str">
        <f t="shared" si="22"/>
        <v>2113 Prodotti chimici</v>
      </c>
    </row>
    <row r="1455" spans="1:11" x14ac:dyDescent="0.25">
      <c r="A1455">
        <v>2113</v>
      </c>
      <c r="B1455" t="s">
        <v>786</v>
      </c>
      <c r="C1455" t="s">
        <v>837</v>
      </c>
      <c r="D1455" t="s">
        <v>837</v>
      </c>
      <c r="E1455">
        <v>9</v>
      </c>
      <c r="F1455" t="s">
        <v>125</v>
      </c>
      <c r="G1455">
        <v>80100309</v>
      </c>
      <c r="H1455" t="s">
        <v>790</v>
      </c>
      <c r="I1455" s="1">
        <v>3460</v>
      </c>
      <c r="J1455" t="str">
        <f>VLOOKUP(A1456,a!A:B,2,FALSE)</f>
        <v>ACQUISTO DI BENI</v>
      </c>
      <c r="K1455" t="str">
        <f t="shared" si="22"/>
        <v>2113 Prodotti chimici</v>
      </c>
    </row>
    <row r="1456" spans="1:11" x14ac:dyDescent="0.25">
      <c r="A1456">
        <v>2113</v>
      </c>
      <c r="B1456" t="s">
        <v>786</v>
      </c>
      <c r="C1456" t="s">
        <v>838</v>
      </c>
      <c r="D1456" t="s">
        <v>838</v>
      </c>
      <c r="E1456">
        <v>9</v>
      </c>
      <c r="F1456" t="s">
        <v>125</v>
      </c>
      <c r="G1456">
        <v>80100308</v>
      </c>
      <c r="H1456" t="s">
        <v>788</v>
      </c>
      <c r="I1456" s="1">
        <v>10860</v>
      </c>
      <c r="J1456" t="str">
        <f>VLOOKUP(A1457,a!A:B,2,FALSE)</f>
        <v>ACQUISTO DI BENI</v>
      </c>
      <c r="K1456" t="str">
        <f t="shared" si="22"/>
        <v>2113 Prodotti chimici</v>
      </c>
    </row>
    <row r="1457" spans="1:11" x14ac:dyDescent="0.25">
      <c r="A1457">
        <v>2113</v>
      </c>
      <c r="B1457" t="s">
        <v>786</v>
      </c>
      <c r="C1457" t="s">
        <v>839</v>
      </c>
      <c r="D1457" t="s">
        <v>839</v>
      </c>
      <c r="E1457">
        <v>9</v>
      </c>
      <c r="F1457" t="s">
        <v>125</v>
      </c>
      <c r="G1457">
        <v>80100308</v>
      </c>
      <c r="H1457" t="s">
        <v>788</v>
      </c>
      <c r="I1457" s="1">
        <v>85487.7</v>
      </c>
      <c r="J1457" t="str">
        <f>VLOOKUP(A1458,a!A:B,2,FALSE)</f>
        <v>ACQUISTO DI BENI</v>
      </c>
      <c r="K1457" t="str">
        <f t="shared" si="22"/>
        <v>2113 Prodotti chimici</v>
      </c>
    </row>
    <row r="1458" spans="1:11" x14ac:dyDescent="0.25">
      <c r="A1458">
        <v>2113</v>
      </c>
      <c r="B1458" t="s">
        <v>786</v>
      </c>
      <c r="C1458" t="s">
        <v>840</v>
      </c>
      <c r="D1458" t="s">
        <v>840</v>
      </c>
      <c r="E1458">
        <v>9</v>
      </c>
      <c r="F1458" t="s">
        <v>125</v>
      </c>
      <c r="G1458">
        <v>80100308</v>
      </c>
      <c r="H1458" t="s">
        <v>788</v>
      </c>
      <c r="I1458" s="1">
        <v>13865.28</v>
      </c>
      <c r="J1458" t="str">
        <f>VLOOKUP(A1459,a!A:B,2,FALSE)</f>
        <v>ACQUISTO DI BENI</v>
      </c>
      <c r="K1458" t="str">
        <f t="shared" si="22"/>
        <v>2113 Prodotti chimici</v>
      </c>
    </row>
    <row r="1459" spans="1:11" x14ac:dyDescent="0.25">
      <c r="A1459">
        <v>2113</v>
      </c>
      <c r="B1459" t="s">
        <v>786</v>
      </c>
      <c r="C1459" t="s">
        <v>840</v>
      </c>
      <c r="D1459" t="s">
        <v>840</v>
      </c>
      <c r="E1459">
        <v>9</v>
      </c>
      <c r="F1459" t="s">
        <v>125</v>
      </c>
      <c r="G1459">
        <v>80100309</v>
      </c>
      <c r="H1459" t="s">
        <v>790</v>
      </c>
      <c r="I1459" s="1">
        <v>10907.9</v>
      </c>
      <c r="J1459" t="str">
        <f>VLOOKUP(A1460,a!A:B,2,FALSE)</f>
        <v>ACQUISTO DI BENI</v>
      </c>
      <c r="K1459" t="str">
        <f t="shared" si="22"/>
        <v>2113 Prodotti chimici</v>
      </c>
    </row>
    <row r="1460" spans="1:11" x14ac:dyDescent="0.25">
      <c r="A1460">
        <v>2113</v>
      </c>
      <c r="B1460" t="s">
        <v>786</v>
      </c>
      <c r="C1460" t="s">
        <v>841</v>
      </c>
      <c r="D1460" t="s">
        <v>841</v>
      </c>
      <c r="E1460">
        <v>9</v>
      </c>
      <c r="F1460" t="s">
        <v>125</v>
      </c>
      <c r="G1460">
        <v>80100308</v>
      </c>
      <c r="H1460" t="s">
        <v>788</v>
      </c>
      <c r="I1460" s="1">
        <v>7573.68</v>
      </c>
      <c r="J1460" t="str">
        <f>VLOOKUP(A1461,a!A:B,2,FALSE)</f>
        <v>ACQUISTO DI BENI</v>
      </c>
      <c r="K1460" t="str">
        <f t="shared" si="22"/>
        <v>2113 Prodotti chimici</v>
      </c>
    </row>
    <row r="1461" spans="1:11" x14ac:dyDescent="0.25">
      <c r="A1461">
        <v>2113</v>
      </c>
      <c r="B1461" t="s">
        <v>786</v>
      </c>
      <c r="C1461" t="s">
        <v>842</v>
      </c>
      <c r="D1461" t="s">
        <v>842</v>
      </c>
      <c r="E1461">
        <v>9</v>
      </c>
      <c r="F1461" t="s">
        <v>125</v>
      </c>
      <c r="G1461">
        <v>80100308</v>
      </c>
      <c r="H1461" t="s">
        <v>788</v>
      </c>
      <c r="I1461" s="1">
        <v>1104</v>
      </c>
      <c r="J1461" t="str">
        <f>VLOOKUP(A1462,a!A:B,2,FALSE)</f>
        <v>ACQUISTO DI BENI</v>
      </c>
      <c r="K1461" t="str">
        <f t="shared" si="22"/>
        <v>2113 Prodotti chimici</v>
      </c>
    </row>
    <row r="1462" spans="1:11" x14ac:dyDescent="0.25">
      <c r="A1462">
        <v>2113</v>
      </c>
      <c r="B1462" t="s">
        <v>786</v>
      </c>
      <c r="C1462" t="s">
        <v>843</v>
      </c>
      <c r="D1462" t="s">
        <v>843</v>
      </c>
      <c r="E1462">
        <v>9</v>
      </c>
      <c r="F1462" t="s">
        <v>125</v>
      </c>
      <c r="G1462">
        <v>80100311</v>
      </c>
      <c r="H1462" t="s">
        <v>815</v>
      </c>
      <c r="I1462" s="1">
        <v>396</v>
      </c>
      <c r="J1462" t="str">
        <f>VLOOKUP(A1463,a!A:B,2,FALSE)</f>
        <v>ACQUISTO DI BENI</v>
      </c>
      <c r="K1462" t="str">
        <f t="shared" si="22"/>
        <v>2113 Prodotti chimici</v>
      </c>
    </row>
    <row r="1463" spans="1:11" x14ac:dyDescent="0.25">
      <c r="A1463">
        <v>2113</v>
      </c>
      <c r="B1463" t="s">
        <v>786</v>
      </c>
      <c r="C1463" t="s">
        <v>844</v>
      </c>
      <c r="D1463" t="s">
        <v>844</v>
      </c>
      <c r="E1463">
        <v>9</v>
      </c>
      <c r="F1463" t="s">
        <v>125</v>
      </c>
      <c r="G1463">
        <v>80100308</v>
      </c>
      <c r="H1463" t="s">
        <v>788</v>
      </c>
      <c r="I1463" s="1">
        <v>25473</v>
      </c>
      <c r="J1463" t="str">
        <f>VLOOKUP(A1464,a!A:B,2,FALSE)</f>
        <v>ACQUISTO DI BENI</v>
      </c>
      <c r="K1463" t="str">
        <f t="shared" si="22"/>
        <v>2113 Prodotti chimici</v>
      </c>
    </row>
    <row r="1464" spans="1:11" x14ac:dyDescent="0.25">
      <c r="A1464">
        <v>2113</v>
      </c>
      <c r="B1464" t="s">
        <v>786</v>
      </c>
      <c r="C1464" t="s">
        <v>845</v>
      </c>
      <c r="D1464" t="s">
        <v>845</v>
      </c>
      <c r="E1464">
        <v>9</v>
      </c>
      <c r="F1464" t="s">
        <v>125</v>
      </c>
      <c r="G1464">
        <v>80100308</v>
      </c>
      <c r="H1464" t="s">
        <v>788</v>
      </c>
      <c r="I1464" s="1">
        <v>71454.73</v>
      </c>
      <c r="J1464" t="str">
        <f>VLOOKUP(A1465,a!A:B,2,FALSE)</f>
        <v>ACQUISTO DI BENI</v>
      </c>
      <c r="K1464" t="str">
        <f t="shared" si="22"/>
        <v>2113 Prodotti chimici</v>
      </c>
    </row>
    <row r="1465" spans="1:11" x14ac:dyDescent="0.25">
      <c r="A1465">
        <v>2113</v>
      </c>
      <c r="B1465" t="s">
        <v>786</v>
      </c>
      <c r="C1465" t="s">
        <v>845</v>
      </c>
      <c r="D1465" t="s">
        <v>845</v>
      </c>
      <c r="E1465">
        <v>9</v>
      </c>
      <c r="F1465" t="s">
        <v>125</v>
      </c>
      <c r="G1465">
        <v>80100309</v>
      </c>
      <c r="H1465" t="s">
        <v>790</v>
      </c>
      <c r="I1465" s="1">
        <v>7071</v>
      </c>
      <c r="J1465" t="str">
        <f>VLOOKUP(A1466,a!A:B,2,FALSE)</f>
        <v>ACQUISTO DI BENI</v>
      </c>
      <c r="K1465" t="str">
        <f t="shared" si="22"/>
        <v>2113 Prodotti chimici</v>
      </c>
    </row>
    <row r="1466" spans="1:11" x14ac:dyDescent="0.25">
      <c r="A1466">
        <v>2113</v>
      </c>
      <c r="B1466" t="s">
        <v>786</v>
      </c>
      <c r="C1466" t="s">
        <v>774</v>
      </c>
      <c r="D1466" t="s">
        <v>774</v>
      </c>
      <c r="E1466">
        <v>9</v>
      </c>
      <c r="F1466" t="s">
        <v>125</v>
      </c>
      <c r="G1466">
        <v>80100308</v>
      </c>
      <c r="H1466" t="s">
        <v>788</v>
      </c>
      <c r="I1466" s="1">
        <v>1103.6500000000001</v>
      </c>
      <c r="J1466" t="str">
        <f>VLOOKUP(A1467,a!A:B,2,FALSE)</f>
        <v>ACQUISTO DI BENI</v>
      </c>
      <c r="K1466" t="str">
        <f t="shared" si="22"/>
        <v>2113 Prodotti chimici</v>
      </c>
    </row>
    <row r="1467" spans="1:11" x14ac:dyDescent="0.25">
      <c r="A1467">
        <v>2113</v>
      </c>
      <c r="B1467" t="s">
        <v>786</v>
      </c>
      <c r="C1467" t="s">
        <v>774</v>
      </c>
      <c r="D1467" t="s">
        <v>774</v>
      </c>
      <c r="E1467">
        <v>9</v>
      </c>
      <c r="F1467" t="s">
        <v>125</v>
      </c>
      <c r="G1467">
        <v>80100309</v>
      </c>
      <c r="H1467" t="s">
        <v>790</v>
      </c>
      <c r="I1467" s="1">
        <v>1252.67</v>
      </c>
      <c r="J1467" t="str">
        <f>VLOOKUP(A1468,a!A:B,2,FALSE)</f>
        <v>ACQUISTO DI BENI</v>
      </c>
      <c r="K1467" t="str">
        <f t="shared" si="22"/>
        <v>2113 Prodotti chimici</v>
      </c>
    </row>
    <row r="1468" spans="1:11" x14ac:dyDescent="0.25">
      <c r="A1468">
        <v>2113</v>
      </c>
      <c r="B1468" t="s">
        <v>786</v>
      </c>
      <c r="C1468" t="s">
        <v>846</v>
      </c>
      <c r="D1468" t="s">
        <v>846</v>
      </c>
      <c r="E1468">
        <v>9</v>
      </c>
      <c r="F1468" t="s">
        <v>125</v>
      </c>
      <c r="G1468">
        <v>80100311</v>
      </c>
      <c r="H1468" t="s">
        <v>815</v>
      </c>
      <c r="I1468" s="1">
        <v>11924.9</v>
      </c>
      <c r="J1468" t="str">
        <f>VLOOKUP(A1469,a!A:B,2,FALSE)</f>
        <v>ACQUISTO DI BENI</v>
      </c>
      <c r="K1468" t="str">
        <f t="shared" si="22"/>
        <v>2113 Prodotti chimici</v>
      </c>
    </row>
    <row r="1469" spans="1:11" x14ac:dyDescent="0.25">
      <c r="A1469">
        <v>2201</v>
      </c>
      <c r="B1469" t="s">
        <v>847</v>
      </c>
      <c r="C1469" t="s">
        <v>848</v>
      </c>
      <c r="D1469" t="s">
        <v>848</v>
      </c>
      <c r="G1469">
        <v>80100801</v>
      </c>
      <c r="H1469" t="s">
        <v>849</v>
      </c>
      <c r="I1469" s="1">
        <v>1345.86</v>
      </c>
      <c r="J1469" t="str">
        <f>VLOOKUP(A1470,a!A:B,2,FALSE)</f>
        <v>ACQUISTO DI BENI</v>
      </c>
      <c r="K1469" t="str">
        <f t="shared" si="22"/>
        <v>2201 Prodotti alimentari</v>
      </c>
    </row>
    <row r="1470" spans="1:11" x14ac:dyDescent="0.25">
      <c r="A1470">
        <v>2201</v>
      </c>
      <c r="B1470" t="s">
        <v>847</v>
      </c>
      <c r="C1470" t="s">
        <v>850</v>
      </c>
      <c r="D1470" t="s">
        <v>850</v>
      </c>
      <c r="G1470">
        <v>80100801</v>
      </c>
      <c r="H1470" t="s">
        <v>849</v>
      </c>
      <c r="I1470" s="1">
        <v>327.18</v>
      </c>
      <c r="J1470" t="str">
        <f>VLOOKUP(A1471,a!A:B,2,FALSE)</f>
        <v>ACQUISTO DI BENI</v>
      </c>
      <c r="K1470" t="str">
        <f t="shared" si="22"/>
        <v>2201 Prodotti alimentari</v>
      </c>
    </row>
    <row r="1471" spans="1:11" x14ac:dyDescent="0.25">
      <c r="A1471">
        <v>2201</v>
      </c>
      <c r="B1471" t="s">
        <v>847</v>
      </c>
      <c r="C1471" t="s">
        <v>851</v>
      </c>
      <c r="D1471" t="s">
        <v>851</v>
      </c>
      <c r="G1471">
        <v>80100801</v>
      </c>
      <c r="H1471" t="s">
        <v>849</v>
      </c>
      <c r="I1471" s="1">
        <v>1936.5</v>
      </c>
      <c r="J1471" t="str">
        <f>VLOOKUP(A1472,a!A:B,2,FALSE)</f>
        <v>ACQUISTO DI BENI</v>
      </c>
      <c r="K1471" t="str">
        <f t="shared" si="22"/>
        <v>2201 Prodotti alimentari</v>
      </c>
    </row>
    <row r="1472" spans="1:11" x14ac:dyDescent="0.25">
      <c r="A1472">
        <v>2201</v>
      </c>
      <c r="B1472" t="s">
        <v>847</v>
      </c>
      <c r="C1472" t="s">
        <v>852</v>
      </c>
      <c r="D1472" t="s">
        <v>852</v>
      </c>
      <c r="G1472">
        <v>80100801</v>
      </c>
      <c r="H1472" t="s">
        <v>849</v>
      </c>
      <c r="I1472" s="1">
        <v>1286.52</v>
      </c>
      <c r="J1472" t="str">
        <f>VLOOKUP(A1473,a!A:B,2,FALSE)</f>
        <v>ACQUISTO DI BENI</v>
      </c>
      <c r="K1472" t="str">
        <f t="shared" si="22"/>
        <v>2201 Prodotti alimentari</v>
      </c>
    </row>
    <row r="1473" spans="1:11" x14ac:dyDescent="0.25">
      <c r="A1473">
        <v>2202</v>
      </c>
      <c r="B1473" t="s">
        <v>853</v>
      </c>
      <c r="C1473" t="s">
        <v>242</v>
      </c>
      <c r="D1473" t="s">
        <v>242</v>
      </c>
      <c r="E1473">
        <v>9</v>
      </c>
      <c r="F1473" t="s">
        <v>125</v>
      </c>
      <c r="G1473">
        <v>80101102</v>
      </c>
      <c r="H1473" t="s">
        <v>854</v>
      </c>
      <c r="I1473" s="1">
        <v>2470</v>
      </c>
      <c r="J1473" t="str">
        <f>VLOOKUP(A1474,a!A:B,2,FALSE)</f>
        <v>ACQUISTO DI BENI</v>
      </c>
      <c r="K1473" t="str">
        <f t="shared" si="22"/>
        <v>2202 Materiali di guardaroba</v>
      </c>
    </row>
    <row r="1474" spans="1:11" x14ac:dyDescent="0.25">
      <c r="A1474">
        <v>2202</v>
      </c>
      <c r="B1474" t="s">
        <v>853</v>
      </c>
      <c r="C1474" t="s">
        <v>855</v>
      </c>
      <c r="D1474" t="s">
        <v>855</v>
      </c>
      <c r="E1474">
        <v>9</v>
      </c>
      <c r="F1474" t="s">
        <v>125</v>
      </c>
      <c r="G1474">
        <v>80101102</v>
      </c>
      <c r="H1474" t="s">
        <v>854</v>
      </c>
      <c r="I1474" s="1">
        <v>460</v>
      </c>
      <c r="J1474" t="str">
        <f>VLOOKUP(A1475,a!A:B,2,FALSE)</f>
        <v>ACQUISTO DI BENI</v>
      </c>
      <c r="K1474" t="str">
        <f t="shared" si="22"/>
        <v>2202 Materiali di guardaroba</v>
      </c>
    </row>
    <row r="1475" spans="1:11" x14ac:dyDescent="0.25">
      <c r="A1475">
        <v>2202</v>
      </c>
      <c r="B1475" t="s">
        <v>853</v>
      </c>
      <c r="C1475" t="s">
        <v>856</v>
      </c>
      <c r="D1475" t="s">
        <v>856</v>
      </c>
      <c r="E1475">
        <v>9</v>
      </c>
      <c r="F1475" t="s">
        <v>125</v>
      </c>
      <c r="G1475">
        <v>80101102</v>
      </c>
      <c r="H1475" t="s">
        <v>854</v>
      </c>
      <c r="I1475" s="1">
        <v>2935.6</v>
      </c>
      <c r="J1475" t="str">
        <f>VLOOKUP(A1476,a!A:B,2,FALSE)</f>
        <v>ACQUISTO DI BENI</v>
      </c>
      <c r="K1475" t="str">
        <f t="shared" ref="K1475:K1538" si="23">CONCATENATE(A1475," ",B1475)</f>
        <v>2202 Materiali di guardaroba</v>
      </c>
    </row>
    <row r="1476" spans="1:11" x14ac:dyDescent="0.25">
      <c r="A1476">
        <v>2202</v>
      </c>
      <c r="B1476" t="s">
        <v>853</v>
      </c>
      <c r="C1476" t="s">
        <v>857</v>
      </c>
      <c r="D1476" t="s">
        <v>857</v>
      </c>
      <c r="E1476">
        <v>9</v>
      </c>
      <c r="F1476" t="s">
        <v>125</v>
      </c>
      <c r="G1476">
        <v>80101101</v>
      </c>
      <c r="H1476" t="s">
        <v>858</v>
      </c>
      <c r="I1476" s="1">
        <v>1225</v>
      </c>
      <c r="J1476" t="str">
        <f>VLOOKUP(A1477,a!A:B,2,FALSE)</f>
        <v>ACQUISTO DI BENI</v>
      </c>
      <c r="K1476" t="str">
        <f t="shared" si="23"/>
        <v>2202 Materiali di guardaroba</v>
      </c>
    </row>
    <row r="1477" spans="1:11" x14ac:dyDescent="0.25">
      <c r="A1477">
        <v>2202</v>
      </c>
      <c r="B1477" t="s">
        <v>853</v>
      </c>
      <c r="C1477" t="s">
        <v>859</v>
      </c>
      <c r="D1477" t="s">
        <v>859</v>
      </c>
      <c r="E1477">
        <v>9</v>
      </c>
      <c r="F1477" t="s">
        <v>125</v>
      </c>
      <c r="G1477">
        <v>80101102</v>
      </c>
      <c r="H1477" t="s">
        <v>854</v>
      </c>
      <c r="I1477" s="1">
        <v>570</v>
      </c>
      <c r="J1477" t="str">
        <f>VLOOKUP(A1478,a!A:B,2,FALSE)</f>
        <v>ACQUISTO DI BENI</v>
      </c>
      <c r="K1477" t="str">
        <f t="shared" si="23"/>
        <v>2202 Materiali di guardaroba</v>
      </c>
    </row>
    <row r="1478" spans="1:11" x14ac:dyDescent="0.25">
      <c r="A1478">
        <v>2202</v>
      </c>
      <c r="B1478" t="s">
        <v>853</v>
      </c>
      <c r="C1478" t="s">
        <v>860</v>
      </c>
      <c r="D1478" t="s">
        <v>860</v>
      </c>
      <c r="E1478">
        <v>9</v>
      </c>
      <c r="F1478" t="s">
        <v>125</v>
      </c>
      <c r="G1478">
        <v>80101101</v>
      </c>
      <c r="H1478" t="s">
        <v>858</v>
      </c>
      <c r="I1478" s="1">
        <v>638</v>
      </c>
      <c r="J1478" t="str">
        <f>VLOOKUP(A1479,a!A:B,2,FALSE)</f>
        <v>ACQUISTO DI BENI</v>
      </c>
      <c r="K1478" t="str">
        <f t="shared" si="23"/>
        <v>2202 Materiali di guardaroba</v>
      </c>
    </row>
    <row r="1479" spans="1:11" x14ac:dyDescent="0.25">
      <c r="A1479">
        <v>2202</v>
      </c>
      <c r="B1479" t="s">
        <v>853</v>
      </c>
      <c r="C1479" t="s">
        <v>284</v>
      </c>
      <c r="D1479" t="s">
        <v>284</v>
      </c>
      <c r="G1479">
        <v>75200129</v>
      </c>
      <c r="H1479" t="s">
        <v>235</v>
      </c>
      <c r="I1479" s="1">
        <v>-4.5999999999999996</v>
      </c>
      <c r="J1479" t="str">
        <f>VLOOKUP(A1480,a!A:B,2,FALSE)</f>
        <v>ACQUISTO DI BENI</v>
      </c>
      <c r="K1479" t="str">
        <f t="shared" si="23"/>
        <v>2202 Materiali di guardaroba</v>
      </c>
    </row>
    <row r="1480" spans="1:11" x14ac:dyDescent="0.25">
      <c r="A1480">
        <v>2202</v>
      </c>
      <c r="B1480" t="s">
        <v>853</v>
      </c>
      <c r="C1480" t="s">
        <v>284</v>
      </c>
      <c r="D1480" t="s">
        <v>284</v>
      </c>
      <c r="G1480">
        <v>80101101</v>
      </c>
      <c r="H1480" t="s">
        <v>858</v>
      </c>
      <c r="I1480" s="1">
        <v>779.08</v>
      </c>
      <c r="J1480" t="str">
        <f>VLOOKUP(A1481,a!A:B,2,FALSE)</f>
        <v>ACQUISTO DI BENI</v>
      </c>
      <c r="K1480" t="str">
        <f t="shared" si="23"/>
        <v>2202 Materiali di guardaroba</v>
      </c>
    </row>
    <row r="1481" spans="1:11" x14ac:dyDescent="0.25">
      <c r="A1481">
        <v>2202</v>
      </c>
      <c r="B1481" t="s">
        <v>853</v>
      </c>
      <c r="C1481" t="s">
        <v>284</v>
      </c>
      <c r="D1481" t="s">
        <v>284</v>
      </c>
      <c r="G1481">
        <v>80101102</v>
      </c>
      <c r="H1481" t="s">
        <v>854</v>
      </c>
      <c r="I1481" s="1">
        <v>3487.42</v>
      </c>
      <c r="J1481" t="str">
        <f>VLOOKUP(A1482,a!A:B,2,FALSE)</f>
        <v>ACQUISTO DI BENI</v>
      </c>
      <c r="K1481" t="str">
        <f t="shared" si="23"/>
        <v>2202 Materiali di guardaroba</v>
      </c>
    </row>
    <row r="1482" spans="1:11" x14ac:dyDescent="0.25">
      <c r="A1482">
        <v>2202</v>
      </c>
      <c r="B1482" t="s">
        <v>853</v>
      </c>
      <c r="C1482" t="s">
        <v>861</v>
      </c>
      <c r="D1482" t="s">
        <v>861</v>
      </c>
      <c r="E1482">
        <v>9</v>
      </c>
      <c r="F1482" t="s">
        <v>125</v>
      </c>
      <c r="G1482">
        <v>80101101</v>
      </c>
      <c r="H1482" t="s">
        <v>858</v>
      </c>
      <c r="I1482" s="1">
        <v>325.19</v>
      </c>
      <c r="J1482" t="str">
        <f>VLOOKUP(A1483,a!A:B,2,FALSE)</f>
        <v>ACQUISTO DI BENI</v>
      </c>
      <c r="K1482" t="str">
        <f t="shared" si="23"/>
        <v>2202 Materiali di guardaroba</v>
      </c>
    </row>
    <row r="1483" spans="1:11" x14ac:dyDescent="0.25">
      <c r="A1483">
        <v>2202</v>
      </c>
      <c r="B1483" t="s">
        <v>853</v>
      </c>
      <c r="C1483" t="s">
        <v>646</v>
      </c>
      <c r="D1483" t="s">
        <v>646</v>
      </c>
      <c r="E1483">
        <v>9</v>
      </c>
      <c r="F1483" t="s">
        <v>125</v>
      </c>
      <c r="G1483">
        <v>80101102</v>
      </c>
      <c r="H1483" t="s">
        <v>854</v>
      </c>
      <c r="I1483" s="1">
        <v>2571.8000000000002</v>
      </c>
      <c r="J1483" t="str">
        <f>VLOOKUP(A1484,a!A:B,2,FALSE)</f>
        <v>ACQUISTO DI BENI</v>
      </c>
      <c r="K1483" t="str">
        <f t="shared" si="23"/>
        <v>2202 Materiali di guardaroba</v>
      </c>
    </row>
    <row r="1484" spans="1:11" x14ac:dyDescent="0.25">
      <c r="A1484">
        <v>2202</v>
      </c>
      <c r="B1484" t="s">
        <v>853</v>
      </c>
      <c r="C1484" t="s">
        <v>687</v>
      </c>
      <c r="D1484" t="s">
        <v>687</v>
      </c>
      <c r="E1484">
        <v>9</v>
      </c>
      <c r="F1484" t="s">
        <v>125</v>
      </c>
      <c r="G1484">
        <v>80101102</v>
      </c>
      <c r="H1484" t="s">
        <v>854</v>
      </c>
      <c r="I1484" s="1">
        <v>54</v>
      </c>
      <c r="J1484" t="str">
        <f>VLOOKUP(A1485,a!A:B,2,FALSE)</f>
        <v>ACQUISTO DI BENI</v>
      </c>
      <c r="K1484" t="str">
        <f t="shared" si="23"/>
        <v>2202 Materiali di guardaroba</v>
      </c>
    </row>
    <row r="1485" spans="1:11" x14ac:dyDescent="0.25">
      <c r="A1485">
        <v>2202</v>
      </c>
      <c r="B1485" t="s">
        <v>853</v>
      </c>
      <c r="C1485" t="s">
        <v>862</v>
      </c>
      <c r="D1485" t="s">
        <v>862</v>
      </c>
      <c r="E1485">
        <v>9</v>
      </c>
      <c r="F1485" t="s">
        <v>125</v>
      </c>
      <c r="G1485">
        <v>80101101</v>
      </c>
      <c r="H1485" t="s">
        <v>858</v>
      </c>
      <c r="I1485" s="1">
        <v>2096</v>
      </c>
      <c r="J1485" t="str">
        <f>VLOOKUP(A1486,a!A:B,2,FALSE)</f>
        <v>ACQUISTO DI BENI</v>
      </c>
      <c r="K1485" t="str">
        <f t="shared" si="23"/>
        <v>2202 Materiali di guardaroba</v>
      </c>
    </row>
    <row r="1486" spans="1:11" x14ac:dyDescent="0.25">
      <c r="A1486">
        <v>2202</v>
      </c>
      <c r="B1486" t="s">
        <v>853</v>
      </c>
      <c r="C1486" t="s">
        <v>863</v>
      </c>
      <c r="D1486" t="s">
        <v>863</v>
      </c>
      <c r="E1486">
        <v>9</v>
      </c>
      <c r="F1486" t="s">
        <v>125</v>
      </c>
      <c r="G1486">
        <v>80101102</v>
      </c>
      <c r="H1486" t="s">
        <v>854</v>
      </c>
      <c r="I1486" s="1">
        <v>150</v>
      </c>
      <c r="J1486" t="str">
        <f>VLOOKUP(A1487,a!A:B,2,FALSE)</f>
        <v>ACQUISTO DI BENI</v>
      </c>
      <c r="K1486" t="str">
        <f t="shared" si="23"/>
        <v>2202 Materiali di guardaroba</v>
      </c>
    </row>
    <row r="1487" spans="1:11" x14ac:dyDescent="0.25">
      <c r="A1487">
        <v>2202</v>
      </c>
      <c r="B1487" t="s">
        <v>853</v>
      </c>
      <c r="C1487" t="s">
        <v>864</v>
      </c>
      <c r="D1487" t="s">
        <v>864</v>
      </c>
      <c r="E1487">
        <v>9</v>
      </c>
      <c r="F1487" t="s">
        <v>125</v>
      </c>
      <c r="G1487">
        <v>80101102</v>
      </c>
      <c r="H1487" t="s">
        <v>854</v>
      </c>
      <c r="I1487" s="1">
        <v>6360.53</v>
      </c>
      <c r="J1487" t="str">
        <f>VLOOKUP(A1488,a!A:B,2,FALSE)</f>
        <v>ACQUISTO DI BENI</v>
      </c>
      <c r="K1487" t="str">
        <f t="shared" si="23"/>
        <v>2202 Materiali di guardaroba</v>
      </c>
    </row>
    <row r="1488" spans="1:11" x14ac:dyDescent="0.25">
      <c r="A1488">
        <v>2202</v>
      </c>
      <c r="B1488" t="s">
        <v>853</v>
      </c>
      <c r="C1488" t="s">
        <v>865</v>
      </c>
      <c r="D1488" t="s">
        <v>865</v>
      </c>
      <c r="E1488">
        <v>9</v>
      </c>
      <c r="F1488" t="s">
        <v>125</v>
      </c>
      <c r="G1488">
        <v>80101102</v>
      </c>
      <c r="H1488" t="s">
        <v>854</v>
      </c>
      <c r="I1488" s="1">
        <v>104.64</v>
      </c>
      <c r="J1488" t="str">
        <f>VLOOKUP(A1489,a!A:B,2,FALSE)</f>
        <v>ACQUISTO DI BENI</v>
      </c>
      <c r="K1488" t="str">
        <f t="shared" si="23"/>
        <v>2202 Materiali di guardaroba</v>
      </c>
    </row>
    <row r="1489" spans="1:11" x14ac:dyDescent="0.25">
      <c r="A1489">
        <v>2202</v>
      </c>
      <c r="B1489" t="s">
        <v>853</v>
      </c>
      <c r="C1489" t="s">
        <v>866</v>
      </c>
      <c r="D1489" t="s">
        <v>866</v>
      </c>
      <c r="E1489">
        <v>9</v>
      </c>
      <c r="F1489" t="s">
        <v>125</v>
      </c>
      <c r="G1489">
        <v>80101102</v>
      </c>
      <c r="H1489" t="s">
        <v>854</v>
      </c>
      <c r="I1489" s="1">
        <v>4354.5600000000004</v>
      </c>
      <c r="J1489" t="str">
        <f>VLOOKUP(A1490,a!A:B,2,FALSE)</f>
        <v>ACQUISTO DI BENI</v>
      </c>
      <c r="K1489" t="str">
        <f t="shared" si="23"/>
        <v>2202 Materiali di guardaroba</v>
      </c>
    </row>
    <row r="1490" spans="1:11" x14ac:dyDescent="0.25">
      <c r="A1490">
        <v>2203</v>
      </c>
      <c r="B1490" t="s">
        <v>867</v>
      </c>
      <c r="C1490" t="s">
        <v>868</v>
      </c>
      <c r="D1490" t="s">
        <v>868</v>
      </c>
      <c r="E1490">
        <v>9</v>
      </c>
      <c r="F1490" t="s">
        <v>125</v>
      </c>
      <c r="G1490">
        <v>80100902</v>
      </c>
      <c r="H1490" t="s">
        <v>869</v>
      </c>
      <c r="I1490" s="1">
        <v>3473.33</v>
      </c>
      <c r="J1490" t="str">
        <f>VLOOKUP(A1491,a!A:B,2,FALSE)</f>
        <v>ACQUISTO DI BENI</v>
      </c>
      <c r="K1490" t="str">
        <f t="shared" si="23"/>
        <v>2203 Combustibili</v>
      </c>
    </row>
    <row r="1491" spans="1:11" x14ac:dyDescent="0.25">
      <c r="A1491">
        <v>2203</v>
      </c>
      <c r="B1491" t="s">
        <v>867</v>
      </c>
      <c r="C1491" t="s">
        <v>284</v>
      </c>
      <c r="D1491" t="s">
        <v>284</v>
      </c>
      <c r="G1491">
        <v>80100902</v>
      </c>
      <c r="H1491" t="s">
        <v>869</v>
      </c>
      <c r="I1491" s="1">
        <v>1659.14</v>
      </c>
      <c r="J1491" t="str">
        <f>VLOOKUP(A1492,a!A:B,2,FALSE)</f>
        <v>ACQUISTO DI BENI</v>
      </c>
      <c r="K1491" t="str">
        <f t="shared" si="23"/>
        <v>2203 Combustibili</v>
      </c>
    </row>
    <row r="1492" spans="1:11" x14ac:dyDescent="0.25">
      <c r="A1492">
        <v>2203</v>
      </c>
      <c r="B1492" t="s">
        <v>867</v>
      </c>
      <c r="C1492" t="s">
        <v>870</v>
      </c>
      <c r="D1492" t="s">
        <v>870</v>
      </c>
      <c r="E1492">
        <v>9</v>
      </c>
      <c r="F1492" t="s">
        <v>125</v>
      </c>
      <c r="G1492">
        <v>80100902</v>
      </c>
      <c r="H1492" t="s">
        <v>869</v>
      </c>
      <c r="I1492" s="1">
        <v>6921.18</v>
      </c>
      <c r="J1492" t="str">
        <f>VLOOKUP(A1493,a!A:B,2,FALSE)</f>
        <v>ACQUISTO DI BENI</v>
      </c>
      <c r="K1492" t="str">
        <f t="shared" si="23"/>
        <v>2203 Combustibili</v>
      </c>
    </row>
    <row r="1493" spans="1:11" x14ac:dyDescent="0.25">
      <c r="A1493">
        <v>2203</v>
      </c>
      <c r="B1493" t="s">
        <v>867</v>
      </c>
      <c r="C1493" t="s">
        <v>871</v>
      </c>
      <c r="D1493" t="s">
        <v>871</v>
      </c>
      <c r="E1493">
        <v>9</v>
      </c>
      <c r="F1493" t="s">
        <v>125</v>
      </c>
      <c r="G1493">
        <v>80100902</v>
      </c>
      <c r="H1493" t="s">
        <v>869</v>
      </c>
      <c r="I1493" s="1">
        <v>1130.3800000000001</v>
      </c>
      <c r="J1493" t="str">
        <f>VLOOKUP(A1494,a!A:B,2,FALSE)</f>
        <v>ACQUISTO DI BENI</v>
      </c>
      <c r="K1493" t="str">
        <f t="shared" si="23"/>
        <v>2203 Combustibili</v>
      </c>
    </row>
    <row r="1494" spans="1:11" x14ac:dyDescent="0.25">
      <c r="A1494">
        <v>2204</v>
      </c>
      <c r="B1494" t="s">
        <v>872</v>
      </c>
      <c r="C1494" t="s">
        <v>873</v>
      </c>
      <c r="D1494" t="s">
        <v>873</v>
      </c>
      <c r="E1494">
        <v>9</v>
      </c>
      <c r="F1494" t="s">
        <v>125</v>
      </c>
      <c r="G1494">
        <v>80101104</v>
      </c>
      <c r="H1494" t="s">
        <v>874</v>
      </c>
      <c r="I1494" s="1">
        <v>3492.75</v>
      </c>
      <c r="J1494" t="str">
        <f>VLOOKUP(A1495,a!A:B,2,FALSE)</f>
        <v>ACQUISTO DI BENI</v>
      </c>
      <c r="K1494" t="str">
        <f t="shared" si="23"/>
        <v>2204 Supporti informatici e cancelleria</v>
      </c>
    </row>
    <row r="1495" spans="1:11" x14ac:dyDescent="0.25">
      <c r="A1495">
        <v>2204</v>
      </c>
      <c r="B1495" t="s">
        <v>872</v>
      </c>
      <c r="C1495" t="s">
        <v>513</v>
      </c>
      <c r="D1495" t="s">
        <v>513</v>
      </c>
      <c r="E1495">
        <v>9</v>
      </c>
      <c r="F1495" t="s">
        <v>125</v>
      </c>
      <c r="G1495">
        <v>80101104</v>
      </c>
      <c r="H1495" t="s">
        <v>874</v>
      </c>
      <c r="I1495" s="1">
        <v>581.4</v>
      </c>
      <c r="J1495" t="str">
        <f>VLOOKUP(A1496,a!A:B,2,FALSE)</f>
        <v>ACQUISTO DI BENI</v>
      </c>
      <c r="K1495" t="str">
        <f t="shared" si="23"/>
        <v>2204 Supporti informatici e cancelleria</v>
      </c>
    </row>
    <row r="1496" spans="1:11" x14ac:dyDescent="0.25">
      <c r="A1496">
        <v>2204</v>
      </c>
      <c r="B1496" t="s">
        <v>872</v>
      </c>
      <c r="C1496" t="s">
        <v>855</v>
      </c>
      <c r="D1496" t="s">
        <v>855</v>
      </c>
      <c r="E1496">
        <v>9</v>
      </c>
      <c r="F1496" t="s">
        <v>125</v>
      </c>
      <c r="G1496">
        <v>80101104</v>
      </c>
      <c r="H1496" t="s">
        <v>874</v>
      </c>
      <c r="I1496" s="1">
        <v>248.5</v>
      </c>
      <c r="J1496" t="str">
        <f>VLOOKUP(A1497,a!A:B,2,FALSE)</f>
        <v>ACQUISTO DI BENI</v>
      </c>
      <c r="K1496" t="str">
        <f t="shared" si="23"/>
        <v>2204 Supporti informatici e cancelleria</v>
      </c>
    </row>
    <row r="1497" spans="1:11" x14ac:dyDescent="0.25">
      <c r="A1497">
        <v>2204</v>
      </c>
      <c r="B1497" t="s">
        <v>872</v>
      </c>
      <c r="C1497" t="s">
        <v>875</v>
      </c>
      <c r="D1497" t="s">
        <v>875</v>
      </c>
      <c r="E1497">
        <v>9</v>
      </c>
      <c r="F1497" t="s">
        <v>125</v>
      </c>
      <c r="G1497">
        <v>80101104</v>
      </c>
      <c r="H1497" t="s">
        <v>874</v>
      </c>
      <c r="I1497" s="1">
        <v>225</v>
      </c>
      <c r="J1497" t="str">
        <f>VLOOKUP(A1498,a!A:B,2,FALSE)</f>
        <v>ACQUISTO DI BENI</v>
      </c>
      <c r="K1497" t="str">
        <f t="shared" si="23"/>
        <v>2204 Supporti informatici e cancelleria</v>
      </c>
    </row>
    <row r="1498" spans="1:11" x14ac:dyDescent="0.25">
      <c r="A1498">
        <v>2204</v>
      </c>
      <c r="B1498" t="s">
        <v>872</v>
      </c>
      <c r="C1498" t="s">
        <v>876</v>
      </c>
      <c r="D1498" t="s">
        <v>876</v>
      </c>
      <c r="E1498">
        <v>9</v>
      </c>
      <c r="F1498" t="s">
        <v>125</v>
      </c>
      <c r="G1498">
        <v>80101104</v>
      </c>
      <c r="H1498" t="s">
        <v>874</v>
      </c>
      <c r="I1498" s="1">
        <v>1044</v>
      </c>
      <c r="J1498" t="str">
        <f>VLOOKUP(A1499,a!A:B,2,FALSE)</f>
        <v>ACQUISTO DI BENI</v>
      </c>
      <c r="K1498" t="str">
        <f t="shared" si="23"/>
        <v>2204 Supporti informatici e cancelleria</v>
      </c>
    </row>
    <row r="1499" spans="1:11" x14ac:dyDescent="0.25">
      <c r="A1499">
        <v>2204</v>
      </c>
      <c r="B1499" t="s">
        <v>872</v>
      </c>
      <c r="C1499" t="s">
        <v>877</v>
      </c>
      <c r="D1499" t="s">
        <v>877</v>
      </c>
      <c r="E1499">
        <v>9</v>
      </c>
      <c r="F1499" t="s">
        <v>125</v>
      </c>
      <c r="G1499">
        <v>80101104</v>
      </c>
      <c r="H1499" t="s">
        <v>874</v>
      </c>
      <c r="I1499" s="1">
        <v>288.8</v>
      </c>
      <c r="J1499" t="str">
        <f>VLOOKUP(A1500,a!A:B,2,FALSE)</f>
        <v>ACQUISTO DI BENI</v>
      </c>
      <c r="K1499" t="str">
        <f t="shared" si="23"/>
        <v>2204 Supporti informatici e cancelleria</v>
      </c>
    </row>
    <row r="1500" spans="1:11" x14ac:dyDescent="0.25">
      <c r="A1500">
        <v>2204</v>
      </c>
      <c r="B1500" t="s">
        <v>872</v>
      </c>
      <c r="C1500" t="s">
        <v>878</v>
      </c>
      <c r="D1500" t="s">
        <v>878</v>
      </c>
      <c r="E1500">
        <v>9</v>
      </c>
      <c r="F1500" t="s">
        <v>125</v>
      </c>
      <c r="G1500">
        <v>80101104</v>
      </c>
      <c r="H1500" t="s">
        <v>874</v>
      </c>
      <c r="I1500" s="1">
        <v>323.32</v>
      </c>
      <c r="J1500" t="str">
        <f>VLOOKUP(A1501,a!A:B,2,FALSE)</f>
        <v>ACQUISTO DI BENI</v>
      </c>
      <c r="K1500" t="str">
        <f t="shared" si="23"/>
        <v>2204 Supporti informatici e cancelleria</v>
      </c>
    </row>
    <row r="1501" spans="1:11" x14ac:dyDescent="0.25">
      <c r="A1501">
        <v>2204</v>
      </c>
      <c r="B1501" t="s">
        <v>872</v>
      </c>
      <c r="C1501" t="s">
        <v>576</v>
      </c>
      <c r="D1501" t="s">
        <v>576</v>
      </c>
      <c r="E1501">
        <v>9</v>
      </c>
      <c r="F1501" t="s">
        <v>125</v>
      </c>
      <c r="G1501">
        <v>80101104</v>
      </c>
      <c r="H1501" t="s">
        <v>874</v>
      </c>
      <c r="I1501" s="1">
        <v>340</v>
      </c>
      <c r="J1501" t="str">
        <f>VLOOKUP(A1502,a!A:B,2,FALSE)</f>
        <v>ACQUISTO DI BENI</v>
      </c>
      <c r="K1501" t="str">
        <f t="shared" si="23"/>
        <v>2204 Supporti informatici e cancelleria</v>
      </c>
    </row>
    <row r="1502" spans="1:11" x14ac:dyDescent="0.25">
      <c r="A1502">
        <v>2204</v>
      </c>
      <c r="B1502" t="s">
        <v>872</v>
      </c>
      <c r="C1502" t="s">
        <v>284</v>
      </c>
      <c r="D1502" t="s">
        <v>284</v>
      </c>
      <c r="G1502">
        <v>80101104</v>
      </c>
      <c r="H1502" t="s">
        <v>874</v>
      </c>
      <c r="I1502" s="1">
        <v>9748.2000000000007</v>
      </c>
      <c r="J1502" t="str">
        <f>VLOOKUP(A1503,a!A:B,2,FALSE)</f>
        <v>ACQUISTO DI BENI</v>
      </c>
      <c r="K1502" t="str">
        <f t="shared" si="23"/>
        <v>2204 Supporti informatici e cancelleria</v>
      </c>
    </row>
    <row r="1503" spans="1:11" x14ac:dyDescent="0.25">
      <c r="A1503">
        <v>2204</v>
      </c>
      <c r="B1503" t="s">
        <v>872</v>
      </c>
      <c r="C1503" t="s">
        <v>284</v>
      </c>
      <c r="D1503" t="s">
        <v>284</v>
      </c>
      <c r="G1503">
        <v>80101108</v>
      </c>
      <c r="H1503" t="s">
        <v>879</v>
      </c>
      <c r="I1503" s="1">
        <v>11341.42</v>
      </c>
      <c r="J1503" t="str">
        <f>VLOOKUP(A1504,a!A:B,2,FALSE)</f>
        <v>ACQUISTO DI BENI</v>
      </c>
      <c r="K1503" t="str">
        <f t="shared" si="23"/>
        <v>2204 Supporti informatici e cancelleria</v>
      </c>
    </row>
    <row r="1504" spans="1:11" x14ac:dyDescent="0.25">
      <c r="A1504">
        <v>2204</v>
      </c>
      <c r="B1504" t="s">
        <v>872</v>
      </c>
      <c r="C1504" t="s">
        <v>880</v>
      </c>
      <c r="D1504" t="s">
        <v>880</v>
      </c>
      <c r="E1504">
        <v>9</v>
      </c>
      <c r="F1504" t="s">
        <v>125</v>
      </c>
      <c r="G1504">
        <v>80101104</v>
      </c>
      <c r="H1504" t="s">
        <v>874</v>
      </c>
      <c r="I1504" s="1">
        <v>176.26</v>
      </c>
      <c r="J1504" t="str">
        <f>VLOOKUP(A1505,a!A:B,2,FALSE)</f>
        <v>ACQUISTO DI BENI</v>
      </c>
      <c r="K1504" t="str">
        <f t="shared" si="23"/>
        <v>2204 Supporti informatici e cancelleria</v>
      </c>
    </row>
    <row r="1505" spans="1:11" x14ac:dyDescent="0.25">
      <c r="A1505">
        <v>2204</v>
      </c>
      <c r="B1505" t="s">
        <v>872</v>
      </c>
      <c r="C1505" t="s">
        <v>881</v>
      </c>
      <c r="D1505" t="s">
        <v>881</v>
      </c>
      <c r="E1505">
        <v>9</v>
      </c>
      <c r="F1505" t="s">
        <v>125</v>
      </c>
      <c r="G1505">
        <v>80101104</v>
      </c>
      <c r="H1505" t="s">
        <v>874</v>
      </c>
      <c r="I1505" s="1">
        <v>620</v>
      </c>
      <c r="J1505" t="str">
        <f>VLOOKUP(A1506,a!A:B,2,FALSE)</f>
        <v>ACQUISTO DI BENI</v>
      </c>
      <c r="K1505" t="str">
        <f t="shared" si="23"/>
        <v>2204 Supporti informatici e cancelleria</v>
      </c>
    </row>
    <row r="1506" spans="1:11" x14ac:dyDescent="0.25">
      <c r="A1506">
        <v>2204</v>
      </c>
      <c r="B1506" t="s">
        <v>872</v>
      </c>
      <c r="C1506" t="s">
        <v>882</v>
      </c>
      <c r="D1506" t="s">
        <v>882</v>
      </c>
      <c r="E1506">
        <v>9</v>
      </c>
      <c r="F1506" t="s">
        <v>125</v>
      </c>
      <c r="G1506">
        <v>80101104</v>
      </c>
      <c r="H1506" t="s">
        <v>874</v>
      </c>
      <c r="I1506" s="1">
        <v>3279</v>
      </c>
      <c r="J1506" t="str">
        <f>VLOOKUP(A1507,a!A:B,2,FALSE)</f>
        <v>ACQUISTO DI BENI</v>
      </c>
      <c r="K1506" t="str">
        <f t="shared" si="23"/>
        <v>2204 Supporti informatici e cancelleria</v>
      </c>
    </row>
    <row r="1507" spans="1:11" x14ac:dyDescent="0.25">
      <c r="A1507">
        <v>2204</v>
      </c>
      <c r="B1507" t="s">
        <v>872</v>
      </c>
      <c r="C1507" t="s">
        <v>883</v>
      </c>
      <c r="D1507" t="s">
        <v>883</v>
      </c>
      <c r="E1507">
        <v>9</v>
      </c>
      <c r="F1507" t="s">
        <v>125</v>
      </c>
      <c r="G1507">
        <v>80101104</v>
      </c>
      <c r="H1507" t="s">
        <v>874</v>
      </c>
      <c r="I1507" s="1">
        <v>1332.14</v>
      </c>
      <c r="J1507" t="str">
        <f>VLOOKUP(A1508,a!A:B,2,FALSE)</f>
        <v>ACQUISTO DI BENI</v>
      </c>
      <c r="K1507" t="str">
        <f t="shared" si="23"/>
        <v>2204 Supporti informatici e cancelleria</v>
      </c>
    </row>
    <row r="1508" spans="1:11" x14ac:dyDescent="0.25">
      <c r="A1508">
        <v>2204</v>
      </c>
      <c r="B1508" t="s">
        <v>872</v>
      </c>
      <c r="C1508" t="s">
        <v>884</v>
      </c>
      <c r="D1508" t="s">
        <v>884</v>
      </c>
      <c r="E1508">
        <v>9</v>
      </c>
      <c r="F1508" t="s">
        <v>125</v>
      </c>
      <c r="G1508">
        <v>80101104</v>
      </c>
      <c r="H1508" t="s">
        <v>874</v>
      </c>
      <c r="I1508" s="1">
        <v>4744.21</v>
      </c>
      <c r="J1508" t="str">
        <f>VLOOKUP(A1509,a!A:B,2,FALSE)</f>
        <v>ACQUISTO DI BENI</v>
      </c>
      <c r="K1508" t="str">
        <f t="shared" si="23"/>
        <v>2204 Supporti informatici e cancelleria</v>
      </c>
    </row>
    <row r="1509" spans="1:11" x14ac:dyDescent="0.25">
      <c r="A1509">
        <v>2204</v>
      </c>
      <c r="B1509" t="s">
        <v>872</v>
      </c>
      <c r="C1509" t="s">
        <v>885</v>
      </c>
      <c r="D1509" t="s">
        <v>885</v>
      </c>
      <c r="E1509">
        <v>9</v>
      </c>
      <c r="F1509" t="s">
        <v>125</v>
      </c>
      <c r="G1509">
        <v>80101104</v>
      </c>
      <c r="H1509" t="s">
        <v>874</v>
      </c>
      <c r="I1509" s="1">
        <v>7903.68</v>
      </c>
      <c r="J1509" t="str">
        <f>VLOOKUP(A1510,a!A:B,2,FALSE)</f>
        <v>ACQUISTO DI BENI</v>
      </c>
      <c r="K1509" t="str">
        <f t="shared" si="23"/>
        <v>2204 Supporti informatici e cancelleria</v>
      </c>
    </row>
    <row r="1510" spans="1:11" x14ac:dyDescent="0.25">
      <c r="A1510">
        <v>2204</v>
      </c>
      <c r="B1510" t="s">
        <v>872</v>
      </c>
      <c r="C1510" t="s">
        <v>886</v>
      </c>
      <c r="D1510" t="s">
        <v>886</v>
      </c>
      <c r="E1510">
        <v>9</v>
      </c>
      <c r="F1510" t="s">
        <v>125</v>
      </c>
      <c r="G1510">
        <v>80101104</v>
      </c>
      <c r="H1510" t="s">
        <v>874</v>
      </c>
      <c r="I1510" s="1">
        <v>148.6</v>
      </c>
      <c r="J1510" t="str">
        <f>VLOOKUP(A1511,a!A:B,2,FALSE)</f>
        <v>ACQUISTO DI BENI</v>
      </c>
      <c r="K1510" t="str">
        <f t="shared" si="23"/>
        <v>2204 Supporti informatici e cancelleria</v>
      </c>
    </row>
    <row r="1511" spans="1:11" x14ac:dyDescent="0.25">
      <c r="A1511">
        <v>2204</v>
      </c>
      <c r="B1511" t="s">
        <v>872</v>
      </c>
      <c r="C1511" t="s">
        <v>887</v>
      </c>
      <c r="D1511" t="s">
        <v>887</v>
      </c>
      <c r="E1511">
        <v>9</v>
      </c>
      <c r="F1511" t="s">
        <v>125</v>
      </c>
      <c r="G1511">
        <v>80101104</v>
      </c>
      <c r="H1511" t="s">
        <v>874</v>
      </c>
      <c r="I1511" s="1">
        <v>600</v>
      </c>
      <c r="J1511" t="str">
        <f>VLOOKUP(A1512,a!A:B,2,FALSE)</f>
        <v>ACQUISTO DI BENI</v>
      </c>
      <c r="K1511" t="str">
        <f t="shared" si="23"/>
        <v>2204 Supporti informatici e cancelleria</v>
      </c>
    </row>
    <row r="1512" spans="1:11" x14ac:dyDescent="0.25">
      <c r="A1512">
        <v>2204</v>
      </c>
      <c r="B1512" t="s">
        <v>872</v>
      </c>
      <c r="C1512" t="s">
        <v>888</v>
      </c>
      <c r="D1512" t="s">
        <v>888</v>
      </c>
      <c r="E1512">
        <v>9</v>
      </c>
      <c r="F1512" t="s">
        <v>125</v>
      </c>
      <c r="G1512">
        <v>80101104</v>
      </c>
      <c r="H1512" t="s">
        <v>874</v>
      </c>
      <c r="I1512" s="1">
        <v>2595.6</v>
      </c>
      <c r="J1512" t="str">
        <f>VLOOKUP(A1513,a!A:B,2,FALSE)</f>
        <v>ACQUISTO DI BENI</v>
      </c>
      <c r="K1512" t="str">
        <f t="shared" si="23"/>
        <v>2204 Supporti informatici e cancelleria</v>
      </c>
    </row>
    <row r="1513" spans="1:11" x14ac:dyDescent="0.25">
      <c r="A1513">
        <v>2204</v>
      </c>
      <c r="B1513" t="s">
        <v>872</v>
      </c>
      <c r="C1513" t="s">
        <v>889</v>
      </c>
      <c r="D1513" t="s">
        <v>889</v>
      </c>
      <c r="E1513">
        <v>9</v>
      </c>
      <c r="F1513" t="s">
        <v>125</v>
      </c>
      <c r="G1513">
        <v>80101104</v>
      </c>
      <c r="H1513" t="s">
        <v>874</v>
      </c>
      <c r="I1513" s="1">
        <v>2520.37</v>
      </c>
      <c r="J1513" t="str">
        <f>VLOOKUP(A1514,a!A:B,2,FALSE)</f>
        <v>ACQUISTO DI BENI</v>
      </c>
      <c r="K1513" t="str">
        <f t="shared" si="23"/>
        <v>2204 Supporti informatici e cancelleria</v>
      </c>
    </row>
    <row r="1514" spans="1:11" x14ac:dyDescent="0.25">
      <c r="A1514">
        <v>2204</v>
      </c>
      <c r="B1514" t="s">
        <v>872</v>
      </c>
      <c r="C1514" t="s">
        <v>890</v>
      </c>
      <c r="D1514" t="s">
        <v>890</v>
      </c>
      <c r="E1514">
        <v>9</v>
      </c>
      <c r="F1514" t="s">
        <v>125</v>
      </c>
      <c r="G1514">
        <v>80101104</v>
      </c>
      <c r="H1514" t="s">
        <v>874</v>
      </c>
      <c r="I1514" s="1">
        <v>4635.05</v>
      </c>
      <c r="J1514" t="str">
        <f>VLOOKUP(A1515,a!A:B,2,FALSE)</f>
        <v>ACQUISTO DI BENI</v>
      </c>
      <c r="K1514" t="str">
        <f t="shared" si="23"/>
        <v>2204 Supporti informatici e cancelleria</v>
      </c>
    </row>
    <row r="1515" spans="1:11" x14ac:dyDescent="0.25">
      <c r="A1515">
        <v>2204</v>
      </c>
      <c r="B1515" t="s">
        <v>872</v>
      </c>
      <c r="C1515" t="s">
        <v>891</v>
      </c>
      <c r="D1515" t="s">
        <v>891</v>
      </c>
      <c r="E1515">
        <v>9</v>
      </c>
      <c r="F1515" t="s">
        <v>125</v>
      </c>
      <c r="G1515">
        <v>80101104</v>
      </c>
      <c r="H1515" t="s">
        <v>874</v>
      </c>
      <c r="I1515" s="1">
        <v>159.30000000000001</v>
      </c>
      <c r="J1515" t="str">
        <f>VLOOKUP(A1516,a!A:B,2,FALSE)</f>
        <v>ACQUISTO DI BENI</v>
      </c>
      <c r="K1515" t="str">
        <f t="shared" si="23"/>
        <v>2204 Supporti informatici e cancelleria</v>
      </c>
    </row>
    <row r="1516" spans="1:11" x14ac:dyDescent="0.25">
      <c r="A1516">
        <v>2204</v>
      </c>
      <c r="B1516" t="s">
        <v>872</v>
      </c>
      <c r="C1516" t="s">
        <v>892</v>
      </c>
      <c r="D1516" t="s">
        <v>892</v>
      </c>
      <c r="E1516">
        <v>9</v>
      </c>
      <c r="F1516" t="s">
        <v>125</v>
      </c>
      <c r="G1516">
        <v>80101108</v>
      </c>
      <c r="H1516" t="s">
        <v>879</v>
      </c>
      <c r="I1516" s="1">
        <v>46949.74</v>
      </c>
      <c r="J1516" t="str">
        <f>VLOOKUP(A1517,a!A:B,2,FALSE)</f>
        <v>ACQUISTO DI BENI</v>
      </c>
      <c r="K1516" t="str">
        <f t="shared" si="23"/>
        <v>2204 Supporti informatici e cancelleria</v>
      </c>
    </row>
    <row r="1517" spans="1:11" x14ac:dyDescent="0.25">
      <c r="A1517">
        <v>2204</v>
      </c>
      <c r="B1517" t="s">
        <v>872</v>
      </c>
      <c r="C1517" t="s">
        <v>893</v>
      </c>
      <c r="D1517" t="s">
        <v>893</v>
      </c>
      <c r="E1517">
        <v>9</v>
      </c>
      <c r="F1517" t="s">
        <v>125</v>
      </c>
      <c r="G1517">
        <v>80101104</v>
      </c>
      <c r="H1517" t="s">
        <v>874</v>
      </c>
      <c r="I1517" s="1">
        <v>24585</v>
      </c>
      <c r="J1517" t="str">
        <f>VLOOKUP(A1518,a!A:B,2,FALSE)</f>
        <v>ACQUISTO DI BENI</v>
      </c>
      <c r="K1517" t="str">
        <f t="shared" si="23"/>
        <v>2204 Supporti informatici e cancelleria</v>
      </c>
    </row>
    <row r="1518" spans="1:11" x14ac:dyDescent="0.25">
      <c r="A1518">
        <v>2205</v>
      </c>
      <c r="B1518" t="s">
        <v>894</v>
      </c>
      <c r="C1518" t="s">
        <v>848</v>
      </c>
      <c r="D1518" t="s">
        <v>848</v>
      </c>
      <c r="G1518">
        <v>80650201</v>
      </c>
      <c r="H1518" t="s">
        <v>895</v>
      </c>
      <c r="I1518" s="1">
        <v>389.8</v>
      </c>
      <c r="J1518" t="str">
        <f>VLOOKUP(A1519,a!A:B,2,FALSE)</f>
        <v>ACQUISTO DI BENI</v>
      </c>
      <c r="K1518" t="str">
        <f t="shared" si="23"/>
        <v>2205 Pubblicazioni</v>
      </c>
    </row>
    <row r="1519" spans="1:11" x14ac:dyDescent="0.25">
      <c r="A1519">
        <v>2205</v>
      </c>
      <c r="B1519" t="s">
        <v>894</v>
      </c>
      <c r="C1519" t="s">
        <v>851</v>
      </c>
      <c r="D1519" t="s">
        <v>851</v>
      </c>
      <c r="G1519">
        <v>80650201</v>
      </c>
      <c r="H1519" t="s">
        <v>895</v>
      </c>
      <c r="I1519" s="1">
        <v>24.4</v>
      </c>
      <c r="J1519" t="str">
        <f>VLOOKUP(A1520,a!A:B,2,FALSE)</f>
        <v>ACQUISTO DI BENI</v>
      </c>
      <c r="K1519" t="str">
        <f t="shared" si="23"/>
        <v>2205 Pubblicazioni</v>
      </c>
    </row>
    <row r="1520" spans="1:11" x14ac:dyDescent="0.25">
      <c r="A1520">
        <v>2205</v>
      </c>
      <c r="B1520" t="s">
        <v>894</v>
      </c>
      <c r="C1520" t="s">
        <v>852</v>
      </c>
      <c r="D1520" t="s">
        <v>852</v>
      </c>
      <c r="G1520">
        <v>80650201</v>
      </c>
      <c r="H1520" t="s">
        <v>895</v>
      </c>
      <c r="I1520" s="1">
        <v>27.4</v>
      </c>
      <c r="J1520" t="str">
        <f>VLOOKUP(A1521,a!A:B,2,FALSE)</f>
        <v>ACQUISTO DI BENI</v>
      </c>
      <c r="K1520" t="str">
        <f t="shared" si="23"/>
        <v>2205 Pubblicazioni</v>
      </c>
    </row>
    <row r="1521" spans="1:11" x14ac:dyDescent="0.25">
      <c r="A1521">
        <v>2205</v>
      </c>
      <c r="B1521" t="s">
        <v>894</v>
      </c>
      <c r="C1521" t="s">
        <v>896</v>
      </c>
      <c r="D1521" t="s">
        <v>896</v>
      </c>
      <c r="E1521">
        <v>9</v>
      </c>
      <c r="F1521" t="s">
        <v>125</v>
      </c>
      <c r="G1521">
        <v>80650201</v>
      </c>
      <c r="H1521" t="s">
        <v>895</v>
      </c>
      <c r="I1521" s="1">
        <v>4550.63</v>
      </c>
      <c r="J1521" t="str">
        <f>VLOOKUP(A1522,a!A:B,2,FALSE)</f>
        <v>ACQUISTO DI BENI</v>
      </c>
      <c r="K1521" t="str">
        <f t="shared" si="23"/>
        <v>2205 Pubblicazioni</v>
      </c>
    </row>
    <row r="1522" spans="1:11" x14ac:dyDescent="0.25">
      <c r="A1522">
        <v>2205</v>
      </c>
      <c r="B1522" t="s">
        <v>894</v>
      </c>
      <c r="C1522" t="s">
        <v>284</v>
      </c>
      <c r="D1522" t="s">
        <v>284</v>
      </c>
      <c r="G1522">
        <v>80650201</v>
      </c>
      <c r="H1522" t="s">
        <v>895</v>
      </c>
      <c r="I1522" s="1">
        <v>139.19999999999999</v>
      </c>
      <c r="J1522" t="str">
        <f>VLOOKUP(A1523,a!A:B,2,FALSE)</f>
        <v>ACQUISTO DI BENI</v>
      </c>
      <c r="K1522" t="str">
        <f t="shared" si="23"/>
        <v>2205 Pubblicazioni</v>
      </c>
    </row>
    <row r="1523" spans="1:11" x14ac:dyDescent="0.25">
      <c r="A1523">
        <v>2205</v>
      </c>
      <c r="B1523" t="s">
        <v>894</v>
      </c>
      <c r="C1523" t="s">
        <v>897</v>
      </c>
      <c r="D1523" t="s">
        <v>897</v>
      </c>
      <c r="E1523">
        <v>9</v>
      </c>
      <c r="F1523" t="s">
        <v>125</v>
      </c>
      <c r="G1523">
        <v>80650201</v>
      </c>
      <c r="H1523" t="s">
        <v>895</v>
      </c>
      <c r="I1523" s="1">
        <v>270</v>
      </c>
      <c r="J1523" t="str">
        <f>VLOOKUP(A1524,a!A:B,2,FALSE)</f>
        <v>ACQUISTO DI BENI</v>
      </c>
      <c r="K1523" t="str">
        <f t="shared" si="23"/>
        <v>2205 Pubblicazioni</v>
      </c>
    </row>
    <row r="1524" spans="1:11" x14ac:dyDescent="0.25">
      <c r="A1524">
        <v>2205</v>
      </c>
      <c r="B1524" t="s">
        <v>894</v>
      </c>
      <c r="C1524" t="s">
        <v>898</v>
      </c>
      <c r="D1524" t="s">
        <v>898</v>
      </c>
      <c r="E1524">
        <v>9</v>
      </c>
      <c r="F1524" t="s">
        <v>125</v>
      </c>
      <c r="G1524">
        <v>80650201</v>
      </c>
      <c r="H1524" t="s">
        <v>895</v>
      </c>
      <c r="I1524" s="1">
        <v>222</v>
      </c>
      <c r="J1524" t="str">
        <f>VLOOKUP(A1525,a!A:B,2,FALSE)</f>
        <v>ACQUISTO DI BENI</v>
      </c>
      <c r="K1524" t="str">
        <f t="shared" si="23"/>
        <v>2205 Pubblicazioni</v>
      </c>
    </row>
    <row r="1525" spans="1:11" x14ac:dyDescent="0.25">
      <c r="A1525">
        <v>2205</v>
      </c>
      <c r="B1525" t="s">
        <v>894</v>
      </c>
      <c r="C1525" t="s">
        <v>899</v>
      </c>
      <c r="D1525" t="s">
        <v>899</v>
      </c>
      <c r="E1525">
        <v>9</v>
      </c>
      <c r="F1525" t="s">
        <v>125</v>
      </c>
      <c r="G1525">
        <v>80650201</v>
      </c>
      <c r="H1525" t="s">
        <v>895</v>
      </c>
      <c r="I1525" s="1">
        <v>239</v>
      </c>
      <c r="J1525" t="str">
        <f>VLOOKUP(A1526,a!A:B,2,FALSE)</f>
        <v>ACQUISTO DI BENI</v>
      </c>
      <c r="K1525" t="str">
        <f t="shared" si="23"/>
        <v>2205 Pubblicazioni</v>
      </c>
    </row>
    <row r="1526" spans="1:11" x14ac:dyDescent="0.25">
      <c r="A1526">
        <v>2205</v>
      </c>
      <c r="B1526" t="s">
        <v>894</v>
      </c>
      <c r="C1526" t="s">
        <v>900</v>
      </c>
      <c r="D1526" t="s">
        <v>900</v>
      </c>
      <c r="E1526">
        <v>9</v>
      </c>
      <c r="F1526" t="s">
        <v>125</v>
      </c>
      <c r="G1526">
        <v>80650201</v>
      </c>
      <c r="H1526" t="s">
        <v>895</v>
      </c>
      <c r="I1526" s="1">
        <v>36.75</v>
      </c>
      <c r="J1526" t="str">
        <f>VLOOKUP(A1527,a!A:B,2,FALSE)</f>
        <v>ACQUISTO DI BENI</v>
      </c>
      <c r="K1526" t="str">
        <f t="shared" si="23"/>
        <v>2205 Pubblicazioni</v>
      </c>
    </row>
    <row r="1527" spans="1:11" x14ac:dyDescent="0.25">
      <c r="A1527">
        <v>2205</v>
      </c>
      <c r="B1527" t="s">
        <v>894</v>
      </c>
      <c r="C1527" t="s">
        <v>901</v>
      </c>
      <c r="D1527" t="s">
        <v>901</v>
      </c>
      <c r="E1527">
        <v>9</v>
      </c>
      <c r="F1527" t="s">
        <v>125</v>
      </c>
      <c r="G1527">
        <v>80650201</v>
      </c>
      <c r="H1527" t="s">
        <v>895</v>
      </c>
      <c r="I1527" s="1">
        <v>990</v>
      </c>
      <c r="J1527" t="str">
        <f>VLOOKUP(A1528,a!A:B,2,FALSE)</f>
        <v>ACQUISTO DI BENI</v>
      </c>
      <c r="K1527" t="str">
        <f t="shared" si="23"/>
        <v>2205 Pubblicazioni</v>
      </c>
    </row>
    <row r="1528" spans="1:11" x14ac:dyDescent="0.25">
      <c r="A1528">
        <v>2205</v>
      </c>
      <c r="B1528" t="s">
        <v>894</v>
      </c>
      <c r="C1528" t="s">
        <v>902</v>
      </c>
      <c r="D1528" t="s">
        <v>902</v>
      </c>
      <c r="E1528">
        <v>9</v>
      </c>
      <c r="F1528" t="s">
        <v>125</v>
      </c>
      <c r="G1528">
        <v>80650201</v>
      </c>
      <c r="H1528" t="s">
        <v>895</v>
      </c>
      <c r="I1528" s="1">
        <v>518</v>
      </c>
      <c r="J1528" t="str">
        <f>VLOOKUP(A1529,a!A:B,2,FALSE)</f>
        <v>ACQUISTO DI BENI</v>
      </c>
      <c r="K1528" t="str">
        <f t="shared" si="23"/>
        <v>2205 Pubblicazioni</v>
      </c>
    </row>
    <row r="1529" spans="1:11" x14ac:dyDescent="0.25">
      <c r="A1529">
        <v>2205</v>
      </c>
      <c r="B1529" t="s">
        <v>894</v>
      </c>
      <c r="C1529" t="s">
        <v>903</v>
      </c>
      <c r="D1529" t="s">
        <v>903</v>
      </c>
      <c r="G1529">
        <v>80650201</v>
      </c>
      <c r="H1529" t="s">
        <v>895</v>
      </c>
      <c r="I1529" s="1">
        <v>7.9</v>
      </c>
      <c r="J1529" t="str">
        <f>VLOOKUP(A1530,a!A:B,2,FALSE)</f>
        <v>ACQUISTO DI BENI</v>
      </c>
      <c r="K1529" t="str">
        <f t="shared" si="23"/>
        <v>2205 Pubblicazioni</v>
      </c>
    </row>
    <row r="1530" spans="1:11" x14ac:dyDescent="0.25">
      <c r="A1530">
        <v>2206</v>
      </c>
      <c r="B1530" t="s">
        <v>904</v>
      </c>
      <c r="C1530" t="s">
        <v>905</v>
      </c>
      <c r="D1530" t="s">
        <v>905</v>
      </c>
      <c r="E1530">
        <v>9</v>
      </c>
      <c r="F1530" t="s">
        <v>125</v>
      </c>
      <c r="G1530">
        <v>80101003</v>
      </c>
      <c r="H1530" t="s">
        <v>906</v>
      </c>
      <c r="I1530" s="1">
        <v>228</v>
      </c>
      <c r="J1530" t="str">
        <f>VLOOKUP(A1531,a!A:B,2,FALSE)</f>
        <v>ACQUISTO DI BENI</v>
      </c>
      <c r="K1530" t="str">
        <f t="shared" si="23"/>
        <v>2206 Acquisto di materiali per la manutenzione</v>
      </c>
    </row>
    <row r="1531" spans="1:11" x14ac:dyDescent="0.25">
      <c r="A1531">
        <v>2206</v>
      </c>
      <c r="B1531" t="s">
        <v>904</v>
      </c>
      <c r="C1531" t="s">
        <v>907</v>
      </c>
      <c r="D1531" t="s">
        <v>907</v>
      </c>
      <c r="G1531">
        <v>80101001</v>
      </c>
      <c r="H1531" t="s">
        <v>908</v>
      </c>
      <c r="I1531" s="1">
        <v>95.5</v>
      </c>
      <c r="J1531" t="str">
        <f>VLOOKUP(A1532,a!A:B,2,FALSE)</f>
        <v>ACQUISTO DI BENI</v>
      </c>
      <c r="K1531" t="str">
        <f t="shared" si="23"/>
        <v>2206 Acquisto di materiali per la manutenzione</v>
      </c>
    </row>
    <row r="1532" spans="1:11" x14ac:dyDescent="0.25">
      <c r="A1532">
        <v>2206</v>
      </c>
      <c r="B1532" t="s">
        <v>904</v>
      </c>
      <c r="C1532" t="s">
        <v>284</v>
      </c>
      <c r="D1532" t="s">
        <v>284</v>
      </c>
      <c r="G1532">
        <v>80101001</v>
      </c>
      <c r="H1532" t="s">
        <v>908</v>
      </c>
      <c r="I1532" s="1">
        <v>11495.35</v>
      </c>
      <c r="J1532" t="str">
        <f>VLOOKUP(A1533,a!A:B,2,FALSE)</f>
        <v>ACQUISTO DI BENI</v>
      </c>
      <c r="K1532" t="str">
        <f t="shared" si="23"/>
        <v>2206 Acquisto di materiali per la manutenzione</v>
      </c>
    </row>
    <row r="1533" spans="1:11" x14ac:dyDescent="0.25">
      <c r="A1533">
        <v>2206</v>
      </c>
      <c r="B1533" t="s">
        <v>904</v>
      </c>
      <c r="C1533" t="s">
        <v>909</v>
      </c>
      <c r="D1533" t="s">
        <v>909</v>
      </c>
      <c r="E1533">
        <v>9</v>
      </c>
      <c r="F1533" t="s">
        <v>125</v>
      </c>
      <c r="G1533">
        <v>80101001</v>
      </c>
      <c r="H1533" t="s">
        <v>908</v>
      </c>
      <c r="I1533" s="1">
        <v>3245.7</v>
      </c>
      <c r="J1533" t="str">
        <f>VLOOKUP(A1534,a!A:B,2,FALSE)</f>
        <v>ACQUISTO DI BENI</v>
      </c>
      <c r="K1533" t="str">
        <f t="shared" si="23"/>
        <v>2206 Acquisto di materiali per la manutenzione</v>
      </c>
    </row>
    <row r="1534" spans="1:11" x14ac:dyDescent="0.25">
      <c r="A1534">
        <v>2206</v>
      </c>
      <c r="B1534" t="s">
        <v>904</v>
      </c>
      <c r="C1534" t="s">
        <v>910</v>
      </c>
      <c r="D1534" t="s">
        <v>910</v>
      </c>
      <c r="E1534">
        <v>9</v>
      </c>
      <c r="F1534" t="s">
        <v>125</v>
      </c>
      <c r="G1534">
        <v>80101001</v>
      </c>
      <c r="H1534" t="s">
        <v>908</v>
      </c>
      <c r="I1534" s="1">
        <v>13943.46</v>
      </c>
      <c r="J1534" t="str">
        <f>VLOOKUP(A1535,a!A:B,2,FALSE)</f>
        <v>ACQUISTO DI BENI</v>
      </c>
      <c r="K1534" t="str">
        <f t="shared" si="23"/>
        <v>2206 Acquisto di materiali per la manutenzione</v>
      </c>
    </row>
    <row r="1535" spans="1:11" x14ac:dyDescent="0.25">
      <c r="A1535">
        <v>2206</v>
      </c>
      <c r="B1535" t="s">
        <v>904</v>
      </c>
      <c r="C1535" t="s">
        <v>911</v>
      </c>
      <c r="D1535" t="s">
        <v>911</v>
      </c>
      <c r="E1535">
        <v>9</v>
      </c>
      <c r="F1535" t="s">
        <v>125</v>
      </c>
      <c r="G1535">
        <v>80101001</v>
      </c>
      <c r="H1535" t="s">
        <v>908</v>
      </c>
      <c r="I1535" s="1">
        <v>23078.54</v>
      </c>
      <c r="J1535" t="str">
        <f>VLOOKUP(A1536,a!A:B,2,FALSE)</f>
        <v>ACQUISTO DI BENI</v>
      </c>
      <c r="K1535" t="str">
        <f t="shared" si="23"/>
        <v>2206 Acquisto di materiali per la manutenzione</v>
      </c>
    </row>
    <row r="1536" spans="1:11" x14ac:dyDescent="0.25">
      <c r="A1536">
        <v>2206</v>
      </c>
      <c r="B1536" t="s">
        <v>904</v>
      </c>
      <c r="C1536" t="s">
        <v>912</v>
      </c>
      <c r="D1536" t="s">
        <v>912</v>
      </c>
      <c r="E1536">
        <v>9</v>
      </c>
      <c r="F1536" t="s">
        <v>125</v>
      </c>
      <c r="G1536">
        <v>80101001</v>
      </c>
      <c r="H1536" t="s">
        <v>908</v>
      </c>
      <c r="I1536" s="1">
        <v>4509.3500000000004</v>
      </c>
      <c r="J1536" t="str">
        <f>VLOOKUP(A1537,a!A:B,2,FALSE)</f>
        <v>ACQUISTO DI BENI</v>
      </c>
      <c r="K1536" t="str">
        <f t="shared" si="23"/>
        <v>2206 Acquisto di materiali per la manutenzione</v>
      </c>
    </row>
    <row r="1537" spans="1:11" x14ac:dyDescent="0.25">
      <c r="A1537">
        <v>2298</v>
      </c>
      <c r="B1537" t="s">
        <v>913</v>
      </c>
      <c r="C1537" t="s">
        <v>914</v>
      </c>
      <c r="D1537" t="s">
        <v>914</v>
      </c>
      <c r="E1537">
        <v>9</v>
      </c>
      <c r="F1537" t="s">
        <v>125</v>
      </c>
      <c r="G1537">
        <v>80101103</v>
      </c>
      <c r="H1537" t="s">
        <v>915</v>
      </c>
      <c r="I1537" s="1">
        <v>621.04</v>
      </c>
      <c r="J1537" t="str">
        <f>VLOOKUP(A1538,a!A:B,2,FALSE)</f>
        <v>ACQUISTO DI BENI</v>
      </c>
      <c r="K1537" t="str">
        <f t="shared" si="23"/>
        <v>2298 Altri beni non sanitari</v>
      </c>
    </row>
    <row r="1538" spans="1:11" x14ac:dyDescent="0.25">
      <c r="A1538">
        <v>2298</v>
      </c>
      <c r="B1538" t="s">
        <v>913</v>
      </c>
      <c r="C1538" t="s">
        <v>856</v>
      </c>
      <c r="D1538" t="s">
        <v>856</v>
      </c>
      <c r="E1538">
        <v>9</v>
      </c>
      <c r="F1538" t="s">
        <v>125</v>
      </c>
      <c r="G1538">
        <v>80101103</v>
      </c>
      <c r="H1538" t="s">
        <v>915</v>
      </c>
      <c r="I1538" s="1">
        <v>1173</v>
      </c>
      <c r="J1538" t="str">
        <f>VLOOKUP(A1539,a!A:B,2,FALSE)</f>
        <v>ACQUISTO DI BENI</v>
      </c>
      <c r="K1538" t="str">
        <f t="shared" si="23"/>
        <v>2298 Altri beni non sanitari</v>
      </c>
    </row>
    <row r="1539" spans="1:11" x14ac:dyDescent="0.25">
      <c r="A1539">
        <v>2298</v>
      </c>
      <c r="B1539" t="s">
        <v>913</v>
      </c>
      <c r="C1539" t="s">
        <v>531</v>
      </c>
      <c r="D1539" t="s">
        <v>531</v>
      </c>
      <c r="E1539">
        <v>9</v>
      </c>
      <c r="F1539" t="s">
        <v>125</v>
      </c>
      <c r="G1539">
        <v>80101103</v>
      </c>
      <c r="H1539" t="s">
        <v>915</v>
      </c>
      <c r="I1539" s="1">
        <v>203.1</v>
      </c>
      <c r="J1539" t="str">
        <f>VLOOKUP(A1540,a!A:B,2,FALSE)</f>
        <v>ACQUISTO DI BENI</v>
      </c>
      <c r="K1539" t="str">
        <f t="shared" ref="K1539:K1602" si="24">CONCATENATE(A1539," ",B1539)</f>
        <v>2298 Altri beni non sanitari</v>
      </c>
    </row>
    <row r="1540" spans="1:11" x14ac:dyDescent="0.25">
      <c r="A1540">
        <v>2298</v>
      </c>
      <c r="B1540" t="s">
        <v>913</v>
      </c>
      <c r="C1540" t="s">
        <v>916</v>
      </c>
      <c r="D1540" t="s">
        <v>916</v>
      </c>
      <c r="E1540">
        <v>9</v>
      </c>
      <c r="F1540" t="s">
        <v>125</v>
      </c>
      <c r="G1540">
        <v>80101103</v>
      </c>
      <c r="H1540" t="s">
        <v>915</v>
      </c>
      <c r="I1540" s="1">
        <v>140</v>
      </c>
      <c r="J1540" t="str">
        <f>VLOOKUP(A1541,a!A:B,2,FALSE)</f>
        <v>ACQUISTO DI BENI</v>
      </c>
      <c r="K1540" t="str">
        <f t="shared" si="24"/>
        <v>2298 Altri beni non sanitari</v>
      </c>
    </row>
    <row r="1541" spans="1:11" x14ac:dyDescent="0.25">
      <c r="A1541">
        <v>2298</v>
      </c>
      <c r="B1541" t="s">
        <v>913</v>
      </c>
      <c r="C1541" t="s">
        <v>848</v>
      </c>
      <c r="D1541" t="s">
        <v>848</v>
      </c>
      <c r="G1541">
        <v>80101103</v>
      </c>
      <c r="H1541" t="s">
        <v>915</v>
      </c>
      <c r="I1541" s="1">
        <v>843.88</v>
      </c>
      <c r="J1541" t="str">
        <f>VLOOKUP(A1542,a!A:B,2,FALSE)</f>
        <v>ACQUISTO DI BENI</v>
      </c>
      <c r="K1541" t="str">
        <f t="shared" si="24"/>
        <v>2298 Altri beni non sanitari</v>
      </c>
    </row>
    <row r="1542" spans="1:11" x14ac:dyDescent="0.25">
      <c r="A1542">
        <v>2298</v>
      </c>
      <c r="B1542" t="s">
        <v>913</v>
      </c>
      <c r="C1542" t="s">
        <v>850</v>
      </c>
      <c r="D1542" t="s">
        <v>850</v>
      </c>
      <c r="G1542">
        <v>80101103</v>
      </c>
      <c r="H1542" t="s">
        <v>915</v>
      </c>
      <c r="I1542" s="1">
        <v>39.200000000000003</v>
      </c>
      <c r="J1542" t="str">
        <f>VLOOKUP(A1543,a!A:B,2,FALSE)</f>
        <v>ACQUISTO DI BENI</v>
      </c>
      <c r="K1542" t="str">
        <f t="shared" si="24"/>
        <v>2298 Altri beni non sanitari</v>
      </c>
    </row>
    <row r="1543" spans="1:11" x14ac:dyDescent="0.25">
      <c r="A1543">
        <v>2298</v>
      </c>
      <c r="B1543" t="s">
        <v>913</v>
      </c>
      <c r="C1543" t="s">
        <v>851</v>
      </c>
      <c r="D1543" t="s">
        <v>851</v>
      </c>
      <c r="G1543">
        <v>80101103</v>
      </c>
      <c r="H1543" t="s">
        <v>915</v>
      </c>
      <c r="I1543" s="1">
        <v>903.66</v>
      </c>
      <c r="J1543" t="str">
        <f>VLOOKUP(A1544,a!A:B,2,FALSE)</f>
        <v>ACQUISTO DI BENI</v>
      </c>
      <c r="K1543" t="str">
        <f t="shared" si="24"/>
        <v>2298 Altri beni non sanitari</v>
      </c>
    </row>
    <row r="1544" spans="1:11" x14ac:dyDescent="0.25">
      <c r="A1544">
        <v>2298</v>
      </c>
      <c r="B1544" t="s">
        <v>913</v>
      </c>
      <c r="C1544" t="s">
        <v>851</v>
      </c>
      <c r="D1544" t="s">
        <v>851</v>
      </c>
      <c r="G1544">
        <v>80101106</v>
      </c>
      <c r="H1544" t="s">
        <v>917</v>
      </c>
      <c r="I1544" s="1">
        <v>3</v>
      </c>
      <c r="J1544" t="str">
        <f>VLOOKUP(A1545,a!A:B,2,FALSE)</f>
        <v>ACQUISTO DI BENI</v>
      </c>
      <c r="K1544" t="str">
        <f t="shared" si="24"/>
        <v>2298 Altri beni non sanitari</v>
      </c>
    </row>
    <row r="1545" spans="1:11" x14ac:dyDescent="0.25">
      <c r="A1545">
        <v>2298</v>
      </c>
      <c r="B1545" t="s">
        <v>913</v>
      </c>
      <c r="C1545" t="s">
        <v>852</v>
      </c>
      <c r="D1545" t="s">
        <v>852</v>
      </c>
      <c r="G1545">
        <v>80101103</v>
      </c>
      <c r="H1545" t="s">
        <v>915</v>
      </c>
      <c r="I1545" s="1">
        <v>381.34</v>
      </c>
      <c r="J1545" t="str">
        <f>VLOOKUP(A1546,a!A:B,2,FALSE)</f>
        <v>ACQUISTO DI BENI</v>
      </c>
      <c r="K1545" t="str">
        <f t="shared" si="24"/>
        <v>2298 Altri beni non sanitari</v>
      </c>
    </row>
    <row r="1546" spans="1:11" x14ac:dyDescent="0.25">
      <c r="A1546">
        <v>2298</v>
      </c>
      <c r="B1546" t="s">
        <v>913</v>
      </c>
      <c r="C1546" t="s">
        <v>918</v>
      </c>
      <c r="D1546" t="s">
        <v>918</v>
      </c>
      <c r="E1546">
        <v>9</v>
      </c>
      <c r="F1546" t="s">
        <v>125</v>
      </c>
      <c r="G1546">
        <v>80101103</v>
      </c>
      <c r="H1546" t="s">
        <v>915</v>
      </c>
      <c r="I1546" s="1">
        <v>1649.84</v>
      </c>
      <c r="J1546" t="str">
        <f>VLOOKUP(A1547,a!A:B,2,FALSE)</f>
        <v>ACQUISTO DI BENI</v>
      </c>
      <c r="K1546" t="str">
        <f t="shared" si="24"/>
        <v>2298 Altri beni non sanitari</v>
      </c>
    </row>
    <row r="1547" spans="1:11" x14ac:dyDescent="0.25">
      <c r="A1547">
        <v>2298</v>
      </c>
      <c r="B1547" t="s">
        <v>913</v>
      </c>
      <c r="C1547" t="s">
        <v>284</v>
      </c>
      <c r="D1547" t="s">
        <v>284</v>
      </c>
      <c r="G1547">
        <v>75200129</v>
      </c>
      <c r="H1547" t="s">
        <v>235</v>
      </c>
      <c r="I1547" s="1">
        <v>-174.24</v>
      </c>
      <c r="J1547" t="str">
        <f>VLOOKUP(A1548,a!A:B,2,FALSE)</f>
        <v>ACQUISTO DI BENI</v>
      </c>
      <c r="K1547" t="str">
        <f t="shared" si="24"/>
        <v>2298 Altri beni non sanitari</v>
      </c>
    </row>
    <row r="1548" spans="1:11" x14ac:dyDescent="0.25">
      <c r="A1548">
        <v>2298</v>
      </c>
      <c r="B1548" t="s">
        <v>913</v>
      </c>
      <c r="C1548" t="s">
        <v>284</v>
      </c>
      <c r="D1548" t="s">
        <v>284</v>
      </c>
      <c r="G1548">
        <v>80101002</v>
      </c>
      <c r="H1548" t="s">
        <v>919</v>
      </c>
      <c r="I1548" s="1">
        <v>257.39999999999998</v>
      </c>
      <c r="J1548" t="str">
        <f>VLOOKUP(A1549,a!A:B,2,FALSE)</f>
        <v>ACQUISTO DI BENI</v>
      </c>
      <c r="K1548" t="str">
        <f t="shared" si="24"/>
        <v>2298 Altri beni non sanitari</v>
      </c>
    </row>
    <row r="1549" spans="1:11" x14ac:dyDescent="0.25">
      <c r="A1549">
        <v>2298</v>
      </c>
      <c r="B1549" t="s">
        <v>913</v>
      </c>
      <c r="C1549" t="s">
        <v>284</v>
      </c>
      <c r="D1549" t="s">
        <v>284</v>
      </c>
      <c r="G1549">
        <v>80101103</v>
      </c>
      <c r="H1549" t="s">
        <v>915</v>
      </c>
      <c r="I1549" s="1">
        <v>3391.3</v>
      </c>
      <c r="J1549" t="str">
        <f>VLOOKUP(A1550,a!A:B,2,FALSE)</f>
        <v>ACQUISTO DI BENI</v>
      </c>
      <c r="K1549" t="str">
        <f t="shared" si="24"/>
        <v>2298 Altri beni non sanitari</v>
      </c>
    </row>
    <row r="1550" spans="1:11" x14ac:dyDescent="0.25">
      <c r="A1550">
        <v>2298</v>
      </c>
      <c r="B1550" t="s">
        <v>913</v>
      </c>
      <c r="C1550" t="s">
        <v>284</v>
      </c>
      <c r="D1550" t="s">
        <v>284</v>
      </c>
      <c r="G1550">
        <v>80101106</v>
      </c>
      <c r="H1550" t="s">
        <v>917</v>
      </c>
      <c r="I1550" s="1">
        <v>6.17</v>
      </c>
      <c r="J1550" t="str">
        <f>VLOOKUP(A1551,a!A:B,2,FALSE)</f>
        <v>ACQUISTO DI BENI</v>
      </c>
      <c r="K1550" t="str">
        <f t="shared" si="24"/>
        <v>2298 Altri beni non sanitari</v>
      </c>
    </row>
    <row r="1551" spans="1:11" x14ac:dyDescent="0.25">
      <c r="A1551">
        <v>2298</v>
      </c>
      <c r="B1551" t="s">
        <v>913</v>
      </c>
      <c r="C1551" t="s">
        <v>909</v>
      </c>
      <c r="D1551" t="s">
        <v>909</v>
      </c>
      <c r="E1551">
        <v>9</v>
      </c>
      <c r="F1551" t="s">
        <v>125</v>
      </c>
      <c r="G1551">
        <v>80101106</v>
      </c>
      <c r="H1551" t="s">
        <v>917</v>
      </c>
      <c r="I1551" s="1">
        <v>37.4</v>
      </c>
      <c r="J1551" t="str">
        <f>VLOOKUP(A1552,a!A:B,2,FALSE)</f>
        <v>ACQUISTO DI BENI</v>
      </c>
      <c r="K1551" t="str">
        <f t="shared" si="24"/>
        <v>2298 Altri beni non sanitari</v>
      </c>
    </row>
    <row r="1552" spans="1:11" x14ac:dyDescent="0.25">
      <c r="A1552">
        <v>2298</v>
      </c>
      <c r="B1552" t="s">
        <v>913</v>
      </c>
      <c r="C1552" t="s">
        <v>920</v>
      </c>
      <c r="D1552" t="s">
        <v>920</v>
      </c>
      <c r="E1552">
        <v>9</v>
      </c>
      <c r="F1552" t="s">
        <v>125</v>
      </c>
      <c r="G1552">
        <v>80101103</v>
      </c>
      <c r="H1552" t="s">
        <v>915</v>
      </c>
      <c r="I1552" s="1">
        <v>100</v>
      </c>
      <c r="J1552" t="str">
        <f>VLOOKUP(A1553,a!A:B,2,FALSE)</f>
        <v>ACQUISTO DI BENI</v>
      </c>
      <c r="K1552" t="str">
        <f t="shared" si="24"/>
        <v>2298 Altri beni non sanitari</v>
      </c>
    </row>
    <row r="1553" spans="1:11" x14ac:dyDescent="0.25">
      <c r="A1553">
        <v>2298</v>
      </c>
      <c r="B1553" t="s">
        <v>913</v>
      </c>
      <c r="C1553" t="s">
        <v>921</v>
      </c>
      <c r="D1553" t="s">
        <v>921</v>
      </c>
      <c r="E1553">
        <v>9</v>
      </c>
      <c r="F1553" t="s">
        <v>125</v>
      </c>
      <c r="G1553">
        <v>80101103</v>
      </c>
      <c r="H1553" t="s">
        <v>915</v>
      </c>
      <c r="I1553" s="1">
        <v>1532.16</v>
      </c>
      <c r="J1553" t="str">
        <f>VLOOKUP(A1554,a!A:B,2,FALSE)</f>
        <v>ACQUISTO DI BENI</v>
      </c>
      <c r="K1553" t="str">
        <f t="shared" si="24"/>
        <v>2298 Altri beni non sanitari</v>
      </c>
    </row>
    <row r="1554" spans="1:11" x14ac:dyDescent="0.25">
      <c r="A1554">
        <v>2298</v>
      </c>
      <c r="B1554" t="s">
        <v>913</v>
      </c>
      <c r="C1554" t="s">
        <v>885</v>
      </c>
      <c r="D1554" t="s">
        <v>885</v>
      </c>
      <c r="E1554">
        <v>9</v>
      </c>
      <c r="F1554" t="s">
        <v>125</v>
      </c>
      <c r="G1554">
        <v>80101103</v>
      </c>
      <c r="H1554" t="s">
        <v>915</v>
      </c>
      <c r="I1554" s="1">
        <v>128.4</v>
      </c>
      <c r="J1554" t="str">
        <f>VLOOKUP(A1555,a!A:B,2,FALSE)</f>
        <v>ACQUISTO DI BENI</v>
      </c>
      <c r="K1554" t="str">
        <f t="shared" si="24"/>
        <v>2298 Altri beni non sanitari</v>
      </c>
    </row>
    <row r="1555" spans="1:11" x14ac:dyDescent="0.25">
      <c r="A1555">
        <v>2298</v>
      </c>
      <c r="B1555" t="s">
        <v>913</v>
      </c>
      <c r="C1555" t="s">
        <v>646</v>
      </c>
      <c r="D1555" t="s">
        <v>646</v>
      </c>
      <c r="E1555">
        <v>9</v>
      </c>
      <c r="F1555" t="s">
        <v>125</v>
      </c>
      <c r="G1555">
        <v>80101103</v>
      </c>
      <c r="H1555" t="s">
        <v>915</v>
      </c>
      <c r="I1555" s="1">
        <v>9218.16</v>
      </c>
      <c r="J1555" t="str">
        <f>VLOOKUP(A1556,a!A:B,2,FALSE)</f>
        <v>ACQUISTO DI BENI</v>
      </c>
      <c r="K1555" t="str">
        <f t="shared" si="24"/>
        <v>2298 Altri beni non sanitari</v>
      </c>
    </row>
    <row r="1556" spans="1:11" x14ac:dyDescent="0.25">
      <c r="A1556">
        <v>2298</v>
      </c>
      <c r="B1556" t="s">
        <v>913</v>
      </c>
      <c r="C1556" t="s">
        <v>922</v>
      </c>
      <c r="D1556" t="s">
        <v>922</v>
      </c>
      <c r="E1556">
        <v>9</v>
      </c>
      <c r="F1556" t="s">
        <v>125</v>
      </c>
      <c r="G1556">
        <v>80101103</v>
      </c>
      <c r="H1556" t="s">
        <v>915</v>
      </c>
      <c r="I1556" s="1">
        <v>480</v>
      </c>
      <c r="J1556" t="str">
        <f>VLOOKUP(A1557,a!A:B,2,FALSE)</f>
        <v>ACQUISTO DI BENI</v>
      </c>
      <c r="K1556" t="str">
        <f t="shared" si="24"/>
        <v>2298 Altri beni non sanitari</v>
      </c>
    </row>
    <row r="1557" spans="1:11" x14ac:dyDescent="0.25">
      <c r="A1557">
        <v>2298</v>
      </c>
      <c r="B1557" t="s">
        <v>913</v>
      </c>
      <c r="C1557" t="s">
        <v>347</v>
      </c>
      <c r="D1557" t="s">
        <v>347</v>
      </c>
      <c r="E1557">
        <v>9</v>
      </c>
      <c r="F1557" t="s">
        <v>125</v>
      </c>
      <c r="G1557">
        <v>80101103</v>
      </c>
      <c r="H1557" t="s">
        <v>915</v>
      </c>
      <c r="I1557" s="1">
        <v>1060.8</v>
      </c>
      <c r="J1557" t="str">
        <f>VLOOKUP(A1558,a!A:B,2,FALSE)</f>
        <v>ACQUISTO DI BENI</v>
      </c>
      <c r="K1557" t="str">
        <f t="shared" si="24"/>
        <v>2298 Altri beni non sanitari</v>
      </c>
    </row>
    <row r="1558" spans="1:11" x14ac:dyDescent="0.25">
      <c r="A1558">
        <v>2298</v>
      </c>
      <c r="B1558" t="s">
        <v>913</v>
      </c>
      <c r="C1558" t="s">
        <v>380</v>
      </c>
      <c r="D1558" t="s">
        <v>380</v>
      </c>
      <c r="E1558">
        <v>9</v>
      </c>
      <c r="F1558" t="s">
        <v>125</v>
      </c>
      <c r="G1558">
        <v>80101002</v>
      </c>
      <c r="H1558" t="s">
        <v>919</v>
      </c>
      <c r="I1558" s="1">
        <v>720</v>
      </c>
      <c r="J1558" t="str">
        <f>VLOOKUP(A1559,a!A:B,2,FALSE)</f>
        <v>ACQUISTO DI BENI</v>
      </c>
      <c r="K1558" t="str">
        <f t="shared" si="24"/>
        <v>2298 Altri beni non sanitari</v>
      </c>
    </row>
    <row r="1559" spans="1:11" x14ac:dyDescent="0.25">
      <c r="A1559">
        <v>2298</v>
      </c>
      <c r="B1559" t="s">
        <v>913</v>
      </c>
      <c r="C1559" t="s">
        <v>923</v>
      </c>
      <c r="D1559" t="s">
        <v>923</v>
      </c>
      <c r="E1559">
        <v>9</v>
      </c>
      <c r="F1559" t="s">
        <v>125</v>
      </c>
      <c r="G1559">
        <v>80101103</v>
      </c>
      <c r="H1559" t="s">
        <v>915</v>
      </c>
      <c r="I1559" s="1">
        <v>1200</v>
      </c>
      <c r="J1559" t="str">
        <f>VLOOKUP(A1560,a!A:B,2,FALSE)</f>
        <v>ACQUISTO DI BENI</v>
      </c>
      <c r="K1559" t="str">
        <f t="shared" si="24"/>
        <v>2298 Altri beni non sanitari</v>
      </c>
    </row>
    <row r="1560" spans="1:11" x14ac:dyDescent="0.25">
      <c r="A1560">
        <v>2298</v>
      </c>
      <c r="B1560" t="s">
        <v>913</v>
      </c>
      <c r="C1560" t="s">
        <v>754</v>
      </c>
      <c r="D1560" t="s">
        <v>754</v>
      </c>
      <c r="E1560">
        <v>9</v>
      </c>
      <c r="F1560" t="s">
        <v>125</v>
      </c>
      <c r="G1560">
        <v>80101103</v>
      </c>
      <c r="H1560" t="s">
        <v>915</v>
      </c>
      <c r="I1560" s="1">
        <v>200</v>
      </c>
      <c r="J1560" t="str">
        <f>VLOOKUP(A1561,a!A:B,2,FALSE)</f>
        <v>ACQUISTO DI BENI</v>
      </c>
      <c r="K1560" t="str">
        <f t="shared" si="24"/>
        <v>2298 Altri beni non sanitari</v>
      </c>
    </row>
    <row r="1561" spans="1:11" x14ac:dyDescent="0.25">
      <c r="A1561">
        <v>2298</v>
      </c>
      <c r="B1561" t="s">
        <v>913</v>
      </c>
      <c r="C1561" t="s">
        <v>756</v>
      </c>
      <c r="D1561" t="s">
        <v>756</v>
      </c>
      <c r="E1561">
        <v>9</v>
      </c>
      <c r="F1561" t="s">
        <v>125</v>
      </c>
      <c r="G1561">
        <v>80101002</v>
      </c>
      <c r="H1561" t="s">
        <v>919</v>
      </c>
      <c r="I1561" s="1">
        <v>450</v>
      </c>
      <c r="J1561" t="str">
        <f>VLOOKUP(A1562,a!A:B,2,FALSE)</f>
        <v>ACQUISTO DI BENI</v>
      </c>
      <c r="K1561" t="str">
        <f t="shared" si="24"/>
        <v>2298 Altri beni non sanitari</v>
      </c>
    </row>
    <row r="1562" spans="1:11" x14ac:dyDescent="0.25">
      <c r="A1562">
        <v>2298</v>
      </c>
      <c r="B1562" t="s">
        <v>913</v>
      </c>
      <c r="C1562" t="s">
        <v>924</v>
      </c>
      <c r="D1562" t="s">
        <v>924</v>
      </c>
      <c r="G1562">
        <v>80101103</v>
      </c>
      <c r="H1562" t="s">
        <v>915</v>
      </c>
      <c r="I1562" s="1">
        <v>519.66999999999996</v>
      </c>
      <c r="J1562" t="str">
        <f>VLOOKUP(A1563,a!A:B,2,FALSE)</f>
        <v>ACQUISTO DI BENI</v>
      </c>
      <c r="K1562" t="str">
        <f t="shared" si="24"/>
        <v>2298 Altri beni non sanitari</v>
      </c>
    </row>
    <row r="1563" spans="1:11" x14ac:dyDescent="0.25">
      <c r="A1563">
        <v>2298</v>
      </c>
      <c r="B1563" t="s">
        <v>913</v>
      </c>
      <c r="C1563" t="s">
        <v>903</v>
      </c>
      <c r="D1563" t="s">
        <v>903</v>
      </c>
      <c r="G1563">
        <v>80101103</v>
      </c>
      <c r="H1563" t="s">
        <v>915</v>
      </c>
      <c r="I1563" s="1">
        <v>462.28</v>
      </c>
      <c r="J1563" t="str">
        <f>VLOOKUP(A1564,a!A:B,2,FALSE)</f>
        <v>ACQUISTI DI SERVIZI</v>
      </c>
      <c r="K1563" t="str">
        <f t="shared" si="24"/>
        <v>2298 Altri beni non sanitari</v>
      </c>
    </row>
    <row r="1564" spans="1:11" x14ac:dyDescent="0.25">
      <c r="A1564">
        <v>3109</v>
      </c>
      <c r="B1564" t="s">
        <v>925</v>
      </c>
      <c r="C1564" t="s">
        <v>926</v>
      </c>
      <c r="D1564" t="s">
        <v>926</v>
      </c>
      <c r="E1564">
        <v>10</v>
      </c>
      <c r="F1564" t="s">
        <v>11</v>
      </c>
      <c r="G1564">
        <v>80400202</v>
      </c>
      <c r="H1564" t="s">
        <v>927</v>
      </c>
      <c r="I1564" s="1">
        <v>65796.2</v>
      </c>
      <c r="J1564" t="str">
        <f>VLOOKUP(A1565,a!A:B,2,FALSE)</f>
        <v>ACQUISTI DI SERVIZI</v>
      </c>
      <c r="K1564" t="str">
        <f t="shared" si="24"/>
        <v>3109 Acquisti di servizi sanitari per assistenza specialistica ambulatoriale da privati</v>
      </c>
    </row>
    <row r="1565" spans="1:11" x14ac:dyDescent="0.25">
      <c r="A1565">
        <v>3109</v>
      </c>
      <c r="B1565" t="s">
        <v>925</v>
      </c>
      <c r="C1565" t="s">
        <v>926</v>
      </c>
      <c r="D1565" t="s">
        <v>926</v>
      </c>
      <c r="E1565">
        <v>10</v>
      </c>
      <c r="F1565" t="s">
        <v>11</v>
      </c>
      <c r="G1565">
        <v>80400317</v>
      </c>
      <c r="H1565" t="s">
        <v>928</v>
      </c>
      <c r="I1565" s="1">
        <v>5449.87</v>
      </c>
      <c r="J1565" t="str">
        <f>VLOOKUP(A1566,a!A:B,2,FALSE)</f>
        <v>ACQUISTI DI SERVIZI</v>
      </c>
      <c r="K1565" t="str">
        <f t="shared" si="24"/>
        <v>3109 Acquisti di servizi sanitari per assistenza specialistica ambulatoriale da privati</v>
      </c>
    </row>
    <row r="1566" spans="1:11" x14ac:dyDescent="0.25">
      <c r="A1566">
        <v>3109</v>
      </c>
      <c r="B1566" t="s">
        <v>925</v>
      </c>
      <c r="C1566" t="s">
        <v>929</v>
      </c>
      <c r="D1566" t="s">
        <v>929</v>
      </c>
      <c r="E1566">
        <v>10</v>
      </c>
      <c r="F1566" t="s">
        <v>11</v>
      </c>
      <c r="G1566">
        <v>80400203</v>
      </c>
      <c r="H1566" t="s">
        <v>930</v>
      </c>
      <c r="I1566" s="1">
        <v>2087.35</v>
      </c>
      <c r="J1566" t="str">
        <f>VLOOKUP(A1567,a!A:B,2,FALSE)</f>
        <v>ACQUISTI DI SERVIZI</v>
      </c>
      <c r="K1566" t="str">
        <f t="shared" si="24"/>
        <v>3109 Acquisti di servizi sanitari per assistenza specialistica ambulatoriale da privati</v>
      </c>
    </row>
    <row r="1567" spans="1:11" x14ac:dyDescent="0.25">
      <c r="A1567">
        <v>3109</v>
      </c>
      <c r="B1567" t="s">
        <v>925</v>
      </c>
      <c r="C1567" t="s">
        <v>929</v>
      </c>
      <c r="D1567" t="s">
        <v>929</v>
      </c>
      <c r="E1567">
        <v>10</v>
      </c>
      <c r="F1567" t="s">
        <v>11</v>
      </c>
      <c r="G1567">
        <v>80400204</v>
      </c>
      <c r="H1567" t="s">
        <v>931</v>
      </c>
      <c r="I1567" s="1">
        <v>27522.77</v>
      </c>
      <c r="J1567" t="str">
        <f>VLOOKUP(A1568,a!A:B,2,FALSE)</f>
        <v>ACQUISTI DI SERVIZI</v>
      </c>
      <c r="K1567" t="str">
        <f t="shared" si="24"/>
        <v>3109 Acquisti di servizi sanitari per assistenza specialistica ambulatoriale da privati</v>
      </c>
    </row>
    <row r="1568" spans="1:11" x14ac:dyDescent="0.25">
      <c r="A1568">
        <v>3109</v>
      </c>
      <c r="B1568" t="s">
        <v>925</v>
      </c>
      <c r="C1568" t="s">
        <v>63</v>
      </c>
      <c r="D1568" t="s">
        <v>63</v>
      </c>
      <c r="G1568">
        <v>60100820</v>
      </c>
      <c r="H1568" t="s">
        <v>932</v>
      </c>
      <c r="I1568" s="1">
        <v>-82573.83</v>
      </c>
      <c r="J1568" t="str">
        <f>VLOOKUP(A1569,a!A:B,2,FALSE)</f>
        <v>ACQUISTI DI SERVIZI</v>
      </c>
      <c r="K1568" t="str">
        <f t="shared" si="24"/>
        <v>3109 Acquisti di servizi sanitari per assistenza specialistica ambulatoriale da privati</v>
      </c>
    </row>
    <row r="1569" spans="1:11" x14ac:dyDescent="0.25">
      <c r="A1569">
        <v>3109</v>
      </c>
      <c r="B1569" t="s">
        <v>925</v>
      </c>
      <c r="C1569" t="s">
        <v>63</v>
      </c>
      <c r="D1569" t="s">
        <v>63</v>
      </c>
      <c r="G1569">
        <v>60100914</v>
      </c>
      <c r="H1569" t="s">
        <v>933</v>
      </c>
      <c r="I1569" s="1">
        <v>-60393.16</v>
      </c>
      <c r="J1569" t="str">
        <f>VLOOKUP(A1570,a!A:B,2,FALSE)</f>
        <v>ACQUISTI DI SERVIZI</v>
      </c>
      <c r="K1569" t="str">
        <f t="shared" si="24"/>
        <v>3109 Acquisti di servizi sanitari per assistenza specialistica ambulatoriale da privati</v>
      </c>
    </row>
    <row r="1570" spans="1:11" x14ac:dyDescent="0.25">
      <c r="A1570">
        <v>3109</v>
      </c>
      <c r="B1570" t="s">
        <v>925</v>
      </c>
      <c r="C1570" t="s">
        <v>63</v>
      </c>
      <c r="D1570" t="s">
        <v>63</v>
      </c>
      <c r="G1570">
        <v>60101030</v>
      </c>
      <c r="H1570" t="s">
        <v>33</v>
      </c>
      <c r="I1570" s="1">
        <v>-911.55</v>
      </c>
      <c r="J1570" t="str">
        <f>VLOOKUP(A1571,a!A:B,2,FALSE)</f>
        <v>ACQUISTI DI SERVIZI</v>
      </c>
      <c r="K1570" t="str">
        <f t="shared" si="24"/>
        <v>3109 Acquisti di servizi sanitari per assistenza specialistica ambulatoriale da privati</v>
      </c>
    </row>
    <row r="1571" spans="1:11" x14ac:dyDescent="0.25">
      <c r="A1571">
        <v>3109</v>
      </c>
      <c r="B1571" t="s">
        <v>925</v>
      </c>
      <c r="C1571" t="s">
        <v>63</v>
      </c>
      <c r="D1571" t="s">
        <v>63</v>
      </c>
      <c r="G1571">
        <v>80400202</v>
      </c>
      <c r="H1571" t="s">
        <v>927</v>
      </c>
      <c r="I1571" s="1">
        <v>342981.65</v>
      </c>
      <c r="J1571" t="str">
        <f>VLOOKUP(A1572,a!A:B,2,FALSE)</f>
        <v>ACQUISTI DI SERVIZI</v>
      </c>
      <c r="K1571" t="str">
        <f t="shared" si="24"/>
        <v>3109 Acquisti di servizi sanitari per assistenza specialistica ambulatoriale da privati</v>
      </c>
    </row>
    <row r="1572" spans="1:11" x14ac:dyDescent="0.25">
      <c r="A1572">
        <v>3109</v>
      </c>
      <c r="B1572" t="s">
        <v>925</v>
      </c>
      <c r="C1572" t="s">
        <v>934</v>
      </c>
      <c r="D1572" t="s">
        <v>934</v>
      </c>
      <c r="G1572">
        <v>60100820</v>
      </c>
      <c r="H1572" t="s">
        <v>932</v>
      </c>
      <c r="I1572" s="1">
        <v>-10953.95</v>
      </c>
      <c r="J1572" t="str">
        <f>VLOOKUP(A1573,a!A:B,2,FALSE)</f>
        <v>ACQUISTI DI SERVIZI</v>
      </c>
      <c r="K1572" t="str">
        <f t="shared" si="24"/>
        <v>3109 Acquisti di servizi sanitari per assistenza specialistica ambulatoriale da privati</v>
      </c>
    </row>
    <row r="1573" spans="1:11" x14ac:dyDescent="0.25">
      <c r="A1573">
        <v>3109</v>
      </c>
      <c r="B1573" t="s">
        <v>925</v>
      </c>
      <c r="C1573" t="s">
        <v>934</v>
      </c>
      <c r="D1573" t="s">
        <v>934</v>
      </c>
      <c r="G1573">
        <v>60100914</v>
      </c>
      <c r="H1573" t="s">
        <v>933</v>
      </c>
      <c r="I1573" s="1">
        <v>-5206.12</v>
      </c>
      <c r="J1573" t="str">
        <f>VLOOKUP(A1574,a!A:B,2,FALSE)</f>
        <v>ACQUISTI DI SERVIZI</v>
      </c>
      <c r="K1573" t="str">
        <f t="shared" si="24"/>
        <v>3109 Acquisti di servizi sanitari per assistenza specialistica ambulatoriale da privati</v>
      </c>
    </row>
    <row r="1574" spans="1:11" x14ac:dyDescent="0.25">
      <c r="A1574">
        <v>3109</v>
      </c>
      <c r="B1574" t="s">
        <v>925</v>
      </c>
      <c r="C1574" t="s">
        <v>934</v>
      </c>
      <c r="D1574" t="s">
        <v>934</v>
      </c>
      <c r="G1574">
        <v>80400317</v>
      </c>
      <c r="H1574" t="s">
        <v>928</v>
      </c>
      <c r="I1574" s="1">
        <v>38210.120000000003</v>
      </c>
      <c r="J1574" t="str">
        <f>VLOOKUP(A1575,a!A:B,2,FALSE)</f>
        <v>ACQUISTI DI SERVIZI</v>
      </c>
      <c r="K1574" t="str">
        <f t="shared" si="24"/>
        <v>3109 Acquisti di servizi sanitari per assistenza specialistica ambulatoriale da privati</v>
      </c>
    </row>
    <row r="1575" spans="1:11" x14ac:dyDescent="0.25">
      <c r="A1575">
        <v>3109</v>
      </c>
      <c r="B1575" t="s">
        <v>925</v>
      </c>
      <c r="C1575" t="s">
        <v>935</v>
      </c>
      <c r="D1575" t="s">
        <v>935</v>
      </c>
      <c r="G1575">
        <v>60100819</v>
      </c>
      <c r="H1575" t="s">
        <v>936</v>
      </c>
      <c r="I1575" s="1">
        <v>-28639.32</v>
      </c>
      <c r="J1575" t="str">
        <f>VLOOKUP(A1576,a!A:B,2,FALSE)</f>
        <v>ACQUISTI DI SERVIZI</v>
      </c>
      <c r="K1575" t="str">
        <f t="shared" si="24"/>
        <v>3109 Acquisti di servizi sanitari per assistenza specialistica ambulatoriale da privati</v>
      </c>
    </row>
    <row r="1576" spans="1:11" x14ac:dyDescent="0.25">
      <c r="A1576">
        <v>3109</v>
      </c>
      <c r="B1576" t="s">
        <v>925</v>
      </c>
      <c r="C1576" t="s">
        <v>935</v>
      </c>
      <c r="D1576" t="s">
        <v>935</v>
      </c>
      <c r="G1576">
        <v>60100916</v>
      </c>
      <c r="H1576" t="s">
        <v>937</v>
      </c>
      <c r="I1576" s="1">
        <v>-15297.59</v>
      </c>
      <c r="J1576" t="str">
        <f>VLOOKUP(A1577,a!A:B,2,FALSE)</f>
        <v>ACQUISTI DI SERVIZI</v>
      </c>
      <c r="K1576" t="str">
        <f t="shared" si="24"/>
        <v>3109 Acquisti di servizi sanitari per assistenza specialistica ambulatoriale da privati</v>
      </c>
    </row>
    <row r="1577" spans="1:11" x14ac:dyDescent="0.25">
      <c r="A1577">
        <v>3109</v>
      </c>
      <c r="B1577" t="s">
        <v>925</v>
      </c>
      <c r="C1577" t="s">
        <v>935</v>
      </c>
      <c r="D1577" t="s">
        <v>935</v>
      </c>
      <c r="G1577">
        <v>60101030</v>
      </c>
      <c r="H1577" t="s">
        <v>33</v>
      </c>
      <c r="I1577" s="1">
        <v>-437.91</v>
      </c>
      <c r="J1577" t="str">
        <f>VLOOKUP(A1578,a!A:B,2,FALSE)</f>
        <v>ACQUISTI DI SERVIZI</v>
      </c>
      <c r="K1577" t="str">
        <f t="shared" si="24"/>
        <v>3109 Acquisti di servizi sanitari per assistenza specialistica ambulatoriale da privati</v>
      </c>
    </row>
    <row r="1578" spans="1:11" x14ac:dyDescent="0.25">
      <c r="A1578">
        <v>3109</v>
      </c>
      <c r="B1578" t="s">
        <v>925</v>
      </c>
      <c r="C1578" t="s">
        <v>935</v>
      </c>
      <c r="D1578" t="s">
        <v>935</v>
      </c>
      <c r="G1578">
        <v>80400203</v>
      </c>
      <c r="H1578" t="s">
        <v>930</v>
      </c>
      <c r="I1578" s="1">
        <v>157259.88</v>
      </c>
      <c r="J1578" t="str">
        <f>VLOOKUP(A1579,a!A:B,2,FALSE)</f>
        <v>ACQUISTI DI SERVIZI</v>
      </c>
      <c r="K1578" t="str">
        <f t="shared" si="24"/>
        <v>3109 Acquisti di servizi sanitari per assistenza specialistica ambulatoriale da privati</v>
      </c>
    </row>
    <row r="1579" spans="1:11" x14ac:dyDescent="0.25">
      <c r="A1579">
        <v>3112</v>
      </c>
      <c r="B1579" t="s">
        <v>938</v>
      </c>
      <c r="C1579" t="s">
        <v>939</v>
      </c>
      <c r="D1579" t="s">
        <v>939</v>
      </c>
      <c r="E1579">
        <v>9</v>
      </c>
      <c r="F1579" t="s">
        <v>125</v>
      </c>
      <c r="G1579">
        <v>80100611</v>
      </c>
      <c r="H1579" t="s">
        <v>940</v>
      </c>
      <c r="I1579" s="1">
        <v>3041.2</v>
      </c>
      <c r="J1579" t="str">
        <f>VLOOKUP(A1580,a!A:B,2,FALSE)</f>
        <v>ACQUISTI DI SERVIZI</v>
      </c>
      <c r="K1579" t="str">
        <f t="shared" si="24"/>
        <v>3112 Acquisti di servizi sanitari per assistenza riabilitativa da privati</v>
      </c>
    </row>
    <row r="1580" spans="1:11" x14ac:dyDescent="0.25">
      <c r="A1580">
        <v>3112</v>
      </c>
      <c r="B1580" t="s">
        <v>938</v>
      </c>
      <c r="C1580" t="s">
        <v>941</v>
      </c>
      <c r="D1580" t="s">
        <v>941</v>
      </c>
      <c r="E1580">
        <v>9</v>
      </c>
      <c r="F1580" t="s">
        <v>125</v>
      </c>
      <c r="G1580">
        <v>80100611</v>
      </c>
      <c r="H1580" t="s">
        <v>940</v>
      </c>
      <c r="I1580" s="1">
        <v>272864.24</v>
      </c>
      <c r="J1580" t="str">
        <f>VLOOKUP(A1581,a!A:B,2,FALSE)</f>
        <v>ACQUISTI DI SERVIZI</v>
      </c>
      <c r="K1580" t="str">
        <f t="shared" si="24"/>
        <v>3112 Acquisti di servizi sanitari per assistenza riabilitativa da privati</v>
      </c>
    </row>
    <row r="1581" spans="1:11" x14ac:dyDescent="0.25">
      <c r="A1581">
        <v>3112</v>
      </c>
      <c r="B1581" t="s">
        <v>938</v>
      </c>
      <c r="C1581" t="s">
        <v>942</v>
      </c>
      <c r="D1581" t="s">
        <v>942</v>
      </c>
      <c r="E1581">
        <v>9</v>
      </c>
      <c r="F1581" t="s">
        <v>125</v>
      </c>
      <c r="G1581">
        <v>80100611</v>
      </c>
      <c r="H1581" t="s">
        <v>940</v>
      </c>
      <c r="I1581" s="1">
        <v>1337.98</v>
      </c>
      <c r="J1581" t="str">
        <f>VLOOKUP(A1582,a!A:B,2,FALSE)</f>
        <v>ACQUISTI DI SERVIZI</v>
      </c>
      <c r="K1581" t="str">
        <f t="shared" si="24"/>
        <v>3112 Acquisti di servizi sanitari per assistenza riabilitativa da privati</v>
      </c>
    </row>
    <row r="1582" spans="1:11" x14ac:dyDescent="0.25">
      <c r="A1582">
        <v>3112</v>
      </c>
      <c r="B1582" t="s">
        <v>938</v>
      </c>
      <c r="C1582" t="s">
        <v>943</v>
      </c>
      <c r="D1582" t="s">
        <v>943</v>
      </c>
      <c r="E1582">
        <v>9</v>
      </c>
      <c r="F1582" t="s">
        <v>125</v>
      </c>
      <c r="G1582">
        <v>80100611</v>
      </c>
      <c r="H1582" t="s">
        <v>940</v>
      </c>
      <c r="I1582" s="1">
        <v>3869.38</v>
      </c>
      <c r="J1582" t="str">
        <f>VLOOKUP(A1583,a!A:B,2,FALSE)</f>
        <v>ACQUISTI DI SERVIZI</v>
      </c>
      <c r="K1582" t="str">
        <f t="shared" si="24"/>
        <v>3112 Acquisti di servizi sanitari per assistenza riabilitativa da privati</v>
      </c>
    </row>
    <row r="1583" spans="1:11" x14ac:dyDescent="0.25">
      <c r="A1583">
        <v>3112</v>
      </c>
      <c r="B1583" t="s">
        <v>938</v>
      </c>
      <c r="C1583" t="s">
        <v>944</v>
      </c>
      <c r="D1583" t="s">
        <v>944</v>
      </c>
      <c r="E1583">
        <v>9</v>
      </c>
      <c r="F1583" t="s">
        <v>125</v>
      </c>
      <c r="G1583">
        <v>80100611</v>
      </c>
      <c r="H1583" t="s">
        <v>940</v>
      </c>
      <c r="I1583" s="1">
        <v>1264.7</v>
      </c>
      <c r="J1583" t="str">
        <f>VLOOKUP(A1584,a!A:B,2,FALSE)</f>
        <v>ACQUISTI DI SERVIZI</v>
      </c>
      <c r="K1583" t="str">
        <f t="shared" si="24"/>
        <v>3112 Acquisti di servizi sanitari per assistenza riabilitativa da privati</v>
      </c>
    </row>
    <row r="1584" spans="1:11" x14ac:dyDescent="0.25">
      <c r="A1584">
        <v>3112</v>
      </c>
      <c r="B1584" t="s">
        <v>938</v>
      </c>
      <c r="C1584" t="s">
        <v>945</v>
      </c>
      <c r="D1584" t="s">
        <v>945</v>
      </c>
      <c r="E1584">
        <v>9</v>
      </c>
      <c r="F1584" t="s">
        <v>125</v>
      </c>
      <c r="G1584">
        <v>80100611</v>
      </c>
      <c r="H1584" t="s">
        <v>940</v>
      </c>
      <c r="I1584" s="1">
        <v>3386.29</v>
      </c>
      <c r="J1584" t="str">
        <f>VLOOKUP(A1585,a!A:B,2,FALSE)</f>
        <v>ACQUISTI DI SERVIZI</v>
      </c>
      <c r="K1584" t="str">
        <f t="shared" si="24"/>
        <v>3112 Acquisti di servizi sanitari per assistenza riabilitativa da privati</v>
      </c>
    </row>
    <row r="1585" spans="1:11" x14ac:dyDescent="0.25">
      <c r="A1585">
        <v>3112</v>
      </c>
      <c r="B1585" t="s">
        <v>938</v>
      </c>
      <c r="C1585" t="s">
        <v>496</v>
      </c>
      <c r="D1585" t="s">
        <v>496</v>
      </c>
      <c r="E1585">
        <v>9</v>
      </c>
      <c r="F1585" t="s">
        <v>125</v>
      </c>
      <c r="G1585">
        <v>80100611</v>
      </c>
      <c r="H1585" t="s">
        <v>940</v>
      </c>
      <c r="I1585" s="1">
        <v>67357.22</v>
      </c>
      <c r="J1585" t="str">
        <f>VLOOKUP(A1586,a!A:B,2,FALSE)</f>
        <v>ACQUISTI DI SERVIZI</v>
      </c>
      <c r="K1585" t="str">
        <f t="shared" si="24"/>
        <v>3112 Acquisti di servizi sanitari per assistenza riabilitativa da privati</v>
      </c>
    </row>
    <row r="1586" spans="1:11" x14ac:dyDescent="0.25">
      <c r="A1586">
        <v>3112</v>
      </c>
      <c r="B1586" t="s">
        <v>938</v>
      </c>
      <c r="C1586" t="s">
        <v>946</v>
      </c>
      <c r="D1586" t="s">
        <v>946</v>
      </c>
      <c r="E1586">
        <v>9</v>
      </c>
      <c r="F1586" t="s">
        <v>125</v>
      </c>
      <c r="G1586">
        <v>80100611</v>
      </c>
      <c r="H1586" t="s">
        <v>940</v>
      </c>
      <c r="I1586" s="1">
        <v>64</v>
      </c>
      <c r="J1586" t="str">
        <f>VLOOKUP(A1587,a!A:B,2,FALSE)</f>
        <v>ACQUISTI DI SERVIZI</v>
      </c>
      <c r="K1586" t="str">
        <f t="shared" si="24"/>
        <v>3112 Acquisti di servizi sanitari per assistenza riabilitativa da privati</v>
      </c>
    </row>
    <row r="1587" spans="1:11" x14ac:dyDescent="0.25">
      <c r="A1587">
        <v>3112</v>
      </c>
      <c r="B1587" t="s">
        <v>938</v>
      </c>
      <c r="C1587" t="s">
        <v>947</v>
      </c>
      <c r="D1587" t="s">
        <v>947</v>
      </c>
      <c r="E1587">
        <v>9</v>
      </c>
      <c r="F1587" t="s">
        <v>125</v>
      </c>
      <c r="G1587">
        <v>80100611</v>
      </c>
      <c r="H1587" t="s">
        <v>940</v>
      </c>
      <c r="I1587" s="1">
        <v>5837.57</v>
      </c>
      <c r="J1587" t="str">
        <f>VLOOKUP(A1588,a!A:B,2,FALSE)</f>
        <v>ACQUISTI DI SERVIZI</v>
      </c>
      <c r="K1587" t="str">
        <f t="shared" si="24"/>
        <v>3112 Acquisti di servizi sanitari per assistenza riabilitativa da privati</v>
      </c>
    </row>
    <row r="1588" spans="1:11" x14ac:dyDescent="0.25">
      <c r="A1588">
        <v>3112</v>
      </c>
      <c r="B1588" t="s">
        <v>938</v>
      </c>
      <c r="C1588" t="s">
        <v>948</v>
      </c>
      <c r="D1588" t="s">
        <v>948</v>
      </c>
      <c r="E1588">
        <v>9</v>
      </c>
      <c r="F1588" t="s">
        <v>125</v>
      </c>
      <c r="G1588">
        <v>80100611</v>
      </c>
      <c r="H1588" t="s">
        <v>940</v>
      </c>
      <c r="I1588" s="1">
        <v>2853.86</v>
      </c>
      <c r="J1588" t="str">
        <f>VLOOKUP(A1589,a!A:B,2,FALSE)</f>
        <v>ACQUISTI DI SERVIZI</v>
      </c>
      <c r="K1588" t="str">
        <f t="shared" si="24"/>
        <v>3112 Acquisti di servizi sanitari per assistenza riabilitativa da privati</v>
      </c>
    </row>
    <row r="1589" spans="1:11" x14ac:dyDescent="0.25">
      <c r="A1589">
        <v>3112</v>
      </c>
      <c r="B1589" t="s">
        <v>938</v>
      </c>
      <c r="C1589" t="s">
        <v>949</v>
      </c>
      <c r="D1589" t="s">
        <v>949</v>
      </c>
      <c r="E1589">
        <v>9</v>
      </c>
      <c r="F1589" t="s">
        <v>125</v>
      </c>
      <c r="G1589">
        <v>80100611</v>
      </c>
      <c r="H1589" t="s">
        <v>940</v>
      </c>
      <c r="I1589" s="1">
        <v>18649.53</v>
      </c>
      <c r="J1589" t="str">
        <f>VLOOKUP(A1590,a!A:B,2,FALSE)</f>
        <v>ACQUISTI DI SERVIZI</v>
      </c>
      <c r="K1589" t="str">
        <f t="shared" si="24"/>
        <v>3112 Acquisti di servizi sanitari per assistenza riabilitativa da privati</v>
      </c>
    </row>
    <row r="1590" spans="1:11" x14ac:dyDescent="0.25">
      <c r="A1590">
        <v>3112</v>
      </c>
      <c r="B1590" t="s">
        <v>938</v>
      </c>
      <c r="C1590" t="s">
        <v>950</v>
      </c>
      <c r="D1590" t="s">
        <v>950</v>
      </c>
      <c r="E1590">
        <v>9</v>
      </c>
      <c r="F1590" t="s">
        <v>125</v>
      </c>
      <c r="G1590">
        <v>80100611</v>
      </c>
      <c r="H1590" t="s">
        <v>940</v>
      </c>
      <c r="I1590" s="1">
        <v>1124.7</v>
      </c>
      <c r="J1590" t="str">
        <f>VLOOKUP(A1591,a!A:B,2,FALSE)</f>
        <v>ACQUISTI DI SERVIZI</v>
      </c>
      <c r="K1590" t="str">
        <f t="shared" si="24"/>
        <v>3112 Acquisti di servizi sanitari per assistenza riabilitativa da privati</v>
      </c>
    </row>
    <row r="1591" spans="1:11" x14ac:dyDescent="0.25">
      <c r="A1591">
        <v>3112</v>
      </c>
      <c r="B1591" t="s">
        <v>938</v>
      </c>
      <c r="C1591" t="s">
        <v>951</v>
      </c>
      <c r="D1591" t="s">
        <v>951</v>
      </c>
      <c r="E1591">
        <v>9</v>
      </c>
      <c r="F1591" t="s">
        <v>125</v>
      </c>
      <c r="G1591">
        <v>80100611</v>
      </c>
      <c r="H1591" t="s">
        <v>940</v>
      </c>
      <c r="I1591" s="1">
        <v>19000.27</v>
      </c>
      <c r="J1591" t="str">
        <f>VLOOKUP(A1592,a!A:B,2,FALSE)</f>
        <v>ACQUISTI DI SERVIZI</v>
      </c>
      <c r="K1591" t="str">
        <f t="shared" si="24"/>
        <v>3112 Acquisti di servizi sanitari per assistenza riabilitativa da privati</v>
      </c>
    </row>
    <row r="1592" spans="1:11" x14ac:dyDescent="0.25">
      <c r="A1592">
        <v>3112</v>
      </c>
      <c r="B1592" t="s">
        <v>938</v>
      </c>
      <c r="C1592" t="s">
        <v>952</v>
      </c>
      <c r="D1592" t="s">
        <v>952</v>
      </c>
      <c r="E1592">
        <v>9</v>
      </c>
      <c r="F1592" t="s">
        <v>125</v>
      </c>
      <c r="G1592">
        <v>80100611</v>
      </c>
      <c r="H1592" t="s">
        <v>940</v>
      </c>
      <c r="I1592" s="1">
        <v>11049.54</v>
      </c>
      <c r="J1592" t="str">
        <f>VLOOKUP(A1593,a!A:B,2,FALSE)</f>
        <v>ACQUISTI DI SERVIZI</v>
      </c>
      <c r="K1592" t="str">
        <f t="shared" si="24"/>
        <v>3112 Acquisti di servizi sanitari per assistenza riabilitativa da privati</v>
      </c>
    </row>
    <row r="1593" spans="1:11" x14ac:dyDescent="0.25">
      <c r="A1593">
        <v>3112</v>
      </c>
      <c r="B1593" t="s">
        <v>938</v>
      </c>
      <c r="C1593" t="s">
        <v>953</v>
      </c>
      <c r="D1593" t="s">
        <v>953</v>
      </c>
      <c r="E1593">
        <v>9</v>
      </c>
      <c r="F1593" t="s">
        <v>125</v>
      </c>
      <c r="G1593">
        <v>80100611</v>
      </c>
      <c r="H1593" t="s">
        <v>940</v>
      </c>
      <c r="I1593" s="1">
        <v>10497.78</v>
      </c>
      <c r="J1593" t="str">
        <f>VLOOKUP(A1594,a!A:B,2,FALSE)</f>
        <v>ACQUISTI DI SERVIZI</v>
      </c>
      <c r="K1593" t="str">
        <f t="shared" si="24"/>
        <v>3112 Acquisti di servizi sanitari per assistenza riabilitativa da privati</v>
      </c>
    </row>
    <row r="1594" spans="1:11" x14ac:dyDescent="0.25">
      <c r="A1594">
        <v>3112</v>
      </c>
      <c r="B1594" t="s">
        <v>938</v>
      </c>
      <c r="C1594" t="s">
        <v>954</v>
      </c>
      <c r="D1594" t="s">
        <v>954</v>
      </c>
      <c r="E1594">
        <v>9</v>
      </c>
      <c r="F1594" t="s">
        <v>125</v>
      </c>
      <c r="G1594">
        <v>80100611</v>
      </c>
      <c r="H1594" t="s">
        <v>940</v>
      </c>
      <c r="I1594" s="1">
        <v>861.93</v>
      </c>
      <c r="J1594" t="str">
        <f>VLOOKUP(A1595,a!A:B,2,FALSE)</f>
        <v>ACQUISTI DI SERVIZI</v>
      </c>
      <c r="K1594" t="str">
        <f t="shared" si="24"/>
        <v>3112 Acquisti di servizi sanitari per assistenza riabilitativa da privati</v>
      </c>
    </row>
    <row r="1595" spans="1:11" x14ac:dyDescent="0.25">
      <c r="A1595">
        <v>3112</v>
      </c>
      <c r="B1595" t="s">
        <v>938</v>
      </c>
      <c r="C1595" t="s">
        <v>955</v>
      </c>
      <c r="D1595" t="s">
        <v>955</v>
      </c>
      <c r="E1595">
        <v>9</v>
      </c>
      <c r="F1595" t="s">
        <v>125</v>
      </c>
      <c r="G1595">
        <v>60100522</v>
      </c>
      <c r="H1595" t="s">
        <v>956</v>
      </c>
      <c r="I1595" s="1">
        <v>412.6</v>
      </c>
      <c r="J1595" t="str">
        <f>VLOOKUP(A1596,a!A:B,2,FALSE)</f>
        <v>ACQUISTI DI SERVIZI</v>
      </c>
      <c r="K1595" t="str">
        <f t="shared" si="24"/>
        <v>3112 Acquisti di servizi sanitari per assistenza riabilitativa da privati</v>
      </c>
    </row>
    <row r="1596" spans="1:11" x14ac:dyDescent="0.25">
      <c r="A1596">
        <v>3112</v>
      </c>
      <c r="B1596" t="s">
        <v>938</v>
      </c>
      <c r="C1596" t="s">
        <v>957</v>
      </c>
      <c r="D1596" t="s">
        <v>957</v>
      </c>
      <c r="E1596">
        <v>9</v>
      </c>
      <c r="F1596" t="s">
        <v>125</v>
      </c>
      <c r="G1596">
        <v>80100611</v>
      </c>
      <c r="H1596" t="s">
        <v>940</v>
      </c>
      <c r="I1596" s="1">
        <v>251.71</v>
      </c>
      <c r="J1596" t="str">
        <f>VLOOKUP(A1597,a!A:B,2,FALSE)</f>
        <v>ACQUISTI DI SERVIZI</v>
      </c>
      <c r="K1596" t="str">
        <f t="shared" si="24"/>
        <v>3112 Acquisti di servizi sanitari per assistenza riabilitativa da privati</v>
      </c>
    </row>
    <row r="1597" spans="1:11" x14ac:dyDescent="0.25">
      <c r="A1597">
        <v>3112</v>
      </c>
      <c r="B1597" t="s">
        <v>938</v>
      </c>
      <c r="C1597" t="s">
        <v>958</v>
      </c>
      <c r="D1597" t="s">
        <v>958</v>
      </c>
      <c r="E1597">
        <v>9</v>
      </c>
      <c r="F1597" t="s">
        <v>125</v>
      </c>
      <c r="G1597">
        <v>80100611</v>
      </c>
      <c r="H1597" t="s">
        <v>940</v>
      </c>
      <c r="I1597" s="1">
        <v>1707.13</v>
      </c>
      <c r="J1597" t="str">
        <f>VLOOKUP(A1598,a!A:B,2,FALSE)</f>
        <v>ACQUISTI DI SERVIZI</v>
      </c>
      <c r="K1597" t="str">
        <f t="shared" si="24"/>
        <v>3112 Acquisti di servizi sanitari per assistenza riabilitativa da privati</v>
      </c>
    </row>
    <row r="1598" spans="1:11" x14ac:dyDescent="0.25">
      <c r="A1598">
        <v>3112</v>
      </c>
      <c r="B1598" t="s">
        <v>938</v>
      </c>
      <c r="C1598" t="s">
        <v>539</v>
      </c>
      <c r="D1598" t="s">
        <v>539</v>
      </c>
      <c r="E1598">
        <v>9</v>
      </c>
      <c r="F1598" t="s">
        <v>125</v>
      </c>
      <c r="G1598">
        <v>80100611</v>
      </c>
      <c r="H1598" t="s">
        <v>940</v>
      </c>
      <c r="I1598" s="1">
        <v>1000</v>
      </c>
      <c r="J1598" t="str">
        <f>VLOOKUP(A1599,a!A:B,2,FALSE)</f>
        <v>ACQUISTI DI SERVIZI</v>
      </c>
      <c r="K1598" t="str">
        <f t="shared" si="24"/>
        <v>3112 Acquisti di servizi sanitari per assistenza riabilitativa da privati</v>
      </c>
    </row>
    <row r="1599" spans="1:11" x14ac:dyDescent="0.25">
      <c r="A1599">
        <v>3112</v>
      </c>
      <c r="B1599" t="s">
        <v>938</v>
      </c>
      <c r="C1599" t="s">
        <v>959</v>
      </c>
      <c r="D1599" t="s">
        <v>959</v>
      </c>
      <c r="E1599">
        <v>9</v>
      </c>
      <c r="F1599" t="s">
        <v>125</v>
      </c>
      <c r="G1599">
        <v>80100611</v>
      </c>
      <c r="H1599" t="s">
        <v>940</v>
      </c>
      <c r="I1599" s="1">
        <v>1142.76</v>
      </c>
      <c r="J1599" t="str">
        <f>VLOOKUP(A1600,a!A:B,2,FALSE)</f>
        <v>ACQUISTI DI SERVIZI</v>
      </c>
      <c r="K1599" t="str">
        <f t="shared" si="24"/>
        <v>3112 Acquisti di servizi sanitari per assistenza riabilitativa da privati</v>
      </c>
    </row>
    <row r="1600" spans="1:11" x14ac:dyDescent="0.25">
      <c r="A1600">
        <v>3112</v>
      </c>
      <c r="B1600" t="s">
        <v>938</v>
      </c>
      <c r="C1600" t="s">
        <v>960</v>
      </c>
      <c r="D1600" t="s">
        <v>960</v>
      </c>
      <c r="E1600">
        <v>9</v>
      </c>
      <c r="F1600" t="s">
        <v>125</v>
      </c>
      <c r="G1600">
        <v>80100611</v>
      </c>
      <c r="H1600" t="s">
        <v>940</v>
      </c>
      <c r="I1600" s="1">
        <v>14856.01</v>
      </c>
      <c r="J1600" t="str">
        <f>VLOOKUP(A1601,a!A:B,2,FALSE)</f>
        <v>ACQUISTI DI SERVIZI</v>
      </c>
      <c r="K1600" t="str">
        <f t="shared" si="24"/>
        <v>3112 Acquisti di servizi sanitari per assistenza riabilitativa da privati</v>
      </c>
    </row>
    <row r="1601" spans="1:11" x14ac:dyDescent="0.25">
      <c r="A1601">
        <v>3112</v>
      </c>
      <c r="B1601" t="s">
        <v>938</v>
      </c>
      <c r="C1601" t="s">
        <v>961</v>
      </c>
      <c r="D1601" t="s">
        <v>961</v>
      </c>
      <c r="E1601">
        <v>9</v>
      </c>
      <c r="F1601" t="s">
        <v>125</v>
      </c>
      <c r="G1601">
        <v>80100611</v>
      </c>
      <c r="H1601" t="s">
        <v>940</v>
      </c>
      <c r="I1601" s="1">
        <v>1189.5999999999999</v>
      </c>
      <c r="J1601" t="str">
        <f>VLOOKUP(A1602,a!A:B,2,FALSE)</f>
        <v>ACQUISTI DI SERVIZI</v>
      </c>
      <c r="K1601" t="str">
        <f t="shared" si="24"/>
        <v>3112 Acquisti di servizi sanitari per assistenza riabilitativa da privati</v>
      </c>
    </row>
    <row r="1602" spans="1:11" x14ac:dyDescent="0.25">
      <c r="A1602">
        <v>3112</v>
      </c>
      <c r="B1602" t="s">
        <v>938</v>
      </c>
      <c r="C1602" t="s">
        <v>962</v>
      </c>
      <c r="D1602" t="s">
        <v>962</v>
      </c>
      <c r="E1602">
        <v>9</v>
      </c>
      <c r="F1602" t="s">
        <v>125</v>
      </c>
      <c r="G1602">
        <v>80100611</v>
      </c>
      <c r="H1602" t="s">
        <v>940</v>
      </c>
      <c r="I1602" s="1">
        <v>2620.48</v>
      </c>
      <c r="J1602" t="str">
        <f>VLOOKUP(A1603,a!A:B,2,FALSE)</f>
        <v>ACQUISTI DI SERVIZI</v>
      </c>
      <c r="K1602" t="str">
        <f t="shared" si="24"/>
        <v>3112 Acquisti di servizi sanitari per assistenza riabilitativa da privati</v>
      </c>
    </row>
    <row r="1603" spans="1:11" x14ac:dyDescent="0.25">
      <c r="A1603">
        <v>3112</v>
      </c>
      <c r="B1603" t="s">
        <v>938</v>
      </c>
      <c r="C1603" t="s">
        <v>963</v>
      </c>
      <c r="D1603" t="s">
        <v>963</v>
      </c>
      <c r="E1603">
        <v>9</v>
      </c>
      <c r="F1603" t="s">
        <v>125</v>
      </c>
      <c r="G1603">
        <v>80100611</v>
      </c>
      <c r="H1603" t="s">
        <v>940</v>
      </c>
      <c r="I1603" s="1">
        <v>8563.9500000000007</v>
      </c>
      <c r="J1603" t="str">
        <f>VLOOKUP(A1604,a!A:B,2,FALSE)</f>
        <v>ACQUISTI DI SERVIZI</v>
      </c>
      <c r="K1603" t="str">
        <f t="shared" ref="K1603:K1666" si="25">CONCATENATE(A1603," ",B1603)</f>
        <v>3112 Acquisti di servizi sanitari per assistenza riabilitativa da privati</v>
      </c>
    </row>
    <row r="1604" spans="1:11" x14ac:dyDescent="0.25">
      <c r="A1604">
        <v>3112</v>
      </c>
      <c r="B1604" t="s">
        <v>938</v>
      </c>
      <c r="C1604" t="s">
        <v>284</v>
      </c>
      <c r="D1604" t="s">
        <v>284</v>
      </c>
      <c r="G1604">
        <v>75200129</v>
      </c>
      <c r="H1604" t="s">
        <v>235</v>
      </c>
      <c r="I1604" s="1">
        <v>-50.27</v>
      </c>
      <c r="J1604" t="str">
        <f>VLOOKUP(A1605,a!A:B,2,FALSE)</f>
        <v>ACQUISTI DI SERVIZI</v>
      </c>
      <c r="K1604" t="str">
        <f t="shared" si="25"/>
        <v>3112 Acquisti di servizi sanitari per assistenza riabilitativa da privati</v>
      </c>
    </row>
    <row r="1605" spans="1:11" x14ac:dyDescent="0.25">
      <c r="A1605">
        <v>3112</v>
      </c>
      <c r="B1605" t="s">
        <v>938</v>
      </c>
      <c r="C1605" t="s">
        <v>284</v>
      </c>
      <c r="D1605" t="s">
        <v>284</v>
      </c>
      <c r="G1605">
        <v>80100611</v>
      </c>
      <c r="H1605" t="s">
        <v>940</v>
      </c>
      <c r="I1605" s="1">
        <v>48182.53</v>
      </c>
      <c r="J1605" t="str">
        <f>VLOOKUP(A1606,a!A:B,2,FALSE)</f>
        <v>ACQUISTI DI SERVIZI</v>
      </c>
      <c r="K1605" t="str">
        <f t="shared" si="25"/>
        <v>3112 Acquisti di servizi sanitari per assistenza riabilitativa da privati</v>
      </c>
    </row>
    <row r="1606" spans="1:11" x14ac:dyDescent="0.25">
      <c r="A1606">
        <v>3112</v>
      </c>
      <c r="B1606" t="s">
        <v>938</v>
      </c>
      <c r="C1606" t="s">
        <v>284</v>
      </c>
      <c r="D1606" t="s">
        <v>284</v>
      </c>
      <c r="G1606">
        <v>80100612</v>
      </c>
      <c r="H1606" t="s">
        <v>964</v>
      </c>
      <c r="I1606" s="1">
        <v>28926.35</v>
      </c>
      <c r="J1606" t="str">
        <f>VLOOKUP(A1607,a!A:B,2,FALSE)</f>
        <v>ACQUISTI DI SERVIZI</v>
      </c>
      <c r="K1606" t="str">
        <f t="shared" si="25"/>
        <v>3112 Acquisti di servizi sanitari per assistenza riabilitativa da privati</v>
      </c>
    </row>
    <row r="1607" spans="1:11" x14ac:dyDescent="0.25">
      <c r="A1607">
        <v>3112</v>
      </c>
      <c r="B1607" t="s">
        <v>938</v>
      </c>
      <c r="C1607" t="s">
        <v>284</v>
      </c>
      <c r="D1607" t="s">
        <v>284</v>
      </c>
      <c r="G1607">
        <v>80100615</v>
      </c>
      <c r="H1607" t="s">
        <v>965</v>
      </c>
      <c r="I1607" s="1">
        <v>10821.12</v>
      </c>
      <c r="J1607" t="str">
        <f>VLOOKUP(A1608,a!A:B,2,FALSE)</f>
        <v>ACQUISTI DI SERVIZI</v>
      </c>
      <c r="K1607" t="str">
        <f t="shared" si="25"/>
        <v>3112 Acquisti di servizi sanitari per assistenza riabilitativa da privati</v>
      </c>
    </row>
    <row r="1608" spans="1:11" x14ac:dyDescent="0.25">
      <c r="A1608">
        <v>3112</v>
      </c>
      <c r="B1608" t="s">
        <v>938</v>
      </c>
      <c r="C1608" t="s">
        <v>966</v>
      </c>
      <c r="D1608" t="s">
        <v>966</v>
      </c>
      <c r="E1608">
        <v>9</v>
      </c>
      <c r="F1608" t="s">
        <v>125</v>
      </c>
      <c r="G1608">
        <v>80100611</v>
      </c>
      <c r="H1608" t="s">
        <v>940</v>
      </c>
      <c r="I1608" s="1">
        <v>1183.08</v>
      </c>
      <c r="J1608" t="str">
        <f>VLOOKUP(A1609,a!A:B,2,FALSE)</f>
        <v>ACQUISTI DI SERVIZI</v>
      </c>
      <c r="K1608" t="str">
        <f t="shared" si="25"/>
        <v>3112 Acquisti di servizi sanitari per assistenza riabilitativa da privati</v>
      </c>
    </row>
    <row r="1609" spans="1:11" x14ac:dyDescent="0.25">
      <c r="A1609">
        <v>3112</v>
      </c>
      <c r="B1609" t="s">
        <v>938</v>
      </c>
      <c r="C1609" t="s">
        <v>967</v>
      </c>
      <c r="D1609" t="s">
        <v>967</v>
      </c>
      <c r="E1609">
        <v>9</v>
      </c>
      <c r="F1609" t="s">
        <v>125</v>
      </c>
      <c r="G1609">
        <v>80100611</v>
      </c>
      <c r="H1609" t="s">
        <v>940</v>
      </c>
      <c r="I1609" s="1">
        <v>197.14</v>
      </c>
      <c r="J1609" t="str">
        <f>VLOOKUP(A1610,a!A:B,2,FALSE)</f>
        <v>ACQUISTI DI SERVIZI</v>
      </c>
      <c r="K1609" t="str">
        <f t="shared" si="25"/>
        <v>3112 Acquisti di servizi sanitari per assistenza riabilitativa da privati</v>
      </c>
    </row>
    <row r="1610" spans="1:11" x14ac:dyDescent="0.25">
      <c r="A1610">
        <v>3112</v>
      </c>
      <c r="B1610" t="s">
        <v>938</v>
      </c>
      <c r="C1610" t="s">
        <v>968</v>
      </c>
      <c r="D1610" t="s">
        <v>968</v>
      </c>
      <c r="E1610">
        <v>9</v>
      </c>
      <c r="F1610" t="s">
        <v>125</v>
      </c>
      <c r="G1610">
        <v>80100611</v>
      </c>
      <c r="H1610" t="s">
        <v>940</v>
      </c>
      <c r="I1610" s="1">
        <v>285.12</v>
      </c>
      <c r="J1610" t="str">
        <f>VLOOKUP(A1611,a!A:B,2,FALSE)</f>
        <v>ACQUISTI DI SERVIZI</v>
      </c>
      <c r="K1610" t="str">
        <f t="shared" si="25"/>
        <v>3112 Acquisti di servizi sanitari per assistenza riabilitativa da privati</v>
      </c>
    </row>
    <row r="1611" spans="1:11" x14ac:dyDescent="0.25">
      <c r="A1611">
        <v>3112</v>
      </c>
      <c r="B1611" t="s">
        <v>938</v>
      </c>
      <c r="C1611" t="s">
        <v>969</v>
      </c>
      <c r="D1611" t="s">
        <v>969</v>
      </c>
      <c r="E1611">
        <v>9</v>
      </c>
      <c r="F1611" t="s">
        <v>125</v>
      </c>
      <c r="G1611">
        <v>80100611</v>
      </c>
      <c r="H1611" t="s">
        <v>940</v>
      </c>
      <c r="I1611" s="1">
        <v>2687.68</v>
      </c>
      <c r="J1611" t="str">
        <f>VLOOKUP(A1612,a!A:B,2,FALSE)</f>
        <v>ACQUISTI DI SERVIZI</v>
      </c>
      <c r="K1611" t="str">
        <f t="shared" si="25"/>
        <v>3112 Acquisti di servizi sanitari per assistenza riabilitativa da privati</v>
      </c>
    </row>
    <row r="1612" spans="1:11" x14ac:dyDescent="0.25">
      <c r="A1612">
        <v>3112</v>
      </c>
      <c r="B1612" t="s">
        <v>938</v>
      </c>
      <c r="C1612" t="s">
        <v>970</v>
      </c>
      <c r="D1612" t="s">
        <v>970</v>
      </c>
      <c r="E1612">
        <v>9</v>
      </c>
      <c r="F1612" t="s">
        <v>125</v>
      </c>
      <c r="G1612">
        <v>80100611</v>
      </c>
      <c r="H1612" t="s">
        <v>940</v>
      </c>
      <c r="I1612" s="1">
        <v>585.44000000000005</v>
      </c>
      <c r="J1612" t="str">
        <f>VLOOKUP(A1613,a!A:B,2,FALSE)</f>
        <v>ACQUISTI DI SERVIZI</v>
      </c>
      <c r="K1612" t="str">
        <f t="shared" si="25"/>
        <v>3112 Acquisti di servizi sanitari per assistenza riabilitativa da privati</v>
      </c>
    </row>
    <row r="1613" spans="1:11" x14ac:dyDescent="0.25">
      <c r="A1613">
        <v>3112</v>
      </c>
      <c r="B1613" t="s">
        <v>938</v>
      </c>
      <c r="C1613" t="s">
        <v>971</v>
      </c>
      <c r="D1613" t="s">
        <v>971</v>
      </c>
      <c r="E1613">
        <v>9</v>
      </c>
      <c r="F1613" t="s">
        <v>125</v>
      </c>
      <c r="G1613">
        <v>80100611</v>
      </c>
      <c r="H1613" t="s">
        <v>940</v>
      </c>
      <c r="I1613" s="1">
        <v>293.45999999999998</v>
      </c>
      <c r="J1613" t="str">
        <f>VLOOKUP(A1614,a!A:B,2,FALSE)</f>
        <v>ACQUISTI DI SERVIZI</v>
      </c>
      <c r="K1613" t="str">
        <f t="shared" si="25"/>
        <v>3112 Acquisti di servizi sanitari per assistenza riabilitativa da privati</v>
      </c>
    </row>
    <row r="1614" spans="1:11" x14ac:dyDescent="0.25">
      <c r="A1614">
        <v>3112</v>
      </c>
      <c r="B1614" t="s">
        <v>938</v>
      </c>
      <c r="C1614" t="s">
        <v>972</v>
      </c>
      <c r="D1614" t="s">
        <v>972</v>
      </c>
      <c r="E1614">
        <v>9</v>
      </c>
      <c r="F1614" t="s">
        <v>125</v>
      </c>
      <c r="G1614">
        <v>80100611</v>
      </c>
      <c r="H1614" t="s">
        <v>940</v>
      </c>
      <c r="I1614" s="1">
        <v>274.7</v>
      </c>
      <c r="J1614" t="str">
        <f>VLOOKUP(A1615,a!A:B,2,FALSE)</f>
        <v>ACQUISTI DI SERVIZI</v>
      </c>
      <c r="K1614" t="str">
        <f t="shared" si="25"/>
        <v>3112 Acquisti di servizi sanitari per assistenza riabilitativa da privati</v>
      </c>
    </row>
    <row r="1615" spans="1:11" x14ac:dyDescent="0.25">
      <c r="A1615">
        <v>3112</v>
      </c>
      <c r="B1615" t="s">
        <v>938</v>
      </c>
      <c r="C1615" t="s">
        <v>973</v>
      </c>
      <c r="D1615" t="s">
        <v>973</v>
      </c>
      <c r="E1615">
        <v>9</v>
      </c>
      <c r="F1615" t="s">
        <v>125</v>
      </c>
      <c r="G1615">
        <v>80100611</v>
      </c>
      <c r="H1615" t="s">
        <v>940</v>
      </c>
      <c r="I1615" s="1">
        <v>28475.08</v>
      </c>
      <c r="J1615" t="str">
        <f>VLOOKUP(A1616,a!A:B,2,FALSE)</f>
        <v>ACQUISTI DI SERVIZI</v>
      </c>
      <c r="K1615" t="str">
        <f t="shared" si="25"/>
        <v>3112 Acquisti di servizi sanitari per assistenza riabilitativa da privati</v>
      </c>
    </row>
    <row r="1616" spans="1:11" x14ac:dyDescent="0.25">
      <c r="A1616">
        <v>3112</v>
      </c>
      <c r="B1616" t="s">
        <v>938</v>
      </c>
      <c r="C1616" t="s">
        <v>974</v>
      </c>
      <c r="D1616" t="s">
        <v>974</v>
      </c>
      <c r="E1616">
        <v>9</v>
      </c>
      <c r="F1616" t="s">
        <v>125</v>
      </c>
      <c r="G1616">
        <v>80100611</v>
      </c>
      <c r="H1616" t="s">
        <v>940</v>
      </c>
      <c r="I1616" s="1">
        <v>8357.36</v>
      </c>
      <c r="J1616" t="str">
        <f>VLOOKUP(A1617,a!A:B,2,FALSE)</f>
        <v>ACQUISTI DI SERVIZI</v>
      </c>
      <c r="K1616" t="str">
        <f t="shared" si="25"/>
        <v>3112 Acquisti di servizi sanitari per assistenza riabilitativa da privati</v>
      </c>
    </row>
    <row r="1617" spans="1:11" x14ac:dyDescent="0.25">
      <c r="A1617">
        <v>3112</v>
      </c>
      <c r="B1617" t="s">
        <v>938</v>
      </c>
      <c r="C1617" t="s">
        <v>975</v>
      </c>
      <c r="D1617" t="s">
        <v>975</v>
      </c>
      <c r="E1617">
        <v>9</v>
      </c>
      <c r="F1617" t="s">
        <v>125</v>
      </c>
      <c r="G1617">
        <v>80100611</v>
      </c>
      <c r="H1617" t="s">
        <v>940</v>
      </c>
      <c r="I1617" s="1">
        <v>1363.9</v>
      </c>
      <c r="J1617" t="str">
        <f>VLOOKUP(A1618,a!A:B,2,FALSE)</f>
        <v>ACQUISTI DI SERVIZI</v>
      </c>
      <c r="K1617" t="str">
        <f t="shared" si="25"/>
        <v>3112 Acquisti di servizi sanitari per assistenza riabilitativa da privati</v>
      </c>
    </row>
    <row r="1618" spans="1:11" x14ac:dyDescent="0.25">
      <c r="A1618">
        <v>3112</v>
      </c>
      <c r="B1618" t="s">
        <v>938</v>
      </c>
      <c r="C1618" t="s">
        <v>976</v>
      </c>
      <c r="D1618" t="s">
        <v>976</v>
      </c>
      <c r="E1618">
        <v>9</v>
      </c>
      <c r="F1618" t="s">
        <v>125</v>
      </c>
      <c r="G1618">
        <v>80100611</v>
      </c>
      <c r="H1618" t="s">
        <v>940</v>
      </c>
      <c r="I1618" s="1">
        <v>2762.78</v>
      </c>
      <c r="J1618" t="str">
        <f>VLOOKUP(A1619,a!A:B,2,FALSE)</f>
        <v>ACQUISTI DI SERVIZI</v>
      </c>
      <c r="K1618" t="str">
        <f t="shared" si="25"/>
        <v>3112 Acquisti di servizi sanitari per assistenza riabilitativa da privati</v>
      </c>
    </row>
    <row r="1619" spans="1:11" x14ac:dyDescent="0.25">
      <c r="A1619">
        <v>3112</v>
      </c>
      <c r="B1619" t="s">
        <v>938</v>
      </c>
      <c r="C1619" t="s">
        <v>977</v>
      </c>
      <c r="D1619" t="s">
        <v>977</v>
      </c>
      <c r="E1619">
        <v>9</v>
      </c>
      <c r="F1619" t="s">
        <v>125</v>
      </c>
      <c r="G1619">
        <v>80100611</v>
      </c>
      <c r="H1619" t="s">
        <v>940</v>
      </c>
      <c r="I1619" s="1">
        <v>3103.21</v>
      </c>
      <c r="J1619" t="str">
        <f>VLOOKUP(A1620,a!A:B,2,FALSE)</f>
        <v>ACQUISTI DI SERVIZI</v>
      </c>
      <c r="K1619" t="str">
        <f t="shared" si="25"/>
        <v>3112 Acquisti di servizi sanitari per assistenza riabilitativa da privati</v>
      </c>
    </row>
    <row r="1620" spans="1:11" x14ac:dyDescent="0.25">
      <c r="A1620">
        <v>3112</v>
      </c>
      <c r="B1620" t="s">
        <v>938</v>
      </c>
      <c r="C1620" t="s">
        <v>978</v>
      </c>
      <c r="D1620" t="s">
        <v>978</v>
      </c>
      <c r="E1620">
        <v>9</v>
      </c>
      <c r="F1620" t="s">
        <v>125</v>
      </c>
      <c r="G1620">
        <v>80100611</v>
      </c>
      <c r="H1620" t="s">
        <v>940</v>
      </c>
      <c r="I1620" s="1">
        <v>1142.76</v>
      </c>
      <c r="J1620" t="str">
        <f>VLOOKUP(A1621,a!A:B,2,FALSE)</f>
        <v>ACQUISTI DI SERVIZI</v>
      </c>
      <c r="K1620" t="str">
        <f t="shared" si="25"/>
        <v>3112 Acquisti di servizi sanitari per assistenza riabilitativa da privati</v>
      </c>
    </row>
    <row r="1621" spans="1:11" x14ac:dyDescent="0.25">
      <c r="A1621">
        <v>3112</v>
      </c>
      <c r="B1621" t="s">
        <v>938</v>
      </c>
      <c r="C1621" t="s">
        <v>979</v>
      </c>
      <c r="D1621" t="s">
        <v>979</v>
      </c>
      <c r="E1621">
        <v>9</v>
      </c>
      <c r="F1621" t="s">
        <v>125</v>
      </c>
      <c r="G1621">
        <v>80100611</v>
      </c>
      <c r="H1621" t="s">
        <v>940</v>
      </c>
      <c r="I1621" s="1">
        <v>807.82</v>
      </c>
      <c r="J1621" t="str">
        <f>VLOOKUP(A1622,a!A:B,2,FALSE)</f>
        <v>ACQUISTI DI SERVIZI</v>
      </c>
      <c r="K1621" t="str">
        <f t="shared" si="25"/>
        <v>3112 Acquisti di servizi sanitari per assistenza riabilitativa da privati</v>
      </c>
    </row>
    <row r="1622" spans="1:11" x14ac:dyDescent="0.25">
      <c r="A1622">
        <v>3112</v>
      </c>
      <c r="B1622" t="s">
        <v>938</v>
      </c>
      <c r="C1622" t="s">
        <v>980</v>
      </c>
      <c r="D1622" t="s">
        <v>980</v>
      </c>
      <c r="E1622">
        <v>9</v>
      </c>
      <c r="F1622" t="s">
        <v>125</v>
      </c>
      <c r="G1622">
        <v>80100611</v>
      </c>
      <c r="H1622" t="s">
        <v>940</v>
      </c>
      <c r="I1622" s="1">
        <v>50333.69</v>
      </c>
      <c r="J1622" t="str">
        <f>VLOOKUP(A1623,a!A:B,2,FALSE)</f>
        <v>ACQUISTI DI SERVIZI</v>
      </c>
      <c r="K1622" t="str">
        <f t="shared" si="25"/>
        <v>3112 Acquisti di servizi sanitari per assistenza riabilitativa da privati</v>
      </c>
    </row>
    <row r="1623" spans="1:11" x14ac:dyDescent="0.25">
      <c r="A1623">
        <v>3112</v>
      </c>
      <c r="B1623" t="s">
        <v>938</v>
      </c>
      <c r="C1623" t="s">
        <v>981</v>
      </c>
      <c r="D1623" t="s">
        <v>981</v>
      </c>
      <c r="E1623">
        <v>9</v>
      </c>
      <c r="F1623" t="s">
        <v>125</v>
      </c>
      <c r="G1623">
        <v>80100611</v>
      </c>
      <c r="H1623" t="s">
        <v>940</v>
      </c>
      <c r="I1623" s="1">
        <v>3842.71</v>
      </c>
      <c r="J1623" t="str">
        <f>VLOOKUP(A1624,a!A:B,2,FALSE)</f>
        <v>ACQUISTI DI SERVIZI</v>
      </c>
      <c r="K1623" t="str">
        <f t="shared" si="25"/>
        <v>3112 Acquisti di servizi sanitari per assistenza riabilitativa da privati</v>
      </c>
    </row>
    <row r="1624" spans="1:11" x14ac:dyDescent="0.25">
      <c r="A1624">
        <v>3112</v>
      </c>
      <c r="B1624" t="s">
        <v>938</v>
      </c>
      <c r="C1624" t="s">
        <v>982</v>
      </c>
      <c r="D1624" t="s">
        <v>982</v>
      </c>
      <c r="E1624">
        <v>9</v>
      </c>
      <c r="F1624" t="s">
        <v>125</v>
      </c>
      <c r="G1624">
        <v>80100611</v>
      </c>
      <c r="H1624" t="s">
        <v>940</v>
      </c>
      <c r="I1624" s="1">
        <v>9638.51</v>
      </c>
      <c r="J1624" t="str">
        <f>VLOOKUP(A1625,a!A:B,2,FALSE)</f>
        <v>ACQUISTI DI SERVIZI</v>
      </c>
      <c r="K1624" t="str">
        <f t="shared" si="25"/>
        <v>3112 Acquisti di servizi sanitari per assistenza riabilitativa da privati</v>
      </c>
    </row>
    <row r="1625" spans="1:11" x14ac:dyDescent="0.25">
      <c r="A1625">
        <v>3112</v>
      </c>
      <c r="B1625" t="s">
        <v>938</v>
      </c>
      <c r="C1625" t="s">
        <v>983</v>
      </c>
      <c r="D1625" t="s">
        <v>983</v>
      </c>
      <c r="E1625">
        <v>9</v>
      </c>
      <c r="F1625" t="s">
        <v>125</v>
      </c>
      <c r="G1625">
        <v>80100611</v>
      </c>
      <c r="H1625" t="s">
        <v>940</v>
      </c>
      <c r="I1625" s="1">
        <v>4097.18</v>
      </c>
      <c r="J1625" t="str">
        <f>VLOOKUP(A1626,a!A:B,2,FALSE)</f>
        <v>ACQUISTI DI SERVIZI</v>
      </c>
      <c r="K1625" t="str">
        <f t="shared" si="25"/>
        <v>3112 Acquisti di servizi sanitari per assistenza riabilitativa da privati</v>
      </c>
    </row>
    <row r="1626" spans="1:11" x14ac:dyDescent="0.25">
      <c r="A1626">
        <v>3112</v>
      </c>
      <c r="B1626" t="s">
        <v>938</v>
      </c>
      <c r="C1626" t="s">
        <v>984</v>
      </c>
      <c r="D1626" t="s">
        <v>984</v>
      </c>
      <c r="E1626">
        <v>9</v>
      </c>
      <c r="F1626" t="s">
        <v>125</v>
      </c>
      <c r="G1626">
        <v>80100611</v>
      </c>
      <c r="H1626" t="s">
        <v>940</v>
      </c>
      <c r="I1626" s="1">
        <v>9474.48</v>
      </c>
      <c r="J1626" t="str">
        <f>VLOOKUP(A1627,a!A:B,2,FALSE)</f>
        <v>ACQUISTI DI SERVIZI</v>
      </c>
      <c r="K1626" t="str">
        <f t="shared" si="25"/>
        <v>3112 Acquisti di servizi sanitari per assistenza riabilitativa da privati</v>
      </c>
    </row>
    <row r="1627" spans="1:11" x14ac:dyDescent="0.25">
      <c r="A1627">
        <v>3112</v>
      </c>
      <c r="B1627" t="s">
        <v>938</v>
      </c>
      <c r="C1627" t="s">
        <v>985</v>
      </c>
      <c r="D1627" t="s">
        <v>985</v>
      </c>
      <c r="E1627">
        <v>9</v>
      </c>
      <c r="F1627" t="s">
        <v>125</v>
      </c>
      <c r="G1627">
        <v>80100611</v>
      </c>
      <c r="H1627" t="s">
        <v>940</v>
      </c>
      <c r="I1627" s="1">
        <v>6438.24</v>
      </c>
      <c r="J1627" t="str">
        <f>VLOOKUP(A1628,a!A:B,2,FALSE)</f>
        <v>ACQUISTI DI SERVIZI</v>
      </c>
      <c r="K1627" t="str">
        <f t="shared" si="25"/>
        <v>3112 Acquisti di servizi sanitari per assistenza riabilitativa da privati</v>
      </c>
    </row>
    <row r="1628" spans="1:11" x14ac:dyDescent="0.25">
      <c r="A1628">
        <v>3112</v>
      </c>
      <c r="B1628" t="s">
        <v>938</v>
      </c>
      <c r="C1628" t="s">
        <v>986</v>
      </c>
      <c r="D1628" t="s">
        <v>986</v>
      </c>
      <c r="E1628">
        <v>9</v>
      </c>
      <c r="F1628" t="s">
        <v>125</v>
      </c>
      <c r="G1628">
        <v>80100611</v>
      </c>
      <c r="H1628" t="s">
        <v>940</v>
      </c>
      <c r="I1628" s="1">
        <v>10162.790000000001</v>
      </c>
      <c r="J1628" t="str">
        <f>VLOOKUP(A1629,a!A:B,2,FALSE)</f>
        <v>ACQUISTI DI SERVIZI</v>
      </c>
      <c r="K1628" t="str">
        <f t="shared" si="25"/>
        <v>3112 Acquisti di servizi sanitari per assistenza riabilitativa da privati</v>
      </c>
    </row>
    <row r="1629" spans="1:11" x14ac:dyDescent="0.25">
      <c r="A1629">
        <v>3112</v>
      </c>
      <c r="B1629" t="s">
        <v>938</v>
      </c>
      <c r="C1629" t="s">
        <v>987</v>
      </c>
      <c r="D1629" t="s">
        <v>987</v>
      </c>
      <c r="E1629">
        <v>9</v>
      </c>
      <c r="F1629" t="s">
        <v>125</v>
      </c>
      <c r="G1629">
        <v>80100611</v>
      </c>
      <c r="H1629" t="s">
        <v>940</v>
      </c>
      <c r="I1629" s="1">
        <v>5787.4</v>
      </c>
      <c r="J1629" t="str">
        <f>VLOOKUP(A1630,a!A:B,2,FALSE)</f>
        <v>ACQUISTI DI SERVIZI</v>
      </c>
      <c r="K1629" t="str">
        <f t="shared" si="25"/>
        <v>3112 Acquisti di servizi sanitari per assistenza riabilitativa da privati</v>
      </c>
    </row>
    <row r="1630" spans="1:11" x14ac:dyDescent="0.25">
      <c r="A1630">
        <v>3112</v>
      </c>
      <c r="B1630" t="s">
        <v>938</v>
      </c>
      <c r="C1630" t="s">
        <v>988</v>
      </c>
      <c r="D1630" t="s">
        <v>988</v>
      </c>
      <c r="E1630">
        <v>9</v>
      </c>
      <c r="F1630" t="s">
        <v>125</v>
      </c>
      <c r="G1630">
        <v>80100611</v>
      </c>
      <c r="H1630" t="s">
        <v>940</v>
      </c>
      <c r="I1630" s="1">
        <v>3876.28</v>
      </c>
      <c r="J1630" t="str">
        <f>VLOOKUP(A1631,a!A:B,2,FALSE)</f>
        <v>ACQUISTI DI SERVIZI</v>
      </c>
      <c r="K1630" t="str">
        <f t="shared" si="25"/>
        <v>3112 Acquisti di servizi sanitari per assistenza riabilitativa da privati</v>
      </c>
    </row>
    <row r="1631" spans="1:11" x14ac:dyDescent="0.25">
      <c r="A1631">
        <v>3112</v>
      </c>
      <c r="B1631" t="s">
        <v>938</v>
      </c>
      <c r="C1631" t="s">
        <v>989</v>
      </c>
      <c r="D1631" t="s">
        <v>989</v>
      </c>
      <c r="E1631">
        <v>9</v>
      </c>
      <c r="F1631" t="s">
        <v>125</v>
      </c>
      <c r="G1631">
        <v>80100611</v>
      </c>
      <c r="H1631" t="s">
        <v>940</v>
      </c>
      <c r="I1631" s="1">
        <v>6774.95</v>
      </c>
      <c r="J1631" t="str">
        <f>VLOOKUP(A1632,a!A:B,2,FALSE)</f>
        <v>ACQUISTI DI SERVIZI</v>
      </c>
      <c r="K1631" t="str">
        <f t="shared" si="25"/>
        <v>3112 Acquisti di servizi sanitari per assistenza riabilitativa da privati</v>
      </c>
    </row>
    <row r="1632" spans="1:11" x14ac:dyDescent="0.25">
      <c r="A1632">
        <v>3112</v>
      </c>
      <c r="B1632" t="s">
        <v>938</v>
      </c>
      <c r="C1632" t="s">
        <v>990</v>
      </c>
      <c r="D1632" t="s">
        <v>990</v>
      </c>
      <c r="E1632">
        <v>9</v>
      </c>
      <c r="F1632" t="s">
        <v>125</v>
      </c>
      <c r="G1632">
        <v>80100611</v>
      </c>
      <c r="H1632" t="s">
        <v>940</v>
      </c>
      <c r="I1632" s="1">
        <v>871.85</v>
      </c>
      <c r="J1632" t="str">
        <f>VLOOKUP(A1633,a!A:B,2,FALSE)</f>
        <v>ACQUISTI DI SERVIZI</v>
      </c>
      <c r="K1632" t="str">
        <f t="shared" si="25"/>
        <v>3112 Acquisti di servizi sanitari per assistenza riabilitativa da privati</v>
      </c>
    </row>
    <row r="1633" spans="1:11" x14ac:dyDescent="0.25">
      <c r="A1633">
        <v>3112</v>
      </c>
      <c r="B1633" t="s">
        <v>938</v>
      </c>
      <c r="C1633" t="s">
        <v>991</v>
      </c>
      <c r="D1633" t="s">
        <v>991</v>
      </c>
      <c r="E1633">
        <v>9</v>
      </c>
      <c r="F1633" t="s">
        <v>125</v>
      </c>
      <c r="G1633">
        <v>80100611</v>
      </c>
      <c r="H1633" t="s">
        <v>940</v>
      </c>
      <c r="I1633" s="1">
        <v>1293.73</v>
      </c>
      <c r="J1633" t="str">
        <f>VLOOKUP(A1634,a!A:B,2,FALSE)</f>
        <v>ACQUISTI DI SERVIZI</v>
      </c>
      <c r="K1633" t="str">
        <f t="shared" si="25"/>
        <v>3112 Acquisti di servizi sanitari per assistenza riabilitativa da privati</v>
      </c>
    </row>
    <row r="1634" spans="1:11" x14ac:dyDescent="0.25">
      <c r="A1634">
        <v>3112</v>
      </c>
      <c r="B1634" t="s">
        <v>938</v>
      </c>
      <c r="C1634" t="s">
        <v>668</v>
      </c>
      <c r="D1634" t="s">
        <v>668</v>
      </c>
      <c r="E1634">
        <v>9</v>
      </c>
      <c r="F1634" t="s">
        <v>125</v>
      </c>
      <c r="G1634">
        <v>80100611</v>
      </c>
      <c r="H1634" t="s">
        <v>940</v>
      </c>
      <c r="I1634" s="1">
        <v>20718.22</v>
      </c>
      <c r="J1634" t="str">
        <f>VLOOKUP(A1635,a!A:B,2,FALSE)</f>
        <v>ACQUISTI DI SERVIZI</v>
      </c>
      <c r="K1634" t="str">
        <f t="shared" si="25"/>
        <v>3112 Acquisti di servizi sanitari per assistenza riabilitativa da privati</v>
      </c>
    </row>
    <row r="1635" spans="1:11" x14ac:dyDescent="0.25">
      <c r="A1635">
        <v>3112</v>
      </c>
      <c r="B1635" t="s">
        <v>938</v>
      </c>
      <c r="C1635" t="s">
        <v>669</v>
      </c>
      <c r="D1635" t="s">
        <v>669</v>
      </c>
      <c r="E1635">
        <v>9</v>
      </c>
      <c r="F1635" t="s">
        <v>125</v>
      </c>
      <c r="G1635">
        <v>80100615</v>
      </c>
      <c r="H1635" t="s">
        <v>965</v>
      </c>
      <c r="I1635" s="1">
        <v>48708</v>
      </c>
      <c r="J1635" t="str">
        <f>VLOOKUP(A1636,a!A:B,2,FALSE)</f>
        <v>ACQUISTI DI SERVIZI</v>
      </c>
      <c r="K1635" t="str">
        <f t="shared" si="25"/>
        <v>3112 Acquisti di servizi sanitari per assistenza riabilitativa da privati</v>
      </c>
    </row>
    <row r="1636" spans="1:11" x14ac:dyDescent="0.25">
      <c r="A1636">
        <v>3112</v>
      </c>
      <c r="B1636" t="s">
        <v>938</v>
      </c>
      <c r="C1636" t="s">
        <v>992</v>
      </c>
      <c r="D1636" t="s">
        <v>992</v>
      </c>
      <c r="E1636">
        <v>9</v>
      </c>
      <c r="F1636" t="s">
        <v>125</v>
      </c>
      <c r="G1636">
        <v>80100611</v>
      </c>
      <c r="H1636" t="s">
        <v>940</v>
      </c>
      <c r="I1636" s="1">
        <v>1206.8800000000001</v>
      </c>
      <c r="J1636" t="str">
        <f>VLOOKUP(A1637,a!A:B,2,FALSE)</f>
        <v>ACQUISTI DI SERVIZI</v>
      </c>
      <c r="K1636" t="str">
        <f t="shared" si="25"/>
        <v>3112 Acquisti di servizi sanitari per assistenza riabilitativa da privati</v>
      </c>
    </row>
    <row r="1637" spans="1:11" x14ac:dyDescent="0.25">
      <c r="A1637">
        <v>3112</v>
      </c>
      <c r="B1637" t="s">
        <v>938</v>
      </c>
      <c r="C1637" t="s">
        <v>689</v>
      </c>
      <c r="D1637" t="s">
        <v>689</v>
      </c>
      <c r="E1637">
        <v>9</v>
      </c>
      <c r="F1637" t="s">
        <v>125</v>
      </c>
      <c r="G1637">
        <v>80100615</v>
      </c>
      <c r="H1637" t="s">
        <v>965</v>
      </c>
      <c r="I1637" s="1">
        <v>920</v>
      </c>
      <c r="J1637" t="str">
        <f>VLOOKUP(A1638,a!A:B,2,FALSE)</f>
        <v>ACQUISTI DI SERVIZI</v>
      </c>
      <c r="K1637" t="str">
        <f t="shared" si="25"/>
        <v>3112 Acquisti di servizi sanitari per assistenza riabilitativa da privati</v>
      </c>
    </row>
    <row r="1638" spans="1:11" x14ac:dyDescent="0.25">
      <c r="A1638">
        <v>3112</v>
      </c>
      <c r="B1638" t="s">
        <v>938</v>
      </c>
      <c r="C1638" t="s">
        <v>993</v>
      </c>
      <c r="D1638" t="s">
        <v>993</v>
      </c>
      <c r="E1638">
        <v>9</v>
      </c>
      <c r="F1638" t="s">
        <v>125</v>
      </c>
      <c r="G1638">
        <v>80100611</v>
      </c>
      <c r="H1638" t="s">
        <v>940</v>
      </c>
      <c r="I1638" s="1">
        <v>13209.47</v>
      </c>
      <c r="J1638" t="str">
        <f>VLOOKUP(A1639,a!A:B,2,FALSE)</f>
        <v>ACQUISTI DI SERVIZI</v>
      </c>
      <c r="K1638" t="str">
        <f t="shared" si="25"/>
        <v>3112 Acquisti di servizi sanitari per assistenza riabilitativa da privati</v>
      </c>
    </row>
    <row r="1639" spans="1:11" x14ac:dyDescent="0.25">
      <c r="A1639">
        <v>3112</v>
      </c>
      <c r="B1639" t="s">
        <v>938</v>
      </c>
      <c r="C1639" t="s">
        <v>994</v>
      </c>
      <c r="D1639" t="s">
        <v>994</v>
      </c>
      <c r="E1639">
        <v>9</v>
      </c>
      <c r="F1639" t="s">
        <v>125</v>
      </c>
      <c r="G1639">
        <v>80100611</v>
      </c>
      <c r="H1639" t="s">
        <v>940</v>
      </c>
      <c r="I1639" s="1">
        <v>6140.97</v>
      </c>
      <c r="J1639" t="str">
        <f>VLOOKUP(A1640,a!A:B,2,FALSE)</f>
        <v>ACQUISTI DI SERVIZI</v>
      </c>
      <c r="K1639" t="str">
        <f t="shared" si="25"/>
        <v>3112 Acquisti di servizi sanitari per assistenza riabilitativa da privati</v>
      </c>
    </row>
    <row r="1640" spans="1:11" x14ac:dyDescent="0.25">
      <c r="A1640">
        <v>3112</v>
      </c>
      <c r="B1640" t="s">
        <v>938</v>
      </c>
      <c r="C1640" t="s">
        <v>995</v>
      </c>
      <c r="D1640" t="s">
        <v>995</v>
      </c>
      <c r="E1640">
        <v>9</v>
      </c>
      <c r="F1640" t="s">
        <v>125</v>
      </c>
      <c r="G1640">
        <v>80100611</v>
      </c>
      <c r="H1640" t="s">
        <v>940</v>
      </c>
      <c r="I1640" s="1">
        <v>4347.8</v>
      </c>
      <c r="J1640" t="str">
        <f>VLOOKUP(A1641,a!A:B,2,FALSE)</f>
        <v>ACQUISTI DI SERVIZI</v>
      </c>
      <c r="K1640" t="str">
        <f t="shared" si="25"/>
        <v>3112 Acquisti di servizi sanitari per assistenza riabilitativa da privati</v>
      </c>
    </row>
    <row r="1641" spans="1:11" x14ac:dyDescent="0.25">
      <c r="A1641">
        <v>3112</v>
      </c>
      <c r="B1641" t="s">
        <v>938</v>
      </c>
      <c r="C1641" t="s">
        <v>996</v>
      </c>
      <c r="D1641" t="s">
        <v>996</v>
      </c>
      <c r="E1641">
        <v>9</v>
      </c>
      <c r="F1641" t="s">
        <v>125</v>
      </c>
      <c r="G1641">
        <v>80100611</v>
      </c>
      <c r="H1641" t="s">
        <v>940</v>
      </c>
      <c r="I1641" s="1">
        <v>7014.2</v>
      </c>
      <c r="J1641" t="str">
        <f>VLOOKUP(A1642,a!A:B,2,FALSE)</f>
        <v>ACQUISTI DI SERVIZI</v>
      </c>
      <c r="K1641" t="str">
        <f t="shared" si="25"/>
        <v>3112 Acquisti di servizi sanitari per assistenza riabilitativa da privati</v>
      </c>
    </row>
    <row r="1642" spans="1:11" x14ac:dyDescent="0.25">
      <c r="A1642">
        <v>3112</v>
      </c>
      <c r="B1642" t="s">
        <v>938</v>
      </c>
      <c r="C1642" t="s">
        <v>997</v>
      </c>
      <c r="D1642" t="s">
        <v>997</v>
      </c>
      <c r="E1642">
        <v>9</v>
      </c>
      <c r="F1642" t="s">
        <v>125</v>
      </c>
      <c r="G1642">
        <v>80100611</v>
      </c>
      <c r="H1642" t="s">
        <v>940</v>
      </c>
      <c r="I1642" s="1">
        <v>1002.03</v>
      </c>
      <c r="J1642" t="str">
        <f>VLOOKUP(A1643,a!A:B,2,FALSE)</f>
        <v>ACQUISTI DI SERVIZI</v>
      </c>
      <c r="K1642" t="str">
        <f t="shared" si="25"/>
        <v>3112 Acquisti di servizi sanitari per assistenza riabilitativa da privati</v>
      </c>
    </row>
    <row r="1643" spans="1:11" x14ac:dyDescent="0.25">
      <c r="A1643">
        <v>3112</v>
      </c>
      <c r="B1643" t="s">
        <v>938</v>
      </c>
      <c r="C1643" t="s">
        <v>998</v>
      </c>
      <c r="D1643" t="s">
        <v>998</v>
      </c>
      <c r="E1643">
        <v>9</v>
      </c>
      <c r="F1643" t="s">
        <v>125</v>
      </c>
      <c r="G1643">
        <v>80100611</v>
      </c>
      <c r="H1643" t="s">
        <v>940</v>
      </c>
      <c r="I1643" s="1">
        <v>444.72</v>
      </c>
      <c r="J1643" t="str">
        <f>VLOOKUP(A1644,a!A:B,2,FALSE)</f>
        <v>ACQUISTI DI SERVIZI</v>
      </c>
      <c r="K1643" t="str">
        <f t="shared" si="25"/>
        <v>3112 Acquisti di servizi sanitari per assistenza riabilitativa da privati</v>
      </c>
    </row>
    <row r="1644" spans="1:11" x14ac:dyDescent="0.25">
      <c r="A1644">
        <v>3112</v>
      </c>
      <c r="B1644" t="s">
        <v>938</v>
      </c>
      <c r="C1644" t="s">
        <v>707</v>
      </c>
      <c r="D1644" t="s">
        <v>707</v>
      </c>
      <c r="E1644">
        <v>9</v>
      </c>
      <c r="F1644" t="s">
        <v>125</v>
      </c>
      <c r="G1644">
        <v>60100538</v>
      </c>
      <c r="H1644" t="s">
        <v>443</v>
      </c>
      <c r="I1644" s="1">
        <v>240</v>
      </c>
      <c r="J1644" t="str">
        <f>VLOOKUP(A1645,a!A:B,2,FALSE)</f>
        <v>ACQUISTI DI SERVIZI</v>
      </c>
      <c r="K1644" t="str">
        <f t="shared" si="25"/>
        <v>3112 Acquisti di servizi sanitari per assistenza riabilitativa da privati</v>
      </c>
    </row>
    <row r="1645" spans="1:11" x14ac:dyDescent="0.25">
      <c r="A1645">
        <v>3112</v>
      </c>
      <c r="B1645" t="s">
        <v>938</v>
      </c>
      <c r="C1645" t="s">
        <v>707</v>
      </c>
      <c r="D1645" t="s">
        <v>707</v>
      </c>
      <c r="E1645">
        <v>9</v>
      </c>
      <c r="F1645" t="s">
        <v>125</v>
      </c>
      <c r="G1645">
        <v>80100612</v>
      </c>
      <c r="H1645" t="s">
        <v>964</v>
      </c>
      <c r="I1645" s="1">
        <v>301710.03000000003</v>
      </c>
      <c r="J1645" t="str">
        <f>VLOOKUP(A1646,a!A:B,2,FALSE)</f>
        <v>ACQUISTI DI SERVIZI</v>
      </c>
      <c r="K1645" t="str">
        <f t="shared" si="25"/>
        <v>3112 Acquisti di servizi sanitari per assistenza riabilitativa da privati</v>
      </c>
    </row>
    <row r="1646" spans="1:11" x14ac:dyDescent="0.25">
      <c r="A1646">
        <v>3112</v>
      </c>
      <c r="B1646" t="s">
        <v>938</v>
      </c>
      <c r="C1646" t="s">
        <v>707</v>
      </c>
      <c r="D1646" t="s">
        <v>707</v>
      </c>
      <c r="E1646">
        <v>9</v>
      </c>
      <c r="F1646" t="s">
        <v>125</v>
      </c>
      <c r="G1646">
        <v>80100615</v>
      </c>
      <c r="H1646" t="s">
        <v>965</v>
      </c>
      <c r="I1646" s="1">
        <v>930</v>
      </c>
      <c r="J1646" t="str">
        <f>VLOOKUP(A1647,a!A:B,2,FALSE)</f>
        <v>ACQUISTI DI SERVIZI</v>
      </c>
      <c r="K1646" t="str">
        <f t="shared" si="25"/>
        <v>3112 Acquisti di servizi sanitari per assistenza riabilitativa da privati</v>
      </c>
    </row>
    <row r="1647" spans="1:11" x14ac:dyDescent="0.25">
      <c r="A1647">
        <v>3112</v>
      </c>
      <c r="B1647" t="s">
        <v>938</v>
      </c>
      <c r="C1647" t="s">
        <v>999</v>
      </c>
      <c r="D1647" t="s">
        <v>999</v>
      </c>
      <c r="E1647">
        <v>9</v>
      </c>
      <c r="F1647" t="s">
        <v>125</v>
      </c>
      <c r="G1647">
        <v>80100611</v>
      </c>
      <c r="H1647" t="s">
        <v>940</v>
      </c>
      <c r="I1647" s="1">
        <v>2733.47</v>
      </c>
      <c r="J1647" t="str">
        <f>VLOOKUP(A1648,a!A:B,2,FALSE)</f>
        <v>ACQUISTI DI SERVIZI</v>
      </c>
      <c r="K1647" t="str">
        <f t="shared" si="25"/>
        <v>3112 Acquisti di servizi sanitari per assistenza riabilitativa da privati</v>
      </c>
    </row>
    <row r="1648" spans="1:11" x14ac:dyDescent="0.25">
      <c r="A1648">
        <v>3112</v>
      </c>
      <c r="B1648" t="s">
        <v>938</v>
      </c>
      <c r="C1648" t="s">
        <v>1000</v>
      </c>
      <c r="D1648" t="s">
        <v>1000</v>
      </c>
      <c r="E1648">
        <v>9</v>
      </c>
      <c r="F1648" t="s">
        <v>125</v>
      </c>
      <c r="G1648">
        <v>80100611</v>
      </c>
      <c r="H1648" t="s">
        <v>940</v>
      </c>
      <c r="I1648" s="1">
        <v>12025.68</v>
      </c>
      <c r="J1648" t="str">
        <f>VLOOKUP(A1649,a!A:B,2,FALSE)</f>
        <v>ACQUISTI DI SERVIZI</v>
      </c>
      <c r="K1648" t="str">
        <f t="shared" si="25"/>
        <v>3112 Acquisti di servizi sanitari per assistenza riabilitativa da privati</v>
      </c>
    </row>
    <row r="1649" spans="1:11" x14ac:dyDescent="0.25">
      <c r="A1649">
        <v>3112</v>
      </c>
      <c r="B1649" t="s">
        <v>938</v>
      </c>
      <c r="C1649" t="s">
        <v>1001</v>
      </c>
      <c r="D1649" t="s">
        <v>1001</v>
      </c>
      <c r="E1649">
        <v>9</v>
      </c>
      <c r="F1649" t="s">
        <v>125</v>
      </c>
      <c r="G1649">
        <v>80100611</v>
      </c>
      <c r="H1649" t="s">
        <v>940</v>
      </c>
      <c r="I1649" s="1">
        <v>356</v>
      </c>
      <c r="J1649" t="str">
        <f>VLOOKUP(A1650,a!A:B,2,FALSE)</f>
        <v>ACQUISTI DI SERVIZI</v>
      </c>
      <c r="K1649" t="str">
        <f t="shared" si="25"/>
        <v>3112 Acquisti di servizi sanitari per assistenza riabilitativa da privati</v>
      </c>
    </row>
    <row r="1650" spans="1:11" x14ac:dyDescent="0.25">
      <c r="A1650">
        <v>3112</v>
      </c>
      <c r="B1650" t="s">
        <v>938</v>
      </c>
      <c r="C1650" t="s">
        <v>1002</v>
      </c>
      <c r="D1650" t="s">
        <v>1002</v>
      </c>
      <c r="E1650">
        <v>9</v>
      </c>
      <c r="F1650" t="s">
        <v>125</v>
      </c>
      <c r="G1650">
        <v>80100611</v>
      </c>
      <c r="H1650" t="s">
        <v>940</v>
      </c>
      <c r="I1650" s="1">
        <v>2082.13</v>
      </c>
      <c r="J1650" t="str">
        <f>VLOOKUP(A1651,a!A:B,2,FALSE)</f>
        <v>ACQUISTI DI SERVIZI</v>
      </c>
      <c r="K1650" t="str">
        <f t="shared" si="25"/>
        <v>3112 Acquisti di servizi sanitari per assistenza riabilitativa da privati</v>
      </c>
    </row>
    <row r="1651" spans="1:11" x14ac:dyDescent="0.25">
      <c r="A1651">
        <v>3112</v>
      </c>
      <c r="B1651" t="s">
        <v>938</v>
      </c>
      <c r="C1651" t="s">
        <v>1003</v>
      </c>
      <c r="D1651" t="s">
        <v>1003</v>
      </c>
      <c r="E1651">
        <v>9</v>
      </c>
      <c r="F1651" t="s">
        <v>125</v>
      </c>
      <c r="G1651">
        <v>80100611</v>
      </c>
      <c r="H1651" t="s">
        <v>940</v>
      </c>
      <c r="I1651" s="1">
        <v>998.2</v>
      </c>
      <c r="J1651" t="str">
        <f>VLOOKUP(A1652,a!A:B,2,FALSE)</f>
        <v>ACQUISTI DI SERVIZI</v>
      </c>
      <c r="K1651" t="str">
        <f t="shared" si="25"/>
        <v>3112 Acquisti di servizi sanitari per assistenza riabilitativa da privati</v>
      </c>
    </row>
    <row r="1652" spans="1:11" x14ac:dyDescent="0.25">
      <c r="A1652">
        <v>3112</v>
      </c>
      <c r="B1652" t="s">
        <v>938</v>
      </c>
      <c r="C1652" t="s">
        <v>1004</v>
      </c>
      <c r="D1652" t="s">
        <v>1004</v>
      </c>
      <c r="E1652">
        <v>9</v>
      </c>
      <c r="F1652" t="s">
        <v>125</v>
      </c>
      <c r="G1652">
        <v>80100611</v>
      </c>
      <c r="H1652" t="s">
        <v>940</v>
      </c>
      <c r="I1652" s="1">
        <v>797.38</v>
      </c>
      <c r="J1652" t="str">
        <f>VLOOKUP(A1653,a!A:B,2,FALSE)</f>
        <v>ACQUISTI DI SERVIZI</v>
      </c>
      <c r="K1652" t="str">
        <f t="shared" si="25"/>
        <v>3112 Acquisti di servizi sanitari per assistenza riabilitativa da privati</v>
      </c>
    </row>
    <row r="1653" spans="1:11" x14ac:dyDescent="0.25">
      <c r="A1653">
        <v>3112</v>
      </c>
      <c r="B1653" t="s">
        <v>938</v>
      </c>
      <c r="C1653" t="s">
        <v>1005</v>
      </c>
      <c r="D1653" t="s">
        <v>1005</v>
      </c>
      <c r="E1653">
        <v>9</v>
      </c>
      <c r="F1653" t="s">
        <v>125</v>
      </c>
      <c r="G1653">
        <v>80100611</v>
      </c>
      <c r="H1653" t="s">
        <v>940</v>
      </c>
      <c r="I1653" s="1">
        <v>25534.35</v>
      </c>
      <c r="J1653" t="str">
        <f>VLOOKUP(A1654,a!A:B,2,FALSE)</f>
        <v>ACQUISTI DI SERVIZI</v>
      </c>
      <c r="K1653" t="str">
        <f t="shared" si="25"/>
        <v>3112 Acquisti di servizi sanitari per assistenza riabilitativa da privati</v>
      </c>
    </row>
    <row r="1654" spans="1:11" x14ac:dyDescent="0.25">
      <c r="A1654">
        <v>3112</v>
      </c>
      <c r="B1654" t="s">
        <v>938</v>
      </c>
      <c r="C1654" t="s">
        <v>1006</v>
      </c>
      <c r="D1654" t="s">
        <v>1006</v>
      </c>
      <c r="E1654">
        <v>9</v>
      </c>
      <c r="F1654" t="s">
        <v>125</v>
      </c>
      <c r="G1654">
        <v>80100611</v>
      </c>
      <c r="H1654" t="s">
        <v>940</v>
      </c>
      <c r="I1654" s="1">
        <v>49517.919999999998</v>
      </c>
      <c r="J1654" t="str">
        <f>VLOOKUP(A1655,a!A:B,2,FALSE)</f>
        <v>ACQUISTI DI SERVIZI</v>
      </c>
      <c r="K1654" t="str">
        <f t="shared" si="25"/>
        <v>3112 Acquisti di servizi sanitari per assistenza riabilitativa da privati</v>
      </c>
    </row>
    <row r="1655" spans="1:11" x14ac:dyDescent="0.25">
      <c r="A1655">
        <v>3112</v>
      </c>
      <c r="B1655" t="s">
        <v>938</v>
      </c>
      <c r="C1655" t="s">
        <v>1007</v>
      </c>
      <c r="D1655" t="s">
        <v>1007</v>
      </c>
      <c r="E1655">
        <v>9</v>
      </c>
      <c r="F1655" t="s">
        <v>125</v>
      </c>
      <c r="G1655">
        <v>80100611</v>
      </c>
      <c r="H1655" t="s">
        <v>940</v>
      </c>
      <c r="I1655" s="1">
        <v>213.74</v>
      </c>
      <c r="J1655" t="str">
        <f>VLOOKUP(A1656,a!A:B,2,FALSE)</f>
        <v>ACQUISTI DI SERVIZI</v>
      </c>
      <c r="K1655" t="str">
        <f t="shared" si="25"/>
        <v>3112 Acquisti di servizi sanitari per assistenza riabilitativa da privati</v>
      </c>
    </row>
    <row r="1656" spans="1:11" x14ac:dyDescent="0.25">
      <c r="A1656">
        <v>3112</v>
      </c>
      <c r="B1656" t="s">
        <v>938</v>
      </c>
      <c r="C1656" t="s">
        <v>1008</v>
      </c>
      <c r="D1656" t="s">
        <v>1008</v>
      </c>
      <c r="E1656">
        <v>9</v>
      </c>
      <c r="F1656" t="s">
        <v>125</v>
      </c>
      <c r="G1656">
        <v>80100611</v>
      </c>
      <c r="H1656" t="s">
        <v>940</v>
      </c>
      <c r="I1656" s="1">
        <v>178</v>
      </c>
      <c r="J1656" t="str">
        <f>VLOOKUP(A1657,a!A:B,2,FALSE)</f>
        <v>ACQUISTI DI SERVIZI</v>
      </c>
      <c r="K1656" t="str">
        <f t="shared" si="25"/>
        <v>3112 Acquisti di servizi sanitari per assistenza riabilitativa da privati</v>
      </c>
    </row>
    <row r="1657" spans="1:11" x14ac:dyDescent="0.25">
      <c r="A1657">
        <v>3112</v>
      </c>
      <c r="B1657" t="s">
        <v>938</v>
      </c>
      <c r="C1657" t="s">
        <v>862</v>
      </c>
      <c r="D1657" t="s">
        <v>862</v>
      </c>
      <c r="E1657">
        <v>9</v>
      </c>
      <c r="F1657" t="s">
        <v>125</v>
      </c>
      <c r="G1657">
        <v>80100611</v>
      </c>
      <c r="H1657" t="s">
        <v>940</v>
      </c>
      <c r="I1657" s="1">
        <v>87306.11</v>
      </c>
      <c r="J1657" t="str">
        <f>VLOOKUP(A1658,a!A:B,2,FALSE)</f>
        <v>ACQUISTI DI SERVIZI</v>
      </c>
      <c r="K1657" t="str">
        <f t="shared" si="25"/>
        <v>3112 Acquisti di servizi sanitari per assistenza riabilitativa da privati</v>
      </c>
    </row>
    <row r="1658" spans="1:11" x14ac:dyDescent="0.25">
      <c r="A1658">
        <v>3112</v>
      </c>
      <c r="B1658" t="s">
        <v>938</v>
      </c>
      <c r="C1658" t="s">
        <v>1009</v>
      </c>
      <c r="D1658" t="s">
        <v>1009</v>
      </c>
      <c r="E1658">
        <v>9</v>
      </c>
      <c r="F1658" t="s">
        <v>125</v>
      </c>
      <c r="G1658">
        <v>80100611</v>
      </c>
      <c r="H1658" t="s">
        <v>940</v>
      </c>
      <c r="I1658" s="1">
        <v>90.92</v>
      </c>
      <c r="J1658" t="str">
        <f>VLOOKUP(A1659,a!A:B,2,FALSE)</f>
        <v>ACQUISTI DI SERVIZI</v>
      </c>
      <c r="K1658" t="str">
        <f t="shared" si="25"/>
        <v>3112 Acquisti di servizi sanitari per assistenza riabilitativa da privati</v>
      </c>
    </row>
    <row r="1659" spans="1:11" x14ac:dyDescent="0.25">
      <c r="A1659">
        <v>3112</v>
      </c>
      <c r="B1659" t="s">
        <v>938</v>
      </c>
      <c r="C1659" t="s">
        <v>1010</v>
      </c>
      <c r="D1659" t="s">
        <v>1010</v>
      </c>
      <c r="E1659">
        <v>9</v>
      </c>
      <c r="F1659" t="s">
        <v>125</v>
      </c>
      <c r="G1659">
        <v>80100611</v>
      </c>
      <c r="H1659" t="s">
        <v>940</v>
      </c>
      <c r="I1659" s="1">
        <v>80.56</v>
      </c>
      <c r="J1659" t="str">
        <f>VLOOKUP(A1660,a!A:B,2,FALSE)</f>
        <v>ACQUISTI DI SERVIZI</v>
      </c>
      <c r="K1659" t="str">
        <f t="shared" si="25"/>
        <v>3112 Acquisti di servizi sanitari per assistenza riabilitativa da privati</v>
      </c>
    </row>
    <row r="1660" spans="1:11" x14ac:dyDescent="0.25">
      <c r="A1660">
        <v>3112</v>
      </c>
      <c r="B1660" t="s">
        <v>938</v>
      </c>
      <c r="C1660" t="s">
        <v>1011</v>
      </c>
      <c r="D1660" t="s">
        <v>1011</v>
      </c>
      <c r="E1660">
        <v>9</v>
      </c>
      <c r="F1660" t="s">
        <v>125</v>
      </c>
      <c r="G1660">
        <v>80100611</v>
      </c>
      <c r="H1660" t="s">
        <v>940</v>
      </c>
      <c r="I1660" s="1">
        <v>14569.99</v>
      </c>
      <c r="J1660" t="str">
        <f>VLOOKUP(A1661,a!A:B,2,FALSE)</f>
        <v>ACQUISTI DI SERVIZI</v>
      </c>
      <c r="K1660" t="str">
        <f t="shared" si="25"/>
        <v>3112 Acquisti di servizi sanitari per assistenza riabilitativa da privati</v>
      </c>
    </row>
    <row r="1661" spans="1:11" x14ac:dyDescent="0.25">
      <c r="A1661">
        <v>3112</v>
      </c>
      <c r="B1661" t="s">
        <v>938</v>
      </c>
      <c r="C1661" t="s">
        <v>1012</v>
      </c>
      <c r="D1661" t="s">
        <v>1012</v>
      </c>
      <c r="E1661">
        <v>9</v>
      </c>
      <c r="F1661" t="s">
        <v>125</v>
      </c>
      <c r="G1661">
        <v>80100611</v>
      </c>
      <c r="H1661" t="s">
        <v>940</v>
      </c>
      <c r="I1661" s="1">
        <v>739.26</v>
      </c>
      <c r="J1661" t="str">
        <f>VLOOKUP(A1662,a!A:B,2,FALSE)</f>
        <v>ACQUISTI DI SERVIZI</v>
      </c>
      <c r="K1661" t="str">
        <f t="shared" si="25"/>
        <v>3112 Acquisti di servizi sanitari per assistenza riabilitativa da privati</v>
      </c>
    </row>
    <row r="1662" spans="1:11" x14ac:dyDescent="0.25">
      <c r="A1662">
        <v>3112</v>
      </c>
      <c r="B1662" t="s">
        <v>938</v>
      </c>
      <c r="C1662" t="s">
        <v>1013</v>
      </c>
      <c r="D1662" t="s">
        <v>1013</v>
      </c>
      <c r="E1662">
        <v>9</v>
      </c>
      <c r="F1662" t="s">
        <v>125</v>
      </c>
      <c r="G1662">
        <v>80100611</v>
      </c>
      <c r="H1662" t="s">
        <v>940</v>
      </c>
      <c r="I1662" s="1">
        <v>508.24</v>
      </c>
      <c r="J1662" t="str">
        <f>VLOOKUP(A1663,a!A:B,2,FALSE)</f>
        <v>ACQUISTI DI SERVIZI</v>
      </c>
      <c r="K1662" t="str">
        <f t="shared" si="25"/>
        <v>3112 Acquisti di servizi sanitari per assistenza riabilitativa da privati</v>
      </c>
    </row>
    <row r="1663" spans="1:11" x14ac:dyDescent="0.25">
      <c r="A1663">
        <v>3112</v>
      </c>
      <c r="B1663" t="s">
        <v>938</v>
      </c>
      <c r="C1663" t="s">
        <v>1014</v>
      </c>
      <c r="D1663" t="s">
        <v>1014</v>
      </c>
      <c r="E1663">
        <v>9</v>
      </c>
      <c r="F1663" t="s">
        <v>125</v>
      </c>
      <c r="G1663">
        <v>80100611</v>
      </c>
      <c r="H1663" t="s">
        <v>940</v>
      </c>
      <c r="I1663" s="1">
        <v>1904.56</v>
      </c>
      <c r="J1663" t="str">
        <f>VLOOKUP(A1664,a!A:B,2,FALSE)</f>
        <v>ACQUISTI DI SERVIZI</v>
      </c>
      <c r="K1663" t="str">
        <f t="shared" si="25"/>
        <v>3112 Acquisti di servizi sanitari per assistenza riabilitativa da privati</v>
      </c>
    </row>
    <row r="1664" spans="1:11" x14ac:dyDescent="0.25">
      <c r="A1664">
        <v>3112</v>
      </c>
      <c r="B1664" t="s">
        <v>938</v>
      </c>
      <c r="C1664" t="s">
        <v>1015</v>
      </c>
      <c r="D1664" t="s">
        <v>1015</v>
      </c>
      <c r="E1664">
        <v>9</v>
      </c>
      <c r="F1664" t="s">
        <v>125</v>
      </c>
      <c r="G1664">
        <v>80100611</v>
      </c>
      <c r="H1664" t="s">
        <v>940</v>
      </c>
      <c r="I1664" s="1">
        <v>466.44</v>
      </c>
      <c r="J1664" t="str">
        <f>VLOOKUP(A1665,a!A:B,2,FALSE)</f>
        <v>ACQUISTI DI SERVIZI</v>
      </c>
      <c r="K1664" t="str">
        <f t="shared" si="25"/>
        <v>3112 Acquisti di servizi sanitari per assistenza riabilitativa da privati</v>
      </c>
    </row>
    <row r="1665" spans="1:11" x14ac:dyDescent="0.25">
      <c r="A1665">
        <v>3112</v>
      </c>
      <c r="B1665" t="s">
        <v>938</v>
      </c>
      <c r="C1665" t="s">
        <v>1016</v>
      </c>
      <c r="D1665" t="s">
        <v>1016</v>
      </c>
      <c r="E1665">
        <v>9</v>
      </c>
      <c r="F1665" t="s">
        <v>125</v>
      </c>
      <c r="G1665">
        <v>80100611</v>
      </c>
      <c r="H1665" t="s">
        <v>940</v>
      </c>
      <c r="I1665" s="1">
        <v>677.62</v>
      </c>
      <c r="J1665" t="str">
        <f>VLOOKUP(A1666,a!A:B,2,FALSE)</f>
        <v>ACQUISTI DI SERVIZI</v>
      </c>
      <c r="K1665" t="str">
        <f t="shared" si="25"/>
        <v>3112 Acquisti di servizi sanitari per assistenza riabilitativa da privati</v>
      </c>
    </row>
    <row r="1666" spans="1:11" x14ac:dyDescent="0.25">
      <c r="A1666">
        <v>3112</v>
      </c>
      <c r="B1666" t="s">
        <v>938</v>
      </c>
      <c r="C1666" t="s">
        <v>1017</v>
      </c>
      <c r="D1666" t="s">
        <v>1017</v>
      </c>
      <c r="E1666">
        <v>9</v>
      </c>
      <c r="F1666" t="s">
        <v>125</v>
      </c>
      <c r="G1666">
        <v>80100611</v>
      </c>
      <c r="H1666" t="s">
        <v>940</v>
      </c>
      <c r="I1666" s="1">
        <v>10873.1</v>
      </c>
      <c r="J1666" t="str">
        <f>VLOOKUP(A1667,a!A:B,2,FALSE)</f>
        <v>ACQUISTI DI SERVIZI</v>
      </c>
      <c r="K1666" t="str">
        <f t="shared" si="25"/>
        <v>3112 Acquisti di servizi sanitari per assistenza riabilitativa da privati</v>
      </c>
    </row>
    <row r="1667" spans="1:11" x14ac:dyDescent="0.25">
      <c r="A1667">
        <v>3112</v>
      </c>
      <c r="B1667" t="s">
        <v>938</v>
      </c>
      <c r="C1667" t="s">
        <v>1018</v>
      </c>
      <c r="D1667" t="s">
        <v>1018</v>
      </c>
      <c r="E1667">
        <v>9</v>
      </c>
      <c r="F1667" t="s">
        <v>125</v>
      </c>
      <c r="G1667">
        <v>80100611</v>
      </c>
      <c r="H1667" t="s">
        <v>940</v>
      </c>
      <c r="I1667" s="1">
        <v>31727.919999999998</v>
      </c>
      <c r="J1667" t="str">
        <f>VLOOKUP(A1668,a!A:B,2,FALSE)</f>
        <v>ACQUISTI DI SERVIZI</v>
      </c>
      <c r="K1667" t="str">
        <f t="shared" ref="K1667:K1730" si="26">CONCATENATE(A1667," ",B1667)</f>
        <v>3112 Acquisti di servizi sanitari per assistenza riabilitativa da privati</v>
      </c>
    </row>
    <row r="1668" spans="1:11" x14ac:dyDescent="0.25">
      <c r="A1668">
        <v>3112</v>
      </c>
      <c r="B1668" t="s">
        <v>938</v>
      </c>
      <c r="C1668" t="s">
        <v>1019</v>
      </c>
      <c r="D1668" t="s">
        <v>1019</v>
      </c>
      <c r="E1668">
        <v>9</v>
      </c>
      <c r="F1668" t="s">
        <v>125</v>
      </c>
      <c r="G1668">
        <v>80100611</v>
      </c>
      <c r="H1668" t="s">
        <v>940</v>
      </c>
      <c r="I1668" s="1">
        <v>5944.58</v>
      </c>
      <c r="J1668" t="str">
        <f>VLOOKUP(A1669,a!A:B,2,FALSE)</f>
        <v>ACQUISTI DI SERVIZI</v>
      </c>
      <c r="K1668" t="str">
        <f t="shared" si="26"/>
        <v>3112 Acquisti di servizi sanitari per assistenza riabilitativa da privati</v>
      </c>
    </row>
    <row r="1669" spans="1:11" x14ac:dyDescent="0.25">
      <c r="A1669">
        <v>3112</v>
      </c>
      <c r="B1669" t="s">
        <v>938</v>
      </c>
      <c r="C1669" t="s">
        <v>1020</v>
      </c>
      <c r="D1669" t="s">
        <v>1020</v>
      </c>
      <c r="E1669">
        <v>9</v>
      </c>
      <c r="F1669" t="s">
        <v>125</v>
      </c>
      <c r="G1669">
        <v>80100611</v>
      </c>
      <c r="H1669" t="s">
        <v>940</v>
      </c>
      <c r="I1669" s="1">
        <v>1629.36</v>
      </c>
      <c r="J1669" t="str">
        <f>VLOOKUP(A1670,a!A:B,2,FALSE)</f>
        <v>ACQUISTI DI SERVIZI</v>
      </c>
      <c r="K1669" t="str">
        <f t="shared" si="26"/>
        <v>3112 Acquisti di servizi sanitari per assistenza riabilitativa da privati</v>
      </c>
    </row>
    <row r="1670" spans="1:11" x14ac:dyDescent="0.25">
      <c r="A1670">
        <v>3112</v>
      </c>
      <c r="B1670" t="s">
        <v>938</v>
      </c>
      <c r="C1670" t="s">
        <v>1021</v>
      </c>
      <c r="D1670" t="s">
        <v>1021</v>
      </c>
      <c r="E1670">
        <v>9</v>
      </c>
      <c r="F1670" t="s">
        <v>125</v>
      </c>
      <c r="G1670">
        <v>80100611</v>
      </c>
      <c r="H1670" t="s">
        <v>940</v>
      </c>
      <c r="I1670" s="1">
        <v>375</v>
      </c>
      <c r="J1670" t="str">
        <f>VLOOKUP(A1671,a!A:B,2,FALSE)</f>
        <v>ACQUISTI DI SERVIZI</v>
      </c>
      <c r="K1670" t="str">
        <f t="shared" si="26"/>
        <v>3112 Acquisti di servizi sanitari per assistenza riabilitativa da privati</v>
      </c>
    </row>
    <row r="1671" spans="1:11" x14ac:dyDescent="0.25">
      <c r="A1671">
        <v>3112</v>
      </c>
      <c r="B1671" t="s">
        <v>938</v>
      </c>
      <c r="C1671" t="s">
        <v>1022</v>
      </c>
      <c r="D1671" t="s">
        <v>1022</v>
      </c>
      <c r="E1671">
        <v>9</v>
      </c>
      <c r="F1671" t="s">
        <v>125</v>
      </c>
      <c r="G1671">
        <v>80100611</v>
      </c>
      <c r="H1671" t="s">
        <v>940</v>
      </c>
      <c r="I1671" s="1">
        <v>321.27</v>
      </c>
      <c r="J1671" t="str">
        <f>VLOOKUP(A1672,a!A:B,2,FALSE)</f>
        <v>ACQUISTI DI SERVIZI</v>
      </c>
      <c r="K1671" t="str">
        <f t="shared" si="26"/>
        <v>3112 Acquisti di servizi sanitari per assistenza riabilitativa da privati</v>
      </c>
    </row>
    <row r="1672" spans="1:11" x14ac:dyDescent="0.25">
      <c r="A1672">
        <v>3112</v>
      </c>
      <c r="B1672" t="s">
        <v>938</v>
      </c>
      <c r="C1672" t="s">
        <v>1023</v>
      </c>
      <c r="D1672" t="s">
        <v>1023</v>
      </c>
      <c r="E1672">
        <v>9</v>
      </c>
      <c r="F1672" t="s">
        <v>125</v>
      </c>
      <c r="G1672">
        <v>80100611</v>
      </c>
      <c r="H1672" t="s">
        <v>940</v>
      </c>
      <c r="I1672" s="1">
        <v>1304.32</v>
      </c>
      <c r="J1672" t="str">
        <f>VLOOKUP(A1673,a!A:B,2,FALSE)</f>
        <v>ACQUISTI DI SERVIZI</v>
      </c>
      <c r="K1672" t="str">
        <f t="shared" si="26"/>
        <v>3112 Acquisti di servizi sanitari per assistenza riabilitativa da privati</v>
      </c>
    </row>
    <row r="1673" spans="1:11" x14ac:dyDescent="0.25">
      <c r="A1673">
        <v>3112</v>
      </c>
      <c r="B1673" t="s">
        <v>938</v>
      </c>
      <c r="C1673" t="s">
        <v>1024</v>
      </c>
      <c r="D1673" t="s">
        <v>1024</v>
      </c>
      <c r="E1673">
        <v>9</v>
      </c>
      <c r="F1673" t="s">
        <v>125</v>
      </c>
      <c r="G1673">
        <v>80100611</v>
      </c>
      <c r="H1673" t="s">
        <v>940</v>
      </c>
      <c r="I1673" s="1">
        <v>12791.49</v>
      </c>
      <c r="J1673" t="str">
        <f>VLOOKUP(A1674,a!A:B,2,FALSE)</f>
        <v>ACQUISTI DI SERVIZI</v>
      </c>
      <c r="K1673" t="str">
        <f t="shared" si="26"/>
        <v>3112 Acquisti di servizi sanitari per assistenza riabilitativa da privati</v>
      </c>
    </row>
    <row r="1674" spans="1:11" x14ac:dyDescent="0.25">
      <c r="A1674">
        <v>3112</v>
      </c>
      <c r="B1674" t="s">
        <v>938</v>
      </c>
      <c r="C1674" t="s">
        <v>1025</v>
      </c>
      <c r="D1674" t="s">
        <v>1025</v>
      </c>
      <c r="E1674">
        <v>9</v>
      </c>
      <c r="F1674" t="s">
        <v>125</v>
      </c>
      <c r="G1674">
        <v>80100611</v>
      </c>
      <c r="H1674" t="s">
        <v>940</v>
      </c>
      <c r="I1674" s="1">
        <v>103.02</v>
      </c>
      <c r="J1674" t="str">
        <f>VLOOKUP(A1675,a!A:B,2,FALSE)</f>
        <v>ACQUISTI DI SERVIZI</v>
      </c>
      <c r="K1674" t="str">
        <f t="shared" si="26"/>
        <v>3112 Acquisti di servizi sanitari per assistenza riabilitativa da privati</v>
      </c>
    </row>
    <row r="1675" spans="1:11" x14ac:dyDescent="0.25">
      <c r="A1675">
        <v>3112</v>
      </c>
      <c r="B1675" t="s">
        <v>938</v>
      </c>
      <c r="C1675" t="s">
        <v>1026</v>
      </c>
      <c r="D1675" t="s">
        <v>1026</v>
      </c>
      <c r="E1675">
        <v>9</v>
      </c>
      <c r="F1675" t="s">
        <v>125</v>
      </c>
      <c r="G1675">
        <v>80100611</v>
      </c>
      <c r="H1675" t="s">
        <v>940</v>
      </c>
      <c r="I1675" s="1">
        <v>344.62</v>
      </c>
      <c r="J1675" t="str">
        <f>VLOOKUP(A1676,a!A:B,2,FALSE)</f>
        <v>ACQUISTI DI SERVIZI</v>
      </c>
      <c r="K1675" t="str">
        <f t="shared" si="26"/>
        <v>3112 Acquisti di servizi sanitari per assistenza riabilitativa da privati</v>
      </c>
    </row>
    <row r="1676" spans="1:11" x14ac:dyDescent="0.25">
      <c r="A1676">
        <v>3112</v>
      </c>
      <c r="B1676" t="s">
        <v>938</v>
      </c>
      <c r="C1676" t="s">
        <v>1027</v>
      </c>
      <c r="D1676" t="s">
        <v>1027</v>
      </c>
      <c r="E1676">
        <v>9</v>
      </c>
      <c r="F1676" t="s">
        <v>125</v>
      </c>
      <c r="G1676">
        <v>80100611</v>
      </c>
      <c r="H1676" t="s">
        <v>940</v>
      </c>
      <c r="I1676" s="1">
        <v>4513.33</v>
      </c>
      <c r="J1676" t="str">
        <f>VLOOKUP(A1677,a!A:B,2,FALSE)</f>
        <v>ACQUISTI DI SERVIZI</v>
      </c>
      <c r="K1676" t="str">
        <f t="shared" si="26"/>
        <v>3112 Acquisti di servizi sanitari per assistenza riabilitativa da privati</v>
      </c>
    </row>
    <row r="1677" spans="1:11" x14ac:dyDescent="0.25">
      <c r="A1677">
        <v>3112</v>
      </c>
      <c r="B1677" t="s">
        <v>938</v>
      </c>
      <c r="C1677" t="s">
        <v>1028</v>
      </c>
      <c r="D1677" t="s">
        <v>1028</v>
      </c>
      <c r="E1677">
        <v>9</v>
      </c>
      <c r="F1677" t="s">
        <v>125</v>
      </c>
      <c r="G1677">
        <v>80100611</v>
      </c>
      <c r="H1677" t="s">
        <v>940</v>
      </c>
      <c r="I1677" s="1">
        <v>683.73</v>
      </c>
      <c r="J1677" t="str">
        <f>VLOOKUP(A1678,a!A:B,2,FALSE)</f>
        <v>ACQUISTI DI SERVIZI</v>
      </c>
      <c r="K1677" t="str">
        <f t="shared" si="26"/>
        <v>3112 Acquisti di servizi sanitari per assistenza riabilitativa da privati</v>
      </c>
    </row>
    <row r="1678" spans="1:11" x14ac:dyDescent="0.25">
      <c r="A1678">
        <v>3112</v>
      </c>
      <c r="B1678" t="s">
        <v>938</v>
      </c>
      <c r="C1678" t="s">
        <v>1029</v>
      </c>
      <c r="D1678" t="s">
        <v>1029</v>
      </c>
      <c r="E1678">
        <v>9</v>
      </c>
      <c r="F1678" t="s">
        <v>125</v>
      </c>
      <c r="G1678">
        <v>80100611</v>
      </c>
      <c r="H1678" t="s">
        <v>940</v>
      </c>
      <c r="I1678" s="1">
        <v>72436.69</v>
      </c>
      <c r="J1678" t="str">
        <f>VLOOKUP(A1679,a!A:B,2,FALSE)</f>
        <v>ACQUISTI DI SERVIZI</v>
      </c>
      <c r="K1678" t="str">
        <f t="shared" si="26"/>
        <v>3112 Acquisti di servizi sanitari per assistenza riabilitativa da privati</v>
      </c>
    </row>
    <row r="1679" spans="1:11" x14ac:dyDescent="0.25">
      <c r="A1679">
        <v>3112</v>
      </c>
      <c r="B1679" t="s">
        <v>938</v>
      </c>
      <c r="C1679" t="s">
        <v>1030</v>
      </c>
      <c r="D1679" t="s">
        <v>1030</v>
      </c>
      <c r="E1679">
        <v>9</v>
      </c>
      <c r="F1679" t="s">
        <v>125</v>
      </c>
      <c r="G1679">
        <v>80100611</v>
      </c>
      <c r="H1679" t="s">
        <v>940</v>
      </c>
      <c r="I1679" s="1">
        <v>2543.62</v>
      </c>
      <c r="J1679" t="str">
        <f>VLOOKUP(A1680,a!A:B,2,FALSE)</f>
        <v>ACQUISTI DI SERVIZI</v>
      </c>
      <c r="K1679" t="str">
        <f t="shared" si="26"/>
        <v>3112 Acquisti di servizi sanitari per assistenza riabilitativa da privati</v>
      </c>
    </row>
    <row r="1680" spans="1:11" x14ac:dyDescent="0.25">
      <c r="A1680">
        <v>3112</v>
      </c>
      <c r="B1680" t="s">
        <v>938</v>
      </c>
      <c r="C1680" t="s">
        <v>1031</v>
      </c>
      <c r="D1680" t="s">
        <v>1031</v>
      </c>
      <c r="E1680">
        <v>9</v>
      </c>
      <c r="F1680" t="s">
        <v>125</v>
      </c>
      <c r="G1680">
        <v>80100611</v>
      </c>
      <c r="H1680" t="s">
        <v>940</v>
      </c>
      <c r="I1680" s="1">
        <v>8086.71</v>
      </c>
      <c r="J1680" t="str">
        <f>VLOOKUP(A1681,a!A:B,2,FALSE)</f>
        <v>ACQUISTI DI SERVIZI</v>
      </c>
      <c r="K1680" t="str">
        <f t="shared" si="26"/>
        <v>3112 Acquisti di servizi sanitari per assistenza riabilitativa da privati</v>
      </c>
    </row>
    <row r="1681" spans="1:11" x14ac:dyDescent="0.25">
      <c r="A1681">
        <v>3112</v>
      </c>
      <c r="B1681" t="s">
        <v>938</v>
      </c>
      <c r="C1681" t="s">
        <v>1032</v>
      </c>
      <c r="D1681" t="s">
        <v>1032</v>
      </c>
      <c r="E1681">
        <v>9</v>
      </c>
      <c r="F1681" t="s">
        <v>125</v>
      </c>
      <c r="G1681">
        <v>80100611</v>
      </c>
      <c r="H1681" t="s">
        <v>940</v>
      </c>
      <c r="I1681" s="1">
        <v>11756.61</v>
      </c>
      <c r="J1681" t="str">
        <f>VLOOKUP(A1682,a!A:B,2,FALSE)</f>
        <v>ACQUISTI DI SERVIZI</v>
      </c>
      <c r="K1681" t="str">
        <f t="shared" si="26"/>
        <v>3112 Acquisti di servizi sanitari per assistenza riabilitativa da privati</v>
      </c>
    </row>
    <row r="1682" spans="1:11" x14ac:dyDescent="0.25">
      <c r="A1682">
        <v>3112</v>
      </c>
      <c r="B1682" t="s">
        <v>938</v>
      </c>
      <c r="C1682" t="s">
        <v>1033</v>
      </c>
      <c r="D1682" t="s">
        <v>1033</v>
      </c>
      <c r="E1682">
        <v>9</v>
      </c>
      <c r="F1682" t="s">
        <v>125</v>
      </c>
      <c r="G1682">
        <v>80100611</v>
      </c>
      <c r="H1682" t="s">
        <v>940</v>
      </c>
      <c r="I1682" s="1">
        <v>46868.52</v>
      </c>
      <c r="J1682" t="str">
        <f>VLOOKUP(A1683,a!A:B,2,FALSE)</f>
        <v>ACQUISTI DI SERVIZI</v>
      </c>
      <c r="K1682" t="str">
        <f t="shared" si="26"/>
        <v>3112 Acquisti di servizi sanitari per assistenza riabilitativa da privati</v>
      </c>
    </row>
    <row r="1683" spans="1:11" x14ac:dyDescent="0.25">
      <c r="A1683">
        <v>3112</v>
      </c>
      <c r="B1683" t="s">
        <v>938</v>
      </c>
      <c r="C1683" t="s">
        <v>1034</v>
      </c>
      <c r="D1683" t="s">
        <v>1034</v>
      </c>
      <c r="E1683">
        <v>9</v>
      </c>
      <c r="F1683" t="s">
        <v>125</v>
      </c>
      <c r="G1683">
        <v>80100611</v>
      </c>
      <c r="H1683" t="s">
        <v>940</v>
      </c>
      <c r="I1683" s="1">
        <v>578.71</v>
      </c>
      <c r="J1683" t="str">
        <f>VLOOKUP(A1684,a!A:B,2,FALSE)</f>
        <v>ACQUISTI DI SERVIZI</v>
      </c>
      <c r="K1683" t="str">
        <f t="shared" si="26"/>
        <v>3112 Acquisti di servizi sanitari per assistenza riabilitativa da privati</v>
      </c>
    </row>
    <row r="1684" spans="1:11" x14ac:dyDescent="0.25">
      <c r="A1684">
        <v>3112</v>
      </c>
      <c r="B1684" t="s">
        <v>938</v>
      </c>
      <c r="C1684" t="s">
        <v>1035</v>
      </c>
      <c r="D1684" t="s">
        <v>1035</v>
      </c>
      <c r="E1684">
        <v>9</v>
      </c>
      <c r="F1684" t="s">
        <v>125</v>
      </c>
      <c r="G1684">
        <v>80100611</v>
      </c>
      <c r="H1684" t="s">
        <v>940</v>
      </c>
      <c r="I1684" s="1">
        <v>1148.4000000000001</v>
      </c>
      <c r="J1684" t="str">
        <f>VLOOKUP(A1685,a!A:B,2,FALSE)</f>
        <v>ACQUISTI DI SERVIZI</v>
      </c>
      <c r="K1684" t="str">
        <f t="shared" si="26"/>
        <v>3112 Acquisti di servizi sanitari per assistenza riabilitativa da privati</v>
      </c>
    </row>
    <row r="1685" spans="1:11" x14ac:dyDescent="0.25">
      <c r="A1685">
        <v>3112</v>
      </c>
      <c r="B1685" t="s">
        <v>938</v>
      </c>
      <c r="C1685" t="s">
        <v>1036</v>
      </c>
      <c r="D1685" t="s">
        <v>1036</v>
      </c>
      <c r="E1685">
        <v>9</v>
      </c>
      <c r="F1685" t="s">
        <v>125</v>
      </c>
      <c r="G1685">
        <v>80100611</v>
      </c>
      <c r="H1685" t="s">
        <v>940</v>
      </c>
      <c r="I1685" s="1">
        <v>7596.45</v>
      </c>
      <c r="J1685" t="str">
        <f>VLOOKUP(A1686,a!A:B,2,FALSE)</f>
        <v>ACQUISTI DI SERVIZI</v>
      </c>
      <c r="K1685" t="str">
        <f t="shared" si="26"/>
        <v>3112 Acquisti di servizi sanitari per assistenza riabilitativa da privati</v>
      </c>
    </row>
    <row r="1686" spans="1:11" x14ac:dyDescent="0.25">
      <c r="A1686">
        <v>3112</v>
      </c>
      <c r="B1686" t="s">
        <v>938</v>
      </c>
      <c r="C1686" t="s">
        <v>1037</v>
      </c>
      <c r="D1686" t="s">
        <v>1037</v>
      </c>
      <c r="E1686">
        <v>9</v>
      </c>
      <c r="F1686" t="s">
        <v>125</v>
      </c>
      <c r="G1686">
        <v>80100611</v>
      </c>
      <c r="H1686" t="s">
        <v>940</v>
      </c>
      <c r="I1686" s="1">
        <v>2592.19</v>
      </c>
      <c r="J1686" t="str">
        <f>VLOOKUP(A1687,a!A:B,2,FALSE)</f>
        <v>ACQUISTI DI SERVIZI</v>
      </c>
      <c r="K1686" t="str">
        <f t="shared" si="26"/>
        <v>3112 Acquisti di servizi sanitari per assistenza riabilitativa da privati</v>
      </c>
    </row>
    <row r="1687" spans="1:11" x14ac:dyDescent="0.25">
      <c r="A1687">
        <v>3112</v>
      </c>
      <c r="B1687" t="s">
        <v>938</v>
      </c>
      <c r="C1687" t="s">
        <v>717</v>
      </c>
      <c r="D1687" t="s">
        <v>717</v>
      </c>
      <c r="E1687">
        <v>9</v>
      </c>
      <c r="F1687" t="s">
        <v>125</v>
      </c>
      <c r="G1687">
        <v>80100611</v>
      </c>
      <c r="H1687" t="s">
        <v>940</v>
      </c>
      <c r="I1687" s="1">
        <v>64834.02</v>
      </c>
      <c r="J1687" t="str">
        <f>VLOOKUP(A1688,a!A:B,2,FALSE)</f>
        <v>ACQUISTI DI SERVIZI</v>
      </c>
      <c r="K1687" t="str">
        <f t="shared" si="26"/>
        <v>3112 Acquisti di servizi sanitari per assistenza riabilitativa da privati</v>
      </c>
    </row>
    <row r="1688" spans="1:11" x14ac:dyDescent="0.25">
      <c r="A1688">
        <v>3112</v>
      </c>
      <c r="B1688" t="s">
        <v>938</v>
      </c>
      <c r="C1688" t="s">
        <v>1038</v>
      </c>
      <c r="D1688" t="s">
        <v>1038</v>
      </c>
      <c r="E1688">
        <v>9</v>
      </c>
      <c r="F1688" t="s">
        <v>125</v>
      </c>
      <c r="G1688">
        <v>80100615</v>
      </c>
      <c r="H1688" t="s">
        <v>965</v>
      </c>
      <c r="I1688" s="1">
        <v>1431.5</v>
      </c>
      <c r="J1688" t="str">
        <f>VLOOKUP(A1689,a!A:B,2,FALSE)</f>
        <v>ACQUISTI DI SERVIZI</v>
      </c>
      <c r="K1688" t="str">
        <f t="shared" si="26"/>
        <v>3112 Acquisti di servizi sanitari per assistenza riabilitativa da privati</v>
      </c>
    </row>
    <row r="1689" spans="1:11" x14ac:dyDescent="0.25">
      <c r="A1689">
        <v>3112</v>
      </c>
      <c r="B1689" t="s">
        <v>938</v>
      </c>
      <c r="C1689" t="s">
        <v>1039</v>
      </c>
      <c r="D1689" t="s">
        <v>1039</v>
      </c>
      <c r="E1689">
        <v>9</v>
      </c>
      <c r="F1689" t="s">
        <v>125</v>
      </c>
      <c r="G1689">
        <v>80100611</v>
      </c>
      <c r="H1689" t="s">
        <v>940</v>
      </c>
      <c r="I1689" s="1">
        <v>1829.33</v>
      </c>
      <c r="J1689" t="str">
        <f>VLOOKUP(A1690,a!A:B,2,FALSE)</f>
        <v>ACQUISTI DI SERVIZI</v>
      </c>
      <c r="K1689" t="str">
        <f t="shared" si="26"/>
        <v>3112 Acquisti di servizi sanitari per assistenza riabilitativa da privati</v>
      </c>
    </row>
    <row r="1690" spans="1:11" x14ac:dyDescent="0.25">
      <c r="A1690">
        <v>3112</v>
      </c>
      <c r="B1690" t="s">
        <v>938</v>
      </c>
      <c r="C1690" t="s">
        <v>1040</v>
      </c>
      <c r="D1690" t="s">
        <v>1040</v>
      </c>
      <c r="E1690">
        <v>9</v>
      </c>
      <c r="F1690" t="s">
        <v>125</v>
      </c>
      <c r="G1690">
        <v>80100611</v>
      </c>
      <c r="H1690" t="s">
        <v>940</v>
      </c>
      <c r="I1690" s="1">
        <v>624.46</v>
      </c>
      <c r="J1690" t="str">
        <f>VLOOKUP(A1691,a!A:B,2,FALSE)</f>
        <v>ACQUISTI DI SERVIZI</v>
      </c>
      <c r="K1690" t="str">
        <f t="shared" si="26"/>
        <v>3112 Acquisti di servizi sanitari per assistenza riabilitativa da privati</v>
      </c>
    </row>
    <row r="1691" spans="1:11" x14ac:dyDescent="0.25">
      <c r="A1691">
        <v>3112</v>
      </c>
      <c r="B1691" t="s">
        <v>938</v>
      </c>
      <c r="C1691" t="s">
        <v>1041</v>
      </c>
      <c r="D1691" t="s">
        <v>1041</v>
      </c>
      <c r="E1691">
        <v>9</v>
      </c>
      <c r="F1691" t="s">
        <v>125</v>
      </c>
      <c r="G1691">
        <v>80100611</v>
      </c>
      <c r="H1691" t="s">
        <v>940</v>
      </c>
      <c r="I1691" s="1">
        <v>128.9</v>
      </c>
      <c r="J1691" t="str">
        <f>VLOOKUP(A1692,a!A:B,2,FALSE)</f>
        <v>ACQUISTI DI SERVIZI</v>
      </c>
      <c r="K1691" t="str">
        <f t="shared" si="26"/>
        <v>3112 Acquisti di servizi sanitari per assistenza riabilitativa da privati</v>
      </c>
    </row>
    <row r="1692" spans="1:11" x14ac:dyDescent="0.25">
      <c r="A1692">
        <v>3112</v>
      </c>
      <c r="B1692" t="s">
        <v>938</v>
      </c>
      <c r="C1692" t="s">
        <v>1042</v>
      </c>
      <c r="D1692" t="s">
        <v>1042</v>
      </c>
      <c r="E1692">
        <v>9</v>
      </c>
      <c r="F1692" t="s">
        <v>125</v>
      </c>
      <c r="G1692">
        <v>80100611</v>
      </c>
      <c r="H1692" t="s">
        <v>940</v>
      </c>
      <c r="I1692" s="1">
        <v>565.25</v>
      </c>
      <c r="J1692" t="str">
        <f>VLOOKUP(A1693,a!A:B,2,FALSE)</f>
        <v>ACQUISTI DI SERVIZI</v>
      </c>
      <c r="K1692" t="str">
        <f t="shared" si="26"/>
        <v>3112 Acquisti di servizi sanitari per assistenza riabilitativa da privati</v>
      </c>
    </row>
    <row r="1693" spans="1:11" x14ac:dyDescent="0.25">
      <c r="A1693">
        <v>3112</v>
      </c>
      <c r="B1693" t="s">
        <v>938</v>
      </c>
      <c r="C1693" t="s">
        <v>1043</v>
      </c>
      <c r="D1693" t="s">
        <v>1043</v>
      </c>
      <c r="E1693">
        <v>9</v>
      </c>
      <c r="F1693" t="s">
        <v>125</v>
      </c>
      <c r="G1693">
        <v>80100611</v>
      </c>
      <c r="H1693" t="s">
        <v>940</v>
      </c>
      <c r="I1693" s="1">
        <v>826.86</v>
      </c>
      <c r="J1693" t="str">
        <f>VLOOKUP(A1694,a!A:B,2,FALSE)</f>
        <v>ACQUISTI DI SERVIZI</v>
      </c>
      <c r="K1693" t="str">
        <f t="shared" si="26"/>
        <v>3112 Acquisti di servizi sanitari per assistenza riabilitativa da privati</v>
      </c>
    </row>
    <row r="1694" spans="1:11" x14ac:dyDescent="0.25">
      <c r="A1694">
        <v>3112</v>
      </c>
      <c r="B1694" t="s">
        <v>938</v>
      </c>
      <c r="C1694" t="s">
        <v>1044</v>
      </c>
      <c r="D1694" t="s">
        <v>1044</v>
      </c>
      <c r="E1694">
        <v>9</v>
      </c>
      <c r="F1694" t="s">
        <v>125</v>
      </c>
      <c r="G1694">
        <v>80100611</v>
      </c>
      <c r="H1694" t="s">
        <v>940</v>
      </c>
      <c r="I1694" s="1">
        <v>349.19</v>
      </c>
      <c r="J1694" t="str">
        <f>VLOOKUP(A1695,a!A:B,2,FALSE)</f>
        <v>ACQUISTI DI SERVIZI</v>
      </c>
      <c r="K1694" t="str">
        <f t="shared" si="26"/>
        <v>3112 Acquisti di servizi sanitari per assistenza riabilitativa da privati</v>
      </c>
    </row>
    <row r="1695" spans="1:11" x14ac:dyDescent="0.25">
      <c r="A1695">
        <v>3112</v>
      </c>
      <c r="B1695" t="s">
        <v>938</v>
      </c>
      <c r="C1695" t="s">
        <v>1045</v>
      </c>
      <c r="D1695" t="s">
        <v>1045</v>
      </c>
      <c r="E1695">
        <v>9</v>
      </c>
      <c r="F1695" t="s">
        <v>125</v>
      </c>
      <c r="G1695">
        <v>80100611</v>
      </c>
      <c r="H1695" t="s">
        <v>940</v>
      </c>
      <c r="I1695" s="1">
        <v>6689.88</v>
      </c>
      <c r="J1695" t="str">
        <f>VLOOKUP(A1696,a!A:B,2,FALSE)</f>
        <v>ACQUISTI DI SERVIZI</v>
      </c>
      <c r="K1695" t="str">
        <f t="shared" si="26"/>
        <v>3112 Acquisti di servizi sanitari per assistenza riabilitativa da privati</v>
      </c>
    </row>
    <row r="1696" spans="1:11" x14ac:dyDescent="0.25">
      <c r="A1696">
        <v>3112</v>
      </c>
      <c r="B1696" t="s">
        <v>938</v>
      </c>
      <c r="C1696" t="s">
        <v>1046</v>
      </c>
      <c r="D1696" t="s">
        <v>1046</v>
      </c>
      <c r="E1696">
        <v>9</v>
      </c>
      <c r="F1696" t="s">
        <v>125</v>
      </c>
      <c r="G1696">
        <v>80100611</v>
      </c>
      <c r="H1696" t="s">
        <v>940</v>
      </c>
      <c r="I1696" s="1">
        <v>9811.08</v>
      </c>
      <c r="J1696" t="str">
        <f>VLOOKUP(A1697,a!A:B,2,FALSE)</f>
        <v>ACQUISTI DI SERVIZI</v>
      </c>
      <c r="K1696" t="str">
        <f t="shared" si="26"/>
        <v>3112 Acquisti di servizi sanitari per assistenza riabilitativa da privati</v>
      </c>
    </row>
    <row r="1697" spans="1:11" x14ac:dyDescent="0.25">
      <c r="A1697">
        <v>3112</v>
      </c>
      <c r="B1697" t="s">
        <v>938</v>
      </c>
      <c r="C1697" t="s">
        <v>376</v>
      </c>
      <c r="D1697" t="s">
        <v>376</v>
      </c>
      <c r="E1697">
        <v>9</v>
      </c>
      <c r="F1697" t="s">
        <v>125</v>
      </c>
      <c r="G1697">
        <v>80100611</v>
      </c>
      <c r="H1697" t="s">
        <v>940</v>
      </c>
      <c r="I1697" s="1">
        <v>3872.55</v>
      </c>
      <c r="J1697" t="str">
        <f>VLOOKUP(A1698,a!A:B,2,FALSE)</f>
        <v>ACQUISTI DI SERVIZI</v>
      </c>
      <c r="K1697" t="str">
        <f t="shared" si="26"/>
        <v>3112 Acquisti di servizi sanitari per assistenza riabilitativa da privati</v>
      </c>
    </row>
    <row r="1698" spans="1:11" x14ac:dyDescent="0.25">
      <c r="A1698">
        <v>3112</v>
      </c>
      <c r="B1698" t="s">
        <v>938</v>
      </c>
      <c r="C1698" t="s">
        <v>1047</v>
      </c>
      <c r="D1698" t="s">
        <v>1047</v>
      </c>
      <c r="E1698">
        <v>9</v>
      </c>
      <c r="F1698" t="s">
        <v>125</v>
      </c>
      <c r="G1698">
        <v>80100611</v>
      </c>
      <c r="H1698" t="s">
        <v>940</v>
      </c>
      <c r="I1698" s="1">
        <v>7072.51</v>
      </c>
      <c r="J1698" t="str">
        <f>VLOOKUP(A1699,a!A:B,2,FALSE)</f>
        <v>ACQUISTI DI SERVIZI</v>
      </c>
      <c r="K1698" t="str">
        <f t="shared" si="26"/>
        <v>3112 Acquisti di servizi sanitari per assistenza riabilitativa da privati</v>
      </c>
    </row>
    <row r="1699" spans="1:11" x14ac:dyDescent="0.25">
      <c r="A1699">
        <v>3112</v>
      </c>
      <c r="B1699" t="s">
        <v>938</v>
      </c>
      <c r="C1699" t="s">
        <v>1048</v>
      </c>
      <c r="D1699" t="s">
        <v>1048</v>
      </c>
      <c r="E1699">
        <v>9</v>
      </c>
      <c r="F1699" t="s">
        <v>125</v>
      </c>
      <c r="G1699">
        <v>80100611</v>
      </c>
      <c r="H1699" t="s">
        <v>940</v>
      </c>
      <c r="I1699" s="1">
        <v>2529.4</v>
      </c>
      <c r="J1699" t="str">
        <f>VLOOKUP(A1700,a!A:B,2,FALSE)</f>
        <v>ACQUISTI DI SERVIZI</v>
      </c>
      <c r="K1699" t="str">
        <f t="shared" si="26"/>
        <v>3112 Acquisti di servizi sanitari per assistenza riabilitativa da privati</v>
      </c>
    </row>
    <row r="1700" spans="1:11" x14ac:dyDescent="0.25">
      <c r="A1700">
        <v>3112</v>
      </c>
      <c r="B1700" t="s">
        <v>938</v>
      </c>
      <c r="C1700" t="s">
        <v>1049</v>
      </c>
      <c r="D1700" t="s">
        <v>1049</v>
      </c>
      <c r="E1700">
        <v>9</v>
      </c>
      <c r="F1700" t="s">
        <v>125</v>
      </c>
      <c r="G1700">
        <v>80100611</v>
      </c>
      <c r="H1700" t="s">
        <v>940</v>
      </c>
      <c r="I1700" s="1">
        <v>2682.03</v>
      </c>
      <c r="J1700" t="str">
        <f>VLOOKUP(A1701,a!A:B,2,FALSE)</f>
        <v>ACQUISTI DI SERVIZI</v>
      </c>
      <c r="K1700" t="str">
        <f t="shared" si="26"/>
        <v>3112 Acquisti di servizi sanitari per assistenza riabilitativa da privati</v>
      </c>
    </row>
    <row r="1701" spans="1:11" x14ac:dyDescent="0.25">
      <c r="A1701">
        <v>3112</v>
      </c>
      <c r="B1701" t="s">
        <v>938</v>
      </c>
      <c r="C1701" t="s">
        <v>1050</v>
      </c>
      <c r="D1701" t="s">
        <v>1050</v>
      </c>
      <c r="E1701">
        <v>9</v>
      </c>
      <c r="F1701" t="s">
        <v>125</v>
      </c>
      <c r="G1701">
        <v>80100611</v>
      </c>
      <c r="H1701" t="s">
        <v>940</v>
      </c>
      <c r="I1701" s="1">
        <v>33944.79</v>
      </c>
      <c r="J1701" t="str">
        <f>VLOOKUP(A1702,a!A:B,2,FALSE)</f>
        <v>ACQUISTI DI SERVIZI</v>
      </c>
      <c r="K1701" t="str">
        <f t="shared" si="26"/>
        <v>3112 Acquisti di servizi sanitari per assistenza riabilitativa da privati</v>
      </c>
    </row>
    <row r="1702" spans="1:11" x14ac:dyDescent="0.25">
      <c r="A1702">
        <v>3112</v>
      </c>
      <c r="B1702" t="s">
        <v>938</v>
      </c>
      <c r="C1702" t="s">
        <v>1051</v>
      </c>
      <c r="D1702" t="s">
        <v>1051</v>
      </c>
      <c r="E1702">
        <v>9</v>
      </c>
      <c r="F1702" t="s">
        <v>125</v>
      </c>
      <c r="G1702">
        <v>80100611</v>
      </c>
      <c r="H1702" t="s">
        <v>940</v>
      </c>
      <c r="I1702" s="1">
        <v>4593.33</v>
      </c>
      <c r="J1702" t="str">
        <f>VLOOKUP(A1703,a!A:B,2,FALSE)</f>
        <v>ACQUISTI DI SERVIZI</v>
      </c>
      <c r="K1702" t="str">
        <f t="shared" si="26"/>
        <v>3112 Acquisti di servizi sanitari per assistenza riabilitativa da privati</v>
      </c>
    </row>
    <row r="1703" spans="1:11" x14ac:dyDescent="0.25">
      <c r="A1703">
        <v>3112</v>
      </c>
      <c r="B1703" t="s">
        <v>938</v>
      </c>
      <c r="C1703" t="s">
        <v>1052</v>
      </c>
      <c r="D1703" t="s">
        <v>1052</v>
      </c>
      <c r="E1703">
        <v>9</v>
      </c>
      <c r="F1703" t="s">
        <v>125</v>
      </c>
      <c r="G1703">
        <v>80100611</v>
      </c>
      <c r="H1703" t="s">
        <v>940</v>
      </c>
      <c r="I1703" s="1">
        <v>1142.76</v>
      </c>
      <c r="J1703" t="str">
        <f>VLOOKUP(A1704,a!A:B,2,FALSE)</f>
        <v>ACQUISTI DI SERVIZI</v>
      </c>
      <c r="K1703" t="str">
        <f t="shared" si="26"/>
        <v>3112 Acquisti di servizi sanitari per assistenza riabilitativa da privati</v>
      </c>
    </row>
    <row r="1704" spans="1:11" x14ac:dyDescent="0.25">
      <c r="A1704">
        <v>3112</v>
      </c>
      <c r="B1704" t="s">
        <v>938</v>
      </c>
      <c r="C1704" t="s">
        <v>1053</v>
      </c>
      <c r="D1704" t="s">
        <v>1053</v>
      </c>
      <c r="E1704">
        <v>9</v>
      </c>
      <c r="F1704" t="s">
        <v>125</v>
      </c>
      <c r="G1704">
        <v>80100611</v>
      </c>
      <c r="H1704" t="s">
        <v>940</v>
      </c>
      <c r="I1704" s="1">
        <v>2529.38</v>
      </c>
      <c r="J1704" t="str">
        <f>VLOOKUP(A1705,a!A:B,2,FALSE)</f>
        <v>ACQUISTI DI SERVIZI</v>
      </c>
      <c r="K1704" t="str">
        <f t="shared" si="26"/>
        <v>3112 Acquisti di servizi sanitari per assistenza riabilitativa da privati</v>
      </c>
    </row>
    <row r="1705" spans="1:11" x14ac:dyDescent="0.25">
      <c r="A1705">
        <v>3112</v>
      </c>
      <c r="B1705" t="s">
        <v>938</v>
      </c>
      <c r="C1705" t="s">
        <v>1054</v>
      </c>
      <c r="D1705" t="s">
        <v>1054</v>
      </c>
      <c r="E1705">
        <v>9</v>
      </c>
      <c r="F1705" t="s">
        <v>125</v>
      </c>
      <c r="G1705">
        <v>80100611</v>
      </c>
      <c r="H1705" t="s">
        <v>940</v>
      </c>
      <c r="I1705" s="1">
        <v>1264.7</v>
      </c>
      <c r="J1705" t="str">
        <f>VLOOKUP(A1706,a!A:B,2,FALSE)</f>
        <v>ACQUISTI DI SERVIZI</v>
      </c>
      <c r="K1705" t="str">
        <f t="shared" si="26"/>
        <v>3112 Acquisti di servizi sanitari per assistenza riabilitativa da privati</v>
      </c>
    </row>
    <row r="1706" spans="1:11" x14ac:dyDescent="0.25">
      <c r="A1706">
        <v>3112</v>
      </c>
      <c r="B1706" t="s">
        <v>938</v>
      </c>
      <c r="C1706" t="s">
        <v>1055</v>
      </c>
      <c r="D1706" t="s">
        <v>1055</v>
      </c>
      <c r="E1706">
        <v>9</v>
      </c>
      <c r="F1706" t="s">
        <v>125</v>
      </c>
      <c r="G1706">
        <v>80100611</v>
      </c>
      <c r="H1706" t="s">
        <v>940</v>
      </c>
      <c r="I1706" s="1">
        <v>7869.84</v>
      </c>
      <c r="J1706" t="str">
        <f>VLOOKUP(A1707,a!A:B,2,FALSE)</f>
        <v>ACQUISTI DI SERVIZI</v>
      </c>
      <c r="K1706" t="str">
        <f t="shared" si="26"/>
        <v>3112 Acquisti di servizi sanitari per assistenza riabilitativa da privati</v>
      </c>
    </row>
    <row r="1707" spans="1:11" x14ac:dyDescent="0.25">
      <c r="A1707">
        <v>3112</v>
      </c>
      <c r="B1707" t="s">
        <v>938</v>
      </c>
      <c r="C1707" t="s">
        <v>1056</v>
      </c>
      <c r="D1707" t="s">
        <v>1056</v>
      </c>
      <c r="E1707">
        <v>9</v>
      </c>
      <c r="F1707" t="s">
        <v>125</v>
      </c>
      <c r="G1707">
        <v>80100611</v>
      </c>
      <c r="H1707" t="s">
        <v>940</v>
      </c>
      <c r="I1707" s="1">
        <v>5774.2</v>
      </c>
      <c r="J1707" t="str">
        <f>VLOOKUP(A1708,a!A:B,2,FALSE)</f>
        <v>ACQUISTI DI SERVIZI</v>
      </c>
      <c r="K1707" t="str">
        <f t="shared" si="26"/>
        <v>3112 Acquisti di servizi sanitari per assistenza riabilitativa da privati</v>
      </c>
    </row>
    <row r="1708" spans="1:11" x14ac:dyDescent="0.25">
      <c r="A1708">
        <v>3112</v>
      </c>
      <c r="B1708" t="s">
        <v>938</v>
      </c>
      <c r="C1708" t="s">
        <v>1057</v>
      </c>
      <c r="D1708" t="s">
        <v>1057</v>
      </c>
      <c r="E1708">
        <v>9</v>
      </c>
      <c r="F1708" t="s">
        <v>125</v>
      </c>
      <c r="G1708">
        <v>80100611</v>
      </c>
      <c r="H1708" t="s">
        <v>940</v>
      </c>
      <c r="I1708" s="1">
        <v>2529.4</v>
      </c>
      <c r="J1708" t="str">
        <f>VLOOKUP(A1709,a!A:B,2,FALSE)</f>
        <v>ACQUISTI DI SERVIZI</v>
      </c>
      <c r="K1708" t="str">
        <f t="shared" si="26"/>
        <v>3112 Acquisti di servizi sanitari per assistenza riabilitativa da privati</v>
      </c>
    </row>
    <row r="1709" spans="1:11" x14ac:dyDescent="0.25">
      <c r="A1709">
        <v>3133</v>
      </c>
      <c r="B1709" t="s">
        <v>1058</v>
      </c>
      <c r="C1709" t="s">
        <v>1059</v>
      </c>
      <c r="D1709" s="13" t="s">
        <v>1803</v>
      </c>
      <c r="E1709">
        <v>5</v>
      </c>
      <c r="F1709" t="s">
        <v>1060</v>
      </c>
      <c r="G1709">
        <v>80400329</v>
      </c>
      <c r="H1709" t="s">
        <v>1061</v>
      </c>
      <c r="I1709" s="1">
        <v>100</v>
      </c>
      <c r="J1709" t="str">
        <f>VLOOKUP(A1710,a!A:B,2,FALSE)</f>
        <v>ACQUISTI DI SERVIZI</v>
      </c>
      <c r="K1709" t="str">
        <f t="shared" si="26"/>
        <v>3133 Acquisti di prestazioni socio sanitarie a rilevanza sanitaria da privati</v>
      </c>
    </row>
    <row r="1710" spans="1:11" x14ac:dyDescent="0.25">
      <c r="A1710">
        <v>3133</v>
      </c>
      <c r="B1710" t="s">
        <v>1058</v>
      </c>
      <c r="C1710" t="s">
        <v>254</v>
      </c>
      <c r="D1710" t="s">
        <v>254</v>
      </c>
      <c r="E1710">
        <v>9</v>
      </c>
      <c r="F1710" t="s">
        <v>125</v>
      </c>
      <c r="G1710">
        <v>80400211</v>
      </c>
      <c r="H1710" t="s">
        <v>1062</v>
      </c>
      <c r="I1710" s="1">
        <v>11340</v>
      </c>
      <c r="J1710" t="str">
        <f>VLOOKUP(A1711,a!A:B,2,FALSE)</f>
        <v>ACQUISTI DI SERVIZI</v>
      </c>
      <c r="K1710" t="str">
        <f t="shared" si="26"/>
        <v>3133 Acquisti di prestazioni socio sanitarie a rilevanza sanitaria da privati</v>
      </c>
    </row>
    <row r="1711" spans="1:11" x14ac:dyDescent="0.25">
      <c r="A1711">
        <v>3133</v>
      </c>
      <c r="B1711" t="s">
        <v>1058</v>
      </c>
      <c r="C1711" t="s">
        <v>1063</v>
      </c>
      <c r="D1711" s="13" t="s">
        <v>1803</v>
      </c>
      <c r="E1711">
        <v>5</v>
      </c>
      <c r="F1711" t="s">
        <v>1060</v>
      </c>
      <c r="G1711">
        <v>80400329</v>
      </c>
      <c r="H1711" t="s">
        <v>1061</v>
      </c>
      <c r="I1711" s="1">
        <v>160</v>
      </c>
      <c r="J1711" t="str">
        <f>VLOOKUP(A1712,a!A:B,2,FALSE)</f>
        <v>ACQUISTI DI SERVIZI</v>
      </c>
      <c r="K1711" t="str">
        <f t="shared" si="26"/>
        <v>3133 Acquisti di prestazioni socio sanitarie a rilevanza sanitaria da privati</v>
      </c>
    </row>
    <row r="1712" spans="1:11" x14ac:dyDescent="0.25">
      <c r="A1712">
        <v>3133</v>
      </c>
      <c r="B1712" t="s">
        <v>1058</v>
      </c>
      <c r="C1712" t="s">
        <v>1064</v>
      </c>
      <c r="D1712" s="13" t="s">
        <v>1803</v>
      </c>
      <c r="E1712">
        <v>5</v>
      </c>
      <c r="F1712" t="s">
        <v>1060</v>
      </c>
      <c r="G1712">
        <v>80400329</v>
      </c>
      <c r="H1712" t="s">
        <v>1061</v>
      </c>
      <c r="I1712" s="1">
        <v>240</v>
      </c>
      <c r="J1712" t="str">
        <f>VLOOKUP(A1713,a!A:B,2,FALSE)</f>
        <v>ACQUISTI DI SERVIZI</v>
      </c>
      <c r="K1712" t="str">
        <f t="shared" si="26"/>
        <v>3133 Acquisti di prestazioni socio sanitarie a rilevanza sanitaria da privati</v>
      </c>
    </row>
    <row r="1713" spans="1:11" x14ac:dyDescent="0.25">
      <c r="A1713">
        <v>3133</v>
      </c>
      <c r="B1713" t="s">
        <v>1058</v>
      </c>
      <c r="C1713" t="s">
        <v>1065</v>
      </c>
      <c r="D1713" s="13" t="s">
        <v>1803</v>
      </c>
      <c r="E1713">
        <v>5</v>
      </c>
      <c r="F1713" t="s">
        <v>1060</v>
      </c>
      <c r="G1713">
        <v>80400329</v>
      </c>
      <c r="H1713" t="s">
        <v>1061</v>
      </c>
      <c r="I1713" s="1">
        <v>50</v>
      </c>
      <c r="J1713" t="str">
        <f>VLOOKUP(A1714,a!A:B,2,FALSE)</f>
        <v>ACQUISTI DI SERVIZI</v>
      </c>
      <c r="K1713" t="str">
        <f t="shared" si="26"/>
        <v>3133 Acquisti di prestazioni socio sanitarie a rilevanza sanitaria da privati</v>
      </c>
    </row>
    <row r="1714" spans="1:11" x14ac:dyDescent="0.25">
      <c r="A1714">
        <v>3133</v>
      </c>
      <c r="B1714" t="s">
        <v>1058</v>
      </c>
      <c r="C1714" t="s">
        <v>1066</v>
      </c>
      <c r="D1714" s="13" t="s">
        <v>1803</v>
      </c>
      <c r="E1714">
        <v>10</v>
      </c>
      <c r="F1714" t="s">
        <v>11</v>
      </c>
      <c r="G1714">
        <v>80400329</v>
      </c>
      <c r="H1714" t="s">
        <v>1061</v>
      </c>
      <c r="I1714" s="1">
        <v>600</v>
      </c>
      <c r="J1714" t="str">
        <f>VLOOKUP(A1715,a!A:B,2,FALSE)</f>
        <v>ACQUISTI DI SERVIZI</v>
      </c>
      <c r="K1714" t="str">
        <f t="shared" si="26"/>
        <v>3133 Acquisti di prestazioni socio sanitarie a rilevanza sanitaria da privati</v>
      </c>
    </row>
    <row r="1715" spans="1:11" x14ac:dyDescent="0.25">
      <c r="A1715">
        <v>3133</v>
      </c>
      <c r="B1715" t="s">
        <v>1058</v>
      </c>
      <c r="C1715" t="s">
        <v>284</v>
      </c>
      <c r="D1715" t="s">
        <v>284</v>
      </c>
      <c r="G1715">
        <v>80400211</v>
      </c>
      <c r="H1715" t="s">
        <v>1062</v>
      </c>
      <c r="I1715" s="1">
        <v>7019.11</v>
      </c>
      <c r="J1715" t="str">
        <f>VLOOKUP(A1716,a!A:B,2,FALSE)</f>
        <v>ACQUISTI DI SERVIZI</v>
      </c>
      <c r="K1715" t="str">
        <f t="shared" si="26"/>
        <v>3133 Acquisti di prestazioni socio sanitarie a rilevanza sanitaria da privati</v>
      </c>
    </row>
    <row r="1716" spans="1:11" x14ac:dyDescent="0.25">
      <c r="A1716">
        <v>3133</v>
      </c>
      <c r="B1716" t="s">
        <v>1058</v>
      </c>
      <c r="C1716" t="s">
        <v>1067</v>
      </c>
      <c r="D1716" s="13" t="s">
        <v>1803</v>
      </c>
      <c r="E1716">
        <v>5</v>
      </c>
      <c r="F1716" t="s">
        <v>1060</v>
      </c>
      <c r="G1716">
        <v>80400329</v>
      </c>
      <c r="H1716" t="s">
        <v>1061</v>
      </c>
      <c r="I1716" s="1">
        <v>100</v>
      </c>
      <c r="J1716" t="str">
        <f>VLOOKUP(A1717,a!A:B,2,FALSE)</f>
        <v>ACQUISTI DI SERVIZI</v>
      </c>
      <c r="K1716" t="str">
        <f t="shared" si="26"/>
        <v>3133 Acquisti di prestazioni socio sanitarie a rilevanza sanitaria da privati</v>
      </c>
    </row>
    <row r="1717" spans="1:11" x14ac:dyDescent="0.25">
      <c r="A1717">
        <v>3133</v>
      </c>
      <c r="B1717" t="s">
        <v>1058</v>
      </c>
      <c r="C1717" t="s">
        <v>1068</v>
      </c>
      <c r="D1717" s="13" t="s">
        <v>1803</v>
      </c>
      <c r="E1717">
        <v>5</v>
      </c>
      <c r="F1717" t="s">
        <v>1060</v>
      </c>
      <c r="G1717">
        <v>80400329</v>
      </c>
      <c r="H1717" t="s">
        <v>1061</v>
      </c>
      <c r="I1717" s="1">
        <v>200</v>
      </c>
      <c r="J1717" t="str">
        <f>VLOOKUP(A1718,a!A:B,2,FALSE)</f>
        <v>ACQUISTI DI SERVIZI</v>
      </c>
      <c r="K1717" t="str">
        <f t="shared" si="26"/>
        <v>3133 Acquisti di prestazioni socio sanitarie a rilevanza sanitaria da privati</v>
      </c>
    </row>
    <row r="1718" spans="1:11" x14ac:dyDescent="0.25">
      <c r="A1718">
        <v>3133</v>
      </c>
      <c r="B1718" t="s">
        <v>1058</v>
      </c>
      <c r="C1718" t="s">
        <v>1069</v>
      </c>
      <c r="D1718" s="13" t="s">
        <v>1803</v>
      </c>
      <c r="E1718">
        <v>5</v>
      </c>
      <c r="F1718" t="s">
        <v>1060</v>
      </c>
      <c r="G1718">
        <v>80400329</v>
      </c>
      <c r="H1718" t="s">
        <v>1061</v>
      </c>
      <c r="I1718" s="1">
        <v>50</v>
      </c>
      <c r="J1718" t="str">
        <f>VLOOKUP(A1719,a!A:B,2,FALSE)</f>
        <v>ACQUISTI DI SERVIZI</v>
      </c>
      <c r="K1718" t="str">
        <f t="shared" si="26"/>
        <v>3133 Acquisti di prestazioni socio sanitarie a rilevanza sanitaria da privati</v>
      </c>
    </row>
    <row r="1719" spans="1:11" x14ac:dyDescent="0.25">
      <c r="A1719">
        <v>3133</v>
      </c>
      <c r="B1719" t="s">
        <v>1058</v>
      </c>
      <c r="C1719" t="s">
        <v>1070</v>
      </c>
      <c r="D1719" s="13" t="s">
        <v>1803</v>
      </c>
      <c r="E1719">
        <v>5</v>
      </c>
      <c r="F1719" t="s">
        <v>1060</v>
      </c>
      <c r="G1719">
        <v>80400329</v>
      </c>
      <c r="H1719" t="s">
        <v>1061</v>
      </c>
      <c r="I1719" s="1">
        <v>200</v>
      </c>
      <c r="J1719" t="str">
        <f>VLOOKUP(A1720,a!A:B,2,FALSE)</f>
        <v>ACQUISTI DI SERVIZI</v>
      </c>
      <c r="K1719" t="str">
        <f t="shared" si="26"/>
        <v>3133 Acquisti di prestazioni socio sanitarie a rilevanza sanitaria da privati</v>
      </c>
    </row>
    <row r="1720" spans="1:11" x14ac:dyDescent="0.25">
      <c r="A1720">
        <v>3133</v>
      </c>
      <c r="B1720" t="s">
        <v>1058</v>
      </c>
      <c r="C1720" t="s">
        <v>1071</v>
      </c>
      <c r="D1720" s="13" t="s">
        <v>1803</v>
      </c>
      <c r="E1720">
        <v>5</v>
      </c>
      <c r="F1720" t="s">
        <v>1060</v>
      </c>
      <c r="G1720">
        <v>80400329</v>
      </c>
      <c r="H1720" t="s">
        <v>1061</v>
      </c>
      <c r="I1720" s="1">
        <v>100</v>
      </c>
      <c r="J1720" t="str">
        <f>VLOOKUP(A1721,a!A:B,2,FALSE)</f>
        <v>ACQUISTI DI SERVIZI</v>
      </c>
      <c r="K1720" t="str">
        <f t="shared" si="26"/>
        <v>3133 Acquisti di prestazioni socio sanitarie a rilevanza sanitaria da privati</v>
      </c>
    </row>
    <row r="1721" spans="1:11" x14ac:dyDescent="0.25">
      <c r="A1721">
        <v>3133</v>
      </c>
      <c r="B1721" t="s">
        <v>1058</v>
      </c>
      <c r="C1721" t="s">
        <v>1072</v>
      </c>
      <c r="D1721" s="13" t="s">
        <v>1803</v>
      </c>
      <c r="E1721">
        <v>5</v>
      </c>
      <c r="F1721" t="s">
        <v>1060</v>
      </c>
      <c r="G1721">
        <v>80400329</v>
      </c>
      <c r="H1721" t="s">
        <v>1061</v>
      </c>
      <c r="I1721" s="1">
        <v>100</v>
      </c>
      <c r="J1721" t="str">
        <f>VLOOKUP(A1722,a!A:B,2,FALSE)</f>
        <v>ACQUISTI DI SERVIZI</v>
      </c>
      <c r="K1721" t="str">
        <f t="shared" si="26"/>
        <v>3133 Acquisti di prestazioni socio sanitarie a rilevanza sanitaria da privati</v>
      </c>
    </row>
    <row r="1722" spans="1:11" x14ac:dyDescent="0.25">
      <c r="A1722">
        <v>3133</v>
      </c>
      <c r="B1722" t="s">
        <v>1058</v>
      </c>
      <c r="C1722" t="s">
        <v>1073</v>
      </c>
      <c r="D1722" s="13" t="s">
        <v>1803</v>
      </c>
      <c r="E1722">
        <v>5</v>
      </c>
      <c r="F1722" t="s">
        <v>1060</v>
      </c>
      <c r="G1722">
        <v>80400329</v>
      </c>
      <c r="H1722" t="s">
        <v>1061</v>
      </c>
      <c r="I1722" s="1">
        <v>200</v>
      </c>
      <c r="J1722" t="str">
        <f>VLOOKUP(A1723,a!A:B,2,FALSE)</f>
        <v>ACQUISTI DI SERVIZI</v>
      </c>
      <c r="K1722" t="str">
        <f t="shared" si="26"/>
        <v>3133 Acquisti di prestazioni socio sanitarie a rilevanza sanitaria da privati</v>
      </c>
    </row>
    <row r="1723" spans="1:11" x14ac:dyDescent="0.25">
      <c r="A1723">
        <v>3133</v>
      </c>
      <c r="B1723" t="s">
        <v>1058</v>
      </c>
      <c r="C1723" t="s">
        <v>1074</v>
      </c>
      <c r="D1723" s="13" t="s">
        <v>1803</v>
      </c>
      <c r="E1723">
        <v>5</v>
      </c>
      <c r="F1723" t="s">
        <v>1060</v>
      </c>
      <c r="G1723">
        <v>80400329</v>
      </c>
      <c r="H1723" t="s">
        <v>1061</v>
      </c>
      <c r="I1723" s="1">
        <v>200</v>
      </c>
      <c r="J1723" t="str">
        <f>VLOOKUP(A1724,a!A:B,2,FALSE)</f>
        <v>ACQUISTI DI SERVIZI</v>
      </c>
      <c r="K1723" t="str">
        <f t="shared" si="26"/>
        <v>3133 Acquisti di prestazioni socio sanitarie a rilevanza sanitaria da privati</v>
      </c>
    </row>
    <row r="1724" spans="1:11" x14ac:dyDescent="0.25">
      <c r="A1724">
        <v>3133</v>
      </c>
      <c r="B1724" t="s">
        <v>1058</v>
      </c>
      <c r="C1724" t="s">
        <v>1075</v>
      </c>
      <c r="D1724" s="13" t="s">
        <v>1803</v>
      </c>
      <c r="E1724">
        <v>5</v>
      </c>
      <c r="F1724" t="s">
        <v>1060</v>
      </c>
      <c r="G1724">
        <v>80400329</v>
      </c>
      <c r="H1724" t="s">
        <v>1061</v>
      </c>
      <c r="I1724" s="1">
        <v>300</v>
      </c>
      <c r="J1724" t="str">
        <f>VLOOKUP(A1725,a!A:B,2,FALSE)</f>
        <v>ACQUISTI DI SERVIZI</v>
      </c>
      <c r="K1724" t="str">
        <f t="shared" si="26"/>
        <v>3133 Acquisti di prestazioni socio sanitarie a rilevanza sanitaria da privati</v>
      </c>
    </row>
    <row r="1725" spans="1:11" x14ac:dyDescent="0.25">
      <c r="A1725">
        <v>3133</v>
      </c>
      <c r="B1725" t="s">
        <v>1058</v>
      </c>
      <c r="C1725" t="s">
        <v>1076</v>
      </c>
      <c r="D1725" s="13" t="s">
        <v>1803</v>
      </c>
      <c r="E1725">
        <v>5</v>
      </c>
      <c r="F1725" t="s">
        <v>1060</v>
      </c>
      <c r="G1725">
        <v>80400329</v>
      </c>
      <c r="H1725" t="s">
        <v>1061</v>
      </c>
      <c r="I1725" s="1">
        <v>100</v>
      </c>
      <c r="J1725" t="str">
        <f>VLOOKUP(A1726,a!A:B,2,FALSE)</f>
        <v>ACQUISTI DI SERVIZI</v>
      </c>
      <c r="K1725" t="str">
        <f t="shared" si="26"/>
        <v>3133 Acquisti di prestazioni socio sanitarie a rilevanza sanitaria da privati</v>
      </c>
    </row>
    <row r="1726" spans="1:11" x14ac:dyDescent="0.25">
      <c r="A1726">
        <v>3133</v>
      </c>
      <c r="B1726" t="s">
        <v>1058</v>
      </c>
      <c r="C1726" t="s">
        <v>1077</v>
      </c>
      <c r="D1726" s="13" t="s">
        <v>1803</v>
      </c>
      <c r="E1726">
        <v>5</v>
      </c>
      <c r="F1726" t="s">
        <v>1060</v>
      </c>
      <c r="G1726">
        <v>80400329</v>
      </c>
      <c r="H1726" t="s">
        <v>1061</v>
      </c>
      <c r="I1726" s="1">
        <v>50</v>
      </c>
      <c r="J1726" t="str">
        <f>VLOOKUP(A1727,a!A:B,2,FALSE)</f>
        <v>ACQUISTI DI SERVIZI</v>
      </c>
      <c r="K1726" t="str">
        <f t="shared" si="26"/>
        <v>3133 Acquisti di prestazioni socio sanitarie a rilevanza sanitaria da privati</v>
      </c>
    </row>
    <row r="1727" spans="1:11" x14ac:dyDescent="0.25">
      <c r="A1727">
        <v>3133</v>
      </c>
      <c r="B1727" t="s">
        <v>1058</v>
      </c>
      <c r="C1727" t="s">
        <v>1078</v>
      </c>
      <c r="D1727" s="13" t="s">
        <v>1803</v>
      </c>
      <c r="E1727">
        <v>5</v>
      </c>
      <c r="F1727" t="s">
        <v>1060</v>
      </c>
      <c r="G1727">
        <v>80400329</v>
      </c>
      <c r="H1727" t="s">
        <v>1061</v>
      </c>
      <c r="I1727" s="1">
        <v>160</v>
      </c>
      <c r="J1727" t="str">
        <f>VLOOKUP(A1728,a!A:B,2,FALSE)</f>
        <v>ACQUISTI DI SERVIZI</v>
      </c>
      <c r="K1727" t="str">
        <f t="shared" si="26"/>
        <v>3133 Acquisti di prestazioni socio sanitarie a rilevanza sanitaria da privati</v>
      </c>
    </row>
    <row r="1728" spans="1:11" x14ac:dyDescent="0.25">
      <c r="A1728">
        <v>3133</v>
      </c>
      <c r="B1728" t="s">
        <v>1058</v>
      </c>
      <c r="C1728" t="s">
        <v>773</v>
      </c>
      <c r="D1728" t="s">
        <v>773</v>
      </c>
      <c r="E1728">
        <v>9</v>
      </c>
      <c r="F1728" t="s">
        <v>125</v>
      </c>
      <c r="G1728">
        <v>80400211</v>
      </c>
      <c r="H1728" t="s">
        <v>1062</v>
      </c>
      <c r="I1728" s="1">
        <v>46875.44</v>
      </c>
      <c r="J1728" t="str">
        <f>VLOOKUP(A1729,a!A:B,2,FALSE)</f>
        <v>ACQUISTI DI SERVIZI</v>
      </c>
      <c r="K1728" t="str">
        <f t="shared" si="26"/>
        <v>3133 Acquisti di prestazioni socio sanitarie a rilevanza sanitaria da privati</v>
      </c>
    </row>
    <row r="1729" spans="1:11" x14ac:dyDescent="0.25">
      <c r="A1729">
        <v>3133</v>
      </c>
      <c r="B1729" t="s">
        <v>1058</v>
      </c>
      <c r="C1729" t="s">
        <v>773</v>
      </c>
      <c r="D1729" t="s">
        <v>773</v>
      </c>
      <c r="E1729">
        <v>9</v>
      </c>
      <c r="F1729" t="s">
        <v>125</v>
      </c>
      <c r="G1729">
        <v>80550206</v>
      </c>
      <c r="H1729" t="s">
        <v>1079</v>
      </c>
      <c r="I1729" s="1">
        <v>10282.56</v>
      </c>
      <c r="J1729" t="str">
        <f>VLOOKUP(A1730,a!A:B,2,FALSE)</f>
        <v>ACQUISTI DI SERVIZI</v>
      </c>
      <c r="K1729" t="str">
        <f t="shared" si="26"/>
        <v>3133 Acquisti di prestazioni socio sanitarie a rilevanza sanitaria da privati</v>
      </c>
    </row>
    <row r="1730" spans="1:11" x14ac:dyDescent="0.25">
      <c r="A1730">
        <v>3133</v>
      </c>
      <c r="B1730" t="s">
        <v>1058</v>
      </c>
      <c r="C1730" t="s">
        <v>1080</v>
      </c>
      <c r="D1730" s="13" t="s">
        <v>1803</v>
      </c>
      <c r="E1730">
        <v>10</v>
      </c>
      <c r="F1730" t="s">
        <v>11</v>
      </c>
      <c r="G1730">
        <v>80400329</v>
      </c>
      <c r="H1730" t="s">
        <v>1061</v>
      </c>
      <c r="I1730" s="1">
        <v>160</v>
      </c>
      <c r="J1730" t="str">
        <f>VLOOKUP(A1731,a!A:B,2,FALSE)</f>
        <v>ACQUISTI DI SERVIZI</v>
      </c>
      <c r="K1730" t="str">
        <f t="shared" si="26"/>
        <v>3133 Acquisti di prestazioni socio sanitarie a rilevanza sanitaria da privati</v>
      </c>
    </row>
    <row r="1731" spans="1:11" x14ac:dyDescent="0.25">
      <c r="A1731">
        <v>3136</v>
      </c>
      <c r="B1731" t="s">
        <v>1081</v>
      </c>
      <c r="C1731" t="s">
        <v>1082</v>
      </c>
      <c r="D1731" t="s">
        <v>1082</v>
      </c>
      <c r="E1731">
        <v>7</v>
      </c>
      <c r="F1731" t="s">
        <v>1083</v>
      </c>
      <c r="G1731">
        <v>80400301</v>
      </c>
      <c r="H1731" t="s">
        <v>1084</v>
      </c>
      <c r="I1731" s="1">
        <v>5406</v>
      </c>
      <c r="J1731" t="str">
        <f>VLOOKUP(A1732,a!A:B,2,FALSE)</f>
        <v>ACQUISTI DI SERVIZI</v>
      </c>
      <c r="K1731" t="str">
        <f t="shared" ref="K1731:K1794" si="27">CONCATENATE(A1731," ",B1731)</f>
        <v>3136 Consulenze</v>
      </c>
    </row>
    <row r="1732" spans="1:11" x14ac:dyDescent="0.25">
      <c r="A1732">
        <v>3136</v>
      </c>
      <c r="B1732" t="s">
        <v>1081</v>
      </c>
      <c r="C1732" t="s">
        <v>1085</v>
      </c>
      <c r="D1732" t="s">
        <v>1085</v>
      </c>
      <c r="E1732">
        <v>7</v>
      </c>
      <c r="F1732" t="s">
        <v>1083</v>
      </c>
      <c r="G1732">
        <v>60100809</v>
      </c>
      <c r="H1732" t="s">
        <v>1086</v>
      </c>
      <c r="I1732" s="1">
        <v>-1176</v>
      </c>
      <c r="J1732" t="str">
        <f>VLOOKUP(A1733,a!A:B,2,FALSE)</f>
        <v>ACQUISTI DI SERVIZI</v>
      </c>
      <c r="K1732" t="str">
        <f t="shared" si="27"/>
        <v>3136 Consulenze</v>
      </c>
    </row>
    <row r="1733" spans="1:11" x14ac:dyDescent="0.25">
      <c r="A1733">
        <v>3136</v>
      </c>
      <c r="B1733" t="s">
        <v>1081</v>
      </c>
      <c r="C1733" t="s">
        <v>1085</v>
      </c>
      <c r="D1733" t="s">
        <v>1085</v>
      </c>
      <c r="E1733">
        <v>7</v>
      </c>
      <c r="F1733" t="s">
        <v>1083</v>
      </c>
      <c r="G1733">
        <v>80400318</v>
      </c>
      <c r="H1733" t="s">
        <v>1087</v>
      </c>
      <c r="I1733" s="1">
        <v>5886</v>
      </c>
      <c r="J1733" t="str">
        <f>VLOOKUP(A1734,a!A:B,2,FALSE)</f>
        <v>ACQUISTI DI SERVIZI</v>
      </c>
      <c r="K1733" t="str">
        <f t="shared" si="27"/>
        <v>3136 Consulenze</v>
      </c>
    </row>
    <row r="1734" spans="1:11" x14ac:dyDescent="0.25">
      <c r="A1734">
        <v>3136</v>
      </c>
      <c r="B1734" t="s">
        <v>1081</v>
      </c>
      <c r="C1734" t="s">
        <v>1088</v>
      </c>
      <c r="D1734" t="s">
        <v>1088</v>
      </c>
      <c r="E1734">
        <v>7</v>
      </c>
      <c r="F1734" t="s">
        <v>1083</v>
      </c>
      <c r="G1734">
        <v>80400301</v>
      </c>
      <c r="H1734" t="s">
        <v>1084</v>
      </c>
      <c r="I1734" s="1">
        <v>8326</v>
      </c>
      <c r="J1734" t="str">
        <f>VLOOKUP(A1735,a!A:B,2,FALSE)</f>
        <v>ACQUISTI DI SERVIZI</v>
      </c>
      <c r="K1734" t="str">
        <f t="shared" si="27"/>
        <v>3136 Consulenze</v>
      </c>
    </row>
    <row r="1735" spans="1:11" x14ac:dyDescent="0.25">
      <c r="A1735">
        <v>3136</v>
      </c>
      <c r="B1735" t="s">
        <v>1081</v>
      </c>
      <c r="C1735" t="s">
        <v>1089</v>
      </c>
      <c r="D1735" t="s">
        <v>1089</v>
      </c>
      <c r="E1735">
        <v>7</v>
      </c>
      <c r="F1735" t="s">
        <v>1083</v>
      </c>
      <c r="G1735">
        <v>60100809</v>
      </c>
      <c r="H1735" t="s">
        <v>1086</v>
      </c>
      <c r="I1735" s="1">
        <v>-1816</v>
      </c>
      <c r="J1735" t="str">
        <f>VLOOKUP(A1736,a!A:B,2,FALSE)</f>
        <v>ACQUISTI DI SERVIZI</v>
      </c>
      <c r="K1735" t="str">
        <f t="shared" si="27"/>
        <v>3136 Consulenze</v>
      </c>
    </row>
    <row r="1736" spans="1:11" x14ac:dyDescent="0.25">
      <c r="A1736">
        <v>3136</v>
      </c>
      <c r="B1736" t="s">
        <v>1081</v>
      </c>
      <c r="C1736" t="s">
        <v>1089</v>
      </c>
      <c r="D1736" t="s">
        <v>1089</v>
      </c>
      <c r="E1736">
        <v>7</v>
      </c>
      <c r="F1736" t="s">
        <v>1083</v>
      </c>
      <c r="G1736">
        <v>80400301</v>
      </c>
      <c r="H1736" t="s">
        <v>1084</v>
      </c>
      <c r="I1736" s="1">
        <v>9086</v>
      </c>
      <c r="J1736" t="str">
        <f>VLOOKUP(A1737,a!A:B,2,FALSE)</f>
        <v>ACQUISTI DI SERVIZI</v>
      </c>
      <c r="K1736" t="str">
        <f t="shared" si="27"/>
        <v>3136 Consulenze</v>
      </c>
    </row>
    <row r="1737" spans="1:11" x14ac:dyDescent="0.25">
      <c r="A1737">
        <v>3136</v>
      </c>
      <c r="B1737" t="s">
        <v>1081</v>
      </c>
      <c r="C1737" t="s">
        <v>1090</v>
      </c>
      <c r="D1737" t="s">
        <v>1090</v>
      </c>
      <c r="E1737">
        <v>7</v>
      </c>
      <c r="F1737" t="s">
        <v>1083</v>
      </c>
      <c r="G1737">
        <v>80400301</v>
      </c>
      <c r="H1737" t="s">
        <v>1084</v>
      </c>
      <c r="I1737" s="1">
        <v>1686</v>
      </c>
      <c r="J1737" t="str">
        <f>VLOOKUP(A1738,a!A:B,2,FALSE)</f>
        <v>ACQUISTI DI SERVIZI</v>
      </c>
      <c r="K1737" t="str">
        <f t="shared" si="27"/>
        <v>3136 Consulenze</v>
      </c>
    </row>
    <row r="1738" spans="1:11" x14ac:dyDescent="0.25">
      <c r="A1738">
        <v>3136</v>
      </c>
      <c r="B1738" t="s">
        <v>1081</v>
      </c>
      <c r="C1738" t="s">
        <v>1091</v>
      </c>
      <c r="D1738" t="s">
        <v>1091</v>
      </c>
      <c r="E1738">
        <v>7</v>
      </c>
      <c r="F1738" t="s">
        <v>1083</v>
      </c>
      <c r="G1738">
        <v>80400320</v>
      </c>
      <c r="H1738" t="s">
        <v>1092</v>
      </c>
      <c r="I1738" s="1">
        <v>6006</v>
      </c>
      <c r="J1738" t="str">
        <f>VLOOKUP(A1739,a!A:B,2,FALSE)</f>
        <v>ACQUISTI DI SERVIZI</v>
      </c>
      <c r="K1738" t="str">
        <f t="shared" si="27"/>
        <v>3136 Consulenze</v>
      </c>
    </row>
    <row r="1739" spans="1:11" x14ac:dyDescent="0.25">
      <c r="A1739">
        <v>3136</v>
      </c>
      <c r="B1739" t="s">
        <v>1081</v>
      </c>
      <c r="C1739" t="s">
        <v>1093</v>
      </c>
      <c r="D1739" t="s">
        <v>1093</v>
      </c>
      <c r="E1739">
        <v>7</v>
      </c>
      <c r="F1739" t="s">
        <v>1083</v>
      </c>
      <c r="G1739">
        <v>60100809</v>
      </c>
      <c r="H1739" t="s">
        <v>1086</v>
      </c>
      <c r="I1739" s="1">
        <v>-2017.92</v>
      </c>
      <c r="J1739" t="str">
        <f>VLOOKUP(A1740,a!A:B,2,FALSE)</f>
        <v>ACQUISTI DI SERVIZI</v>
      </c>
      <c r="K1739" t="str">
        <f t="shared" si="27"/>
        <v>3136 Consulenze</v>
      </c>
    </row>
    <row r="1740" spans="1:11" x14ac:dyDescent="0.25">
      <c r="A1740">
        <v>3136</v>
      </c>
      <c r="B1740" t="s">
        <v>1081</v>
      </c>
      <c r="C1740" t="s">
        <v>1093</v>
      </c>
      <c r="D1740" t="s">
        <v>1093</v>
      </c>
      <c r="E1740">
        <v>7</v>
      </c>
      <c r="F1740" t="s">
        <v>1083</v>
      </c>
      <c r="G1740">
        <v>80400301</v>
      </c>
      <c r="H1740" t="s">
        <v>1084</v>
      </c>
      <c r="I1740" s="1">
        <v>10093.6</v>
      </c>
      <c r="J1740" t="str">
        <f>VLOOKUP(A1741,a!A:B,2,FALSE)</f>
        <v>ACQUISTI DI SERVIZI</v>
      </c>
      <c r="K1740" t="str">
        <f t="shared" si="27"/>
        <v>3136 Consulenze</v>
      </c>
    </row>
    <row r="1741" spans="1:11" x14ac:dyDescent="0.25">
      <c r="A1741">
        <v>3136</v>
      </c>
      <c r="B1741" t="s">
        <v>1081</v>
      </c>
      <c r="C1741" t="s">
        <v>1094</v>
      </c>
      <c r="D1741" t="s">
        <v>1094</v>
      </c>
      <c r="E1741">
        <v>7</v>
      </c>
      <c r="F1741" t="s">
        <v>1083</v>
      </c>
      <c r="G1741">
        <v>80400301</v>
      </c>
      <c r="H1741" t="s">
        <v>1084</v>
      </c>
      <c r="I1741" s="1">
        <v>3740</v>
      </c>
      <c r="J1741" t="str">
        <f>VLOOKUP(A1742,a!A:B,2,FALSE)</f>
        <v>ACQUISTI DI SERVIZI</v>
      </c>
      <c r="K1741" t="str">
        <f t="shared" si="27"/>
        <v>3136 Consulenze</v>
      </c>
    </row>
    <row r="1742" spans="1:11" x14ac:dyDescent="0.25">
      <c r="A1742">
        <v>3136</v>
      </c>
      <c r="B1742" t="s">
        <v>1081</v>
      </c>
      <c r="C1742" t="s">
        <v>1095</v>
      </c>
      <c r="D1742" t="s">
        <v>1095</v>
      </c>
      <c r="E1742">
        <v>7</v>
      </c>
      <c r="F1742" t="s">
        <v>1083</v>
      </c>
      <c r="G1742">
        <v>80400320</v>
      </c>
      <c r="H1742" t="s">
        <v>1092</v>
      </c>
      <c r="I1742" s="1">
        <v>7056</v>
      </c>
      <c r="J1742" t="str">
        <f>VLOOKUP(A1743,a!A:B,2,FALSE)</f>
        <v>ACQUISTI DI SERVIZI</v>
      </c>
      <c r="K1742" t="str">
        <f t="shared" si="27"/>
        <v>3136 Consulenze</v>
      </c>
    </row>
    <row r="1743" spans="1:11" x14ac:dyDescent="0.25">
      <c r="A1743">
        <v>3136</v>
      </c>
      <c r="B1743" t="s">
        <v>1081</v>
      </c>
      <c r="C1743" t="s">
        <v>1096</v>
      </c>
      <c r="D1743" t="s">
        <v>1096</v>
      </c>
      <c r="E1743">
        <v>7</v>
      </c>
      <c r="F1743" t="s">
        <v>1083</v>
      </c>
      <c r="G1743">
        <v>80400318</v>
      </c>
      <c r="H1743" t="s">
        <v>1087</v>
      </c>
      <c r="I1743" s="1">
        <v>3931</v>
      </c>
      <c r="J1743" t="str">
        <f>VLOOKUP(A1744,a!A:B,2,FALSE)</f>
        <v>ACQUISTI DI SERVIZI</v>
      </c>
      <c r="K1743" t="str">
        <f t="shared" si="27"/>
        <v>3136 Consulenze</v>
      </c>
    </row>
    <row r="1744" spans="1:11" x14ac:dyDescent="0.25">
      <c r="A1744">
        <v>3136</v>
      </c>
      <c r="B1744" t="s">
        <v>1081</v>
      </c>
      <c r="C1744" t="s">
        <v>1097</v>
      </c>
      <c r="D1744" t="s">
        <v>1097</v>
      </c>
      <c r="E1744">
        <v>7</v>
      </c>
      <c r="F1744" t="s">
        <v>1083</v>
      </c>
      <c r="G1744">
        <v>80400301</v>
      </c>
      <c r="H1744" t="s">
        <v>1084</v>
      </c>
      <c r="I1744" s="1">
        <v>4444</v>
      </c>
      <c r="J1744" t="str">
        <f>VLOOKUP(A1745,a!A:B,2,FALSE)</f>
        <v>ACQUISTI DI SERVIZI</v>
      </c>
      <c r="K1744" t="str">
        <f t="shared" si="27"/>
        <v>3136 Consulenze</v>
      </c>
    </row>
    <row r="1745" spans="1:11" x14ac:dyDescent="0.25">
      <c r="A1745">
        <v>3136</v>
      </c>
      <c r="B1745" t="s">
        <v>1081</v>
      </c>
      <c r="C1745" t="s">
        <v>1098</v>
      </c>
      <c r="D1745" t="s">
        <v>1098</v>
      </c>
      <c r="E1745">
        <v>7</v>
      </c>
      <c r="F1745" t="s">
        <v>1083</v>
      </c>
      <c r="G1745">
        <v>80400301</v>
      </c>
      <c r="H1745" t="s">
        <v>1084</v>
      </c>
      <c r="I1745" s="1">
        <v>7004</v>
      </c>
      <c r="J1745" t="str">
        <f>VLOOKUP(A1746,a!A:B,2,FALSE)</f>
        <v>ACQUISTI DI SERVIZI</v>
      </c>
      <c r="K1745" t="str">
        <f t="shared" si="27"/>
        <v>3136 Consulenze</v>
      </c>
    </row>
    <row r="1746" spans="1:11" x14ac:dyDescent="0.25">
      <c r="A1746">
        <v>3136</v>
      </c>
      <c r="B1746" t="s">
        <v>1081</v>
      </c>
      <c r="C1746" t="s">
        <v>1099</v>
      </c>
      <c r="D1746" t="s">
        <v>1099</v>
      </c>
      <c r="E1746">
        <v>7</v>
      </c>
      <c r="F1746" t="s">
        <v>1083</v>
      </c>
      <c r="G1746">
        <v>80400301</v>
      </c>
      <c r="H1746" t="s">
        <v>1084</v>
      </c>
      <c r="I1746" s="1">
        <v>940</v>
      </c>
      <c r="J1746" t="str">
        <f>VLOOKUP(A1747,a!A:B,2,FALSE)</f>
        <v>ACQUISTI DI SERVIZI</v>
      </c>
      <c r="K1746" t="str">
        <f t="shared" si="27"/>
        <v>3136 Consulenze</v>
      </c>
    </row>
    <row r="1747" spans="1:11" x14ac:dyDescent="0.25">
      <c r="A1747">
        <v>3136</v>
      </c>
      <c r="B1747" t="s">
        <v>1081</v>
      </c>
      <c r="C1747" t="s">
        <v>1100</v>
      </c>
      <c r="D1747" t="s">
        <v>1100</v>
      </c>
      <c r="E1747">
        <v>7</v>
      </c>
      <c r="F1747" t="s">
        <v>1083</v>
      </c>
      <c r="G1747">
        <v>80400301</v>
      </c>
      <c r="H1747" t="s">
        <v>1084</v>
      </c>
      <c r="I1747" s="1">
        <v>162</v>
      </c>
      <c r="J1747" t="str">
        <f>VLOOKUP(A1748,a!A:B,2,FALSE)</f>
        <v>ACQUISTI DI SERVIZI</v>
      </c>
      <c r="K1747" t="str">
        <f t="shared" si="27"/>
        <v>3136 Consulenze</v>
      </c>
    </row>
    <row r="1748" spans="1:11" x14ac:dyDescent="0.25">
      <c r="A1748">
        <v>3136</v>
      </c>
      <c r="B1748" t="s">
        <v>1081</v>
      </c>
      <c r="C1748" t="s">
        <v>1101</v>
      </c>
      <c r="D1748" t="s">
        <v>1101</v>
      </c>
      <c r="E1748">
        <v>7</v>
      </c>
      <c r="F1748" t="s">
        <v>1083</v>
      </c>
      <c r="G1748">
        <v>80400301</v>
      </c>
      <c r="H1748" t="s">
        <v>1084</v>
      </c>
      <c r="I1748" s="1">
        <v>6056</v>
      </c>
      <c r="J1748" t="str">
        <f>VLOOKUP(A1749,a!A:B,2,FALSE)</f>
        <v>ACQUISTI DI SERVIZI</v>
      </c>
      <c r="K1748" t="str">
        <f t="shared" si="27"/>
        <v>3136 Consulenze</v>
      </c>
    </row>
    <row r="1749" spans="1:11" x14ac:dyDescent="0.25">
      <c r="A1749">
        <v>3136</v>
      </c>
      <c r="B1749" t="s">
        <v>1081</v>
      </c>
      <c r="C1749" t="s">
        <v>1102</v>
      </c>
      <c r="D1749" t="s">
        <v>1102</v>
      </c>
      <c r="E1749">
        <v>7</v>
      </c>
      <c r="F1749" t="s">
        <v>1083</v>
      </c>
      <c r="G1749">
        <v>55100511</v>
      </c>
      <c r="H1749" t="s">
        <v>1103</v>
      </c>
      <c r="I1749" s="1">
        <v>16200</v>
      </c>
      <c r="J1749" t="str">
        <f>VLOOKUP(A1750,a!A:B,2,FALSE)</f>
        <v>ACQUISTI DI SERVIZI</v>
      </c>
      <c r="K1749" t="str">
        <f t="shared" si="27"/>
        <v>3136 Consulenze</v>
      </c>
    </row>
    <row r="1750" spans="1:11" x14ac:dyDescent="0.25">
      <c r="A1750">
        <v>3136</v>
      </c>
      <c r="B1750" t="s">
        <v>1081</v>
      </c>
      <c r="C1750" t="s">
        <v>1102</v>
      </c>
      <c r="D1750" t="s">
        <v>1102</v>
      </c>
      <c r="E1750">
        <v>7</v>
      </c>
      <c r="F1750" t="s">
        <v>1083</v>
      </c>
      <c r="G1750">
        <v>60100809</v>
      </c>
      <c r="H1750" t="s">
        <v>1086</v>
      </c>
      <c r="I1750" s="1">
        <v>-7804</v>
      </c>
      <c r="J1750" t="str">
        <f>VLOOKUP(A1751,a!A:B,2,FALSE)</f>
        <v>ACQUISTI DI SERVIZI</v>
      </c>
      <c r="K1750" t="str">
        <f t="shared" si="27"/>
        <v>3136 Consulenze</v>
      </c>
    </row>
    <row r="1751" spans="1:11" x14ac:dyDescent="0.25">
      <c r="A1751">
        <v>3136</v>
      </c>
      <c r="B1751" t="s">
        <v>1081</v>
      </c>
      <c r="C1751" t="s">
        <v>1102</v>
      </c>
      <c r="D1751" t="s">
        <v>1102</v>
      </c>
      <c r="E1751">
        <v>7</v>
      </c>
      <c r="F1751" t="s">
        <v>1083</v>
      </c>
      <c r="G1751">
        <v>80400301</v>
      </c>
      <c r="H1751" t="s">
        <v>1084</v>
      </c>
      <c r="I1751" s="1">
        <v>22820</v>
      </c>
      <c r="J1751" t="str">
        <f>VLOOKUP(A1752,a!A:B,2,FALSE)</f>
        <v>ACQUISTI DI SERVIZI</v>
      </c>
      <c r="K1751" t="str">
        <f t="shared" si="27"/>
        <v>3136 Consulenze</v>
      </c>
    </row>
    <row r="1752" spans="1:11" x14ac:dyDescent="0.25">
      <c r="A1752">
        <v>3136</v>
      </c>
      <c r="B1752" t="s">
        <v>1081</v>
      </c>
      <c r="C1752" t="s">
        <v>1104</v>
      </c>
      <c r="D1752" t="s">
        <v>1104</v>
      </c>
      <c r="E1752">
        <v>7</v>
      </c>
      <c r="F1752" t="s">
        <v>1083</v>
      </c>
      <c r="G1752">
        <v>80400301</v>
      </c>
      <c r="H1752" t="s">
        <v>1084</v>
      </c>
      <c r="I1752" s="1">
        <v>1146</v>
      </c>
      <c r="J1752" t="str">
        <f>VLOOKUP(A1753,a!A:B,2,FALSE)</f>
        <v>ACQUISTI DI SERVIZI</v>
      </c>
      <c r="K1752" t="str">
        <f t="shared" si="27"/>
        <v>3136 Consulenze</v>
      </c>
    </row>
    <row r="1753" spans="1:11" x14ac:dyDescent="0.25">
      <c r="A1753">
        <v>3136</v>
      </c>
      <c r="B1753" t="s">
        <v>1081</v>
      </c>
      <c r="C1753" t="s">
        <v>1105</v>
      </c>
      <c r="D1753" t="s">
        <v>1105</v>
      </c>
      <c r="E1753">
        <v>7</v>
      </c>
      <c r="F1753" t="s">
        <v>1083</v>
      </c>
      <c r="G1753">
        <v>80400318</v>
      </c>
      <c r="H1753" t="s">
        <v>1087</v>
      </c>
      <c r="I1753" s="1">
        <v>6106</v>
      </c>
      <c r="J1753" t="str">
        <f>VLOOKUP(A1754,a!A:B,2,FALSE)</f>
        <v>ACQUISTI DI SERVIZI</v>
      </c>
      <c r="K1753" t="str">
        <f t="shared" si="27"/>
        <v>3136 Consulenze</v>
      </c>
    </row>
    <row r="1754" spans="1:11" x14ac:dyDescent="0.25">
      <c r="A1754">
        <v>3136</v>
      </c>
      <c r="B1754" t="s">
        <v>1081</v>
      </c>
      <c r="C1754" t="s">
        <v>1106</v>
      </c>
      <c r="D1754" t="s">
        <v>1106</v>
      </c>
      <c r="E1754">
        <v>7</v>
      </c>
      <c r="F1754" t="s">
        <v>1083</v>
      </c>
      <c r="G1754">
        <v>60100809</v>
      </c>
      <c r="H1754" t="s">
        <v>1086</v>
      </c>
      <c r="I1754" s="1">
        <v>-941.17</v>
      </c>
      <c r="J1754" t="str">
        <f>VLOOKUP(A1755,a!A:B,2,FALSE)</f>
        <v>ACQUISTI DI SERVIZI</v>
      </c>
      <c r="K1754" t="str">
        <f t="shared" si="27"/>
        <v>3136 Consulenze</v>
      </c>
    </row>
    <row r="1755" spans="1:11" x14ac:dyDescent="0.25">
      <c r="A1755">
        <v>3136</v>
      </c>
      <c r="B1755" t="s">
        <v>1081</v>
      </c>
      <c r="C1755" t="s">
        <v>1106</v>
      </c>
      <c r="D1755" t="s">
        <v>1106</v>
      </c>
      <c r="E1755">
        <v>7</v>
      </c>
      <c r="F1755" t="s">
        <v>1083</v>
      </c>
      <c r="G1755">
        <v>80400301</v>
      </c>
      <c r="H1755" t="s">
        <v>1084</v>
      </c>
      <c r="I1755" s="1">
        <v>4806</v>
      </c>
      <c r="J1755" t="str">
        <f>VLOOKUP(A1756,a!A:B,2,FALSE)</f>
        <v>ACQUISTI DI SERVIZI</v>
      </c>
      <c r="K1755" t="str">
        <f t="shared" si="27"/>
        <v>3136 Consulenze</v>
      </c>
    </row>
    <row r="1756" spans="1:11" x14ac:dyDescent="0.25">
      <c r="A1756">
        <v>3136</v>
      </c>
      <c r="B1756" t="s">
        <v>1081</v>
      </c>
      <c r="C1756" t="s">
        <v>1107</v>
      </c>
      <c r="D1756" t="s">
        <v>1107</v>
      </c>
      <c r="E1756">
        <v>7</v>
      </c>
      <c r="F1756" t="s">
        <v>1083</v>
      </c>
      <c r="G1756">
        <v>80400301</v>
      </c>
      <c r="H1756" t="s">
        <v>1084</v>
      </c>
      <c r="I1756" s="1">
        <v>1848</v>
      </c>
      <c r="J1756" t="str">
        <f>VLOOKUP(A1757,a!A:B,2,FALSE)</f>
        <v>ACQUISTI DI SERVIZI</v>
      </c>
      <c r="K1756" t="str">
        <f t="shared" si="27"/>
        <v>3136 Consulenze</v>
      </c>
    </row>
    <row r="1757" spans="1:11" x14ac:dyDescent="0.25">
      <c r="A1757">
        <v>3136</v>
      </c>
      <c r="B1757" t="s">
        <v>1081</v>
      </c>
      <c r="C1757" t="s">
        <v>1107</v>
      </c>
      <c r="D1757" t="s">
        <v>1107</v>
      </c>
      <c r="E1757">
        <v>7</v>
      </c>
      <c r="F1757" t="s">
        <v>1083</v>
      </c>
      <c r="G1757">
        <v>80400319</v>
      </c>
      <c r="H1757" t="s">
        <v>1108</v>
      </c>
      <c r="I1757" s="1">
        <v>7506</v>
      </c>
      <c r="J1757" t="str">
        <f>VLOOKUP(A1758,a!A:B,2,FALSE)</f>
        <v>ACQUISTI DI SERVIZI</v>
      </c>
      <c r="K1757" t="str">
        <f t="shared" si="27"/>
        <v>3136 Consulenze</v>
      </c>
    </row>
    <row r="1758" spans="1:11" x14ac:dyDescent="0.25">
      <c r="A1758">
        <v>3136</v>
      </c>
      <c r="B1758" t="s">
        <v>1081</v>
      </c>
      <c r="C1758" t="s">
        <v>1109</v>
      </c>
      <c r="D1758" t="s">
        <v>1109</v>
      </c>
      <c r="E1758">
        <v>7</v>
      </c>
      <c r="F1758" t="s">
        <v>1083</v>
      </c>
      <c r="G1758">
        <v>80400301</v>
      </c>
      <c r="H1758" t="s">
        <v>1084</v>
      </c>
      <c r="I1758" s="1">
        <v>6293.5</v>
      </c>
      <c r="J1758" t="str">
        <f>VLOOKUP(A1759,a!A:B,2,FALSE)</f>
        <v>ACQUISTI DI SERVIZI</v>
      </c>
      <c r="K1758" t="str">
        <f t="shared" si="27"/>
        <v>3136 Consulenze</v>
      </c>
    </row>
    <row r="1759" spans="1:11" x14ac:dyDescent="0.25">
      <c r="A1759">
        <v>3136</v>
      </c>
      <c r="B1759" t="s">
        <v>1081</v>
      </c>
      <c r="C1759" t="s">
        <v>1110</v>
      </c>
      <c r="D1759" t="s">
        <v>1110</v>
      </c>
      <c r="E1759">
        <v>7</v>
      </c>
      <c r="F1759" t="s">
        <v>1083</v>
      </c>
      <c r="G1759">
        <v>60100809</v>
      </c>
      <c r="H1759" t="s">
        <v>1086</v>
      </c>
      <c r="I1759" s="1">
        <v>-800</v>
      </c>
      <c r="J1759" t="str">
        <f>VLOOKUP(A1760,a!A:B,2,FALSE)</f>
        <v>ACQUISTI DI SERVIZI</v>
      </c>
      <c r="K1759" t="str">
        <f t="shared" si="27"/>
        <v>3136 Consulenze</v>
      </c>
    </row>
    <row r="1760" spans="1:11" x14ac:dyDescent="0.25">
      <c r="A1760">
        <v>3136</v>
      </c>
      <c r="B1760" t="s">
        <v>1081</v>
      </c>
      <c r="C1760" t="s">
        <v>1110</v>
      </c>
      <c r="D1760" t="s">
        <v>1110</v>
      </c>
      <c r="E1760">
        <v>7</v>
      </c>
      <c r="F1760" t="s">
        <v>1083</v>
      </c>
      <c r="G1760">
        <v>80400320</v>
      </c>
      <c r="H1760" t="s">
        <v>1092</v>
      </c>
      <c r="I1760" s="1">
        <v>4000</v>
      </c>
      <c r="J1760" t="str">
        <f>VLOOKUP(A1761,a!A:B,2,FALSE)</f>
        <v>ACQUISTI DI SERVIZI</v>
      </c>
      <c r="K1760" t="str">
        <f t="shared" si="27"/>
        <v>3136 Consulenze</v>
      </c>
    </row>
    <row r="1761" spans="1:11" x14ac:dyDescent="0.25">
      <c r="A1761">
        <v>3136</v>
      </c>
      <c r="B1761" t="s">
        <v>1081</v>
      </c>
      <c r="C1761" t="s">
        <v>1111</v>
      </c>
      <c r="D1761" t="s">
        <v>1111</v>
      </c>
      <c r="E1761">
        <v>7</v>
      </c>
      <c r="F1761" t="s">
        <v>1083</v>
      </c>
      <c r="G1761">
        <v>80400320</v>
      </c>
      <c r="H1761" t="s">
        <v>1092</v>
      </c>
      <c r="I1761" s="1">
        <v>6000</v>
      </c>
      <c r="J1761" t="str">
        <f>VLOOKUP(A1762,a!A:B,2,FALSE)</f>
        <v>ACQUISTI DI SERVIZI</v>
      </c>
      <c r="K1761" t="str">
        <f t="shared" si="27"/>
        <v>3136 Consulenze</v>
      </c>
    </row>
    <row r="1762" spans="1:11" x14ac:dyDescent="0.25">
      <c r="A1762">
        <v>3136</v>
      </c>
      <c r="B1762" t="s">
        <v>1081</v>
      </c>
      <c r="C1762" t="s">
        <v>1112</v>
      </c>
      <c r="D1762" t="s">
        <v>1112</v>
      </c>
      <c r="E1762">
        <v>7</v>
      </c>
      <c r="F1762" t="s">
        <v>1083</v>
      </c>
      <c r="G1762">
        <v>80400301</v>
      </c>
      <c r="H1762" t="s">
        <v>1084</v>
      </c>
      <c r="I1762" s="1">
        <v>202</v>
      </c>
      <c r="J1762" t="str">
        <f>VLOOKUP(A1763,a!A:B,2,FALSE)</f>
        <v>ACQUISTI DI SERVIZI</v>
      </c>
      <c r="K1762" t="str">
        <f t="shared" si="27"/>
        <v>3136 Consulenze</v>
      </c>
    </row>
    <row r="1763" spans="1:11" x14ac:dyDescent="0.25">
      <c r="A1763">
        <v>3136</v>
      </c>
      <c r="B1763" t="s">
        <v>1081</v>
      </c>
      <c r="C1763" t="s">
        <v>1113</v>
      </c>
      <c r="D1763" t="s">
        <v>1113</v>
      </c>
      <c r="E1763">
        <v>7</v>
      </c>
      <c r="F1763" t="s">
        <v>1083</v>
      </c>
      <c r="G1763">
        <v>80400301</v>
      </c>
      <c r="H1763" t="s">
        <v>1084</v>
      </c>
      <c r="I1763" s="1">
        <v>5446</v>
      </c>
      <c r="J1763" t="str">
        <f>VLOOKUP(A1764,a!A:B,2,FALSE)</f>
        <v>ACQUISTI DI SERVIZI</v>
      </c>
      <c r="K1763" t="str">
        <f t="shared" si="27"/>
        <v>3136 Consulenze</v>
      </c>
    </row>
    <row r="1764" spans="1:11" x14ac:dyDescent="0.25">
      <c r="A1764">
        <v>3136</v>
      </c>
      <c r="B1764" t="s">
        <v>1081</v>
      </c>
      <c r="C1764" t="s">
        <v>1114</v>
      </c>
      <c r="D1764" t="s">
        <v>1114</v>
      </c>
      <c r="E1764">
        <v>7</v>
      </c>
      <c r="F1764" t="s">
        <v>1083</v>
      </c>
      <c r="G1764">
        <v>60100809</v>
      </c>
      <c r="H1764" t="s">
        <v>1086</v>
      </c>
      <c r="I1764" s="1">
        <v>-2150.9499999999998</v>
      </c>
      <c r="J1764" t="str">
        <f>VLOOKUP(A1765,a!A:B,2,FALSE)</f>
        <v>ACQUISTI DI SERVIZI</v>
      </c>
      <c r="K1764" t="str">
        <f t="shared" si="27"/>
        <v>3136 Consulenze</v>
      </c>
    </row>
    <row r="1765" spans="1:11" x14ac:dyDescent="0.25">
      <c r="A1765">
        <v>3136</v>
      </c>
      <c r="B1765" t="s">
        <v>1081</v>
      </c>
      <c r="C1765" t="s">
        <v>1114</v>
      </c>
      <c r="D1765" t="s">
        <v>1114</v>
      </c>
      <c r="E1765">
        <v>7</v>
      </c>
      <c r="F1765" t="s">
        <v>1083</v>
      </c>
      <c r="G1765">
        <v>80400301</v>
      </c>
      <c r="H1765" t="s">
        <v>1084</v>
      </c>
      <c r="I1765" s="1">
        <v>10981.9</v>
      </c>
      <c r="J1765" t="str">
        <f>VLOOKUP(A1766,a!A:B,2,FALSE)</f>
        <v>ACQUISTI DI SERVIZI</v>
      </c>
      <c r="K1765" t="str">
        <f t="shared" si="27"/>
        <v>3136 Consulenze</v>
      </c>
    </row>
    <row r="1766" spans="1:11" x14ac:dyDescent="0.25">
      <c r="A1766">
        <v>3136</v>
      </c>
      <c r="B1766" t="s">
        <v>1081</v>
      </c>
      <c r="C1766" t="s">
        <v>1115</v>
      </c>
      <c r="D1766" t="s">
        <v>1115</v>
      </c>
      <c r="E1766">
        <v>7</v>
      </c>
      <c r="F1766" t="s">
        <v>1083</v>
      </c>
      <c r="G1766">
        <v>80400301</v>
      </c>
      <c r="H1766" t="s">
        <v>1084</v>
      </c>
      <c r="I1766" s="1">
        <v>2166</v>
      </c>
      <c r="J1766" t="str">
        <f>VLOOKUP(A1767,a!A:B,2,FALSE)</f>
        <v>ACQUISTI DI SERVIZI</v>
      </c>
      <c r="K1766" t="str">
        <f t="shared" si="27"/>
        <v>3136 Consulenze</v>
      </c>
    </row>
    <row r="1767" spans="1:11" x14ac:dyDescent="0.25">
      <c r="A1767">
        <v>3136</v>
      </c>
      <c r="B1767" t="s">
        <v>1081</v>
      </c>
      <c r="C1767" t="s">
        <v>1116</v>
      </c>
      <c r="D1767" t="s">
        <v>1116</v>
      </c>
      <c r="E1767">
        <v>7</v>
      </c>
      <c r="F1767" t="s">
        <v>1083</v>
      </c>
      <c r="G1767">
        <v>60100809</v>
      </c>
      <c r="H1767" t="s">
        <v>1086</v>
      </c>
      <c r="I1767" s="1">
        <v>-800</v>
      </c>
      <c r="J1767" t="str">
        <f>VLOOKUP(A1768,a!A:B,2,FALSE)</f>
        <v>ACQUISTI DI SERVIZI</v>
      </c>
      <c r="K1767" t="str">
        <f t="shared" si="27"/>
        <v>3136 Consulenze</v>
      </c>
    </row>
    <row r="1768" spans="1:11" x14ac:dyDescent="0.25">
      <c r="A1768">
        <v>3136</v>
      </c>
      <c r="B1768" t="s">
        <v>1081</v>
      </c>
      <c r="C1768" t="s">
        <v>1116</v>
      </c>
      <c r="D1768" t="s">
        <v>1116</v>
      </c>
      <c r="E1768">
        <v>7</v>
      </c>
      <c r="F1768" t="s">
        <v>1083</v>
      </c>
      <c r="G1768">
        <v>80400301</v>
      </c>
      <c r="H1768" t="s">
        <v>1084</v>
      </c>
      <c r="I1768" s="1">
        <v>4006</v>
      </c>
      <c r="J1768" t="str">
        <f>VLOOKUP(A1769,a!A:B,2,FALSE)</f>
        <v>ACQUISTI DI SERVIZI</v>
      </c>
      <c r="K1768" t="str">
        <f t="shared" si="27"/>
        <v>3136 Consulenze</v>
      </c>
    </row>
    <row r="1769" spans="1:11" x14ac:dyDescent="0.25">
      <c r="A1769">
        <v>3136</v>
      </c>
      <c r="B1769" t="s">
        <v>1081</v>
      </c>
      <c r="C1769" t="s">
        <v>1117</v>
      </c>
      <c r="D1769" t="s">
        <v>1117</v>
      </c>
      <c r="E1769">
        <v>7</v>
      </c>
      <c r="F1769" t="s">
        <v>1083</v>
      </c>
      <c r="G1769">
        <v>80400301</v>
      </c>
      <c r="H1769" t="s">
        <v>1084</v>
      </c>
      <c r="I1769" s="1">
        <v>1244</v>
      </c>
      <c r="J1769" t="str">
        <f>VLOOKUP(A1770,a!A:B,2,FALSE)</f>
        <v>ACQUISTI DI SERVIZI</v>
      </c>
      <c r="K1769" t="str">
        <f t="shared" si="27"/>
        <v>3136 Consulenze</v>
      </c>
    </row>
    <row r="1770" spans="1:11" x14ac:dyDescent="0.25">
      <c r="A1770">
        <v>3136</v>
      </c>
      <c r="B1770" t="s">
        <v>1081</v>
      </c>
      <c r="C1770" t="s">
        <v>1118</v>
      </c>
      <c r="D1770" t="s">
        <v>1118</v>
      </c>
      <c r="E1770">
        <v>7</v>
      </c>
      <c r="F1770" t="s">
        <v>1083</v>
      </c>
      <c r="G1770">
        <v>60100809</v>
      </c>
      <c r="H1770" t="s">
        <v>1086</v>
      </c>
      <c r="I1770" s="1">
        <v>-426</v>
      </c>
      <c r="J1770" t="str">
        <f>VLOOKUP(A1771,a!A:B,2,FALSE)</f>
        <v>ACQUISTI DI SERVIZI</v>
      </c>
      <c r="K1770" t="str">
        <f t="shared" si="27"/>
        <v>3136 Consulenze</v>
      </c>
    </row>
    <row r="1771" spans="1:11" x14ac:dyDescent="0.25">
      <c r="A1771">
        <v>3136</v>
      </c>
      <c r="B1771" t="s">
        <v>1081</v>
      </c>
      <c r="C1771" t="s">
        <v>1118</v>
      </c>
      <c r="D1771" t="s">
        <v>1118</v>
      </c>
      <c r="E1771">
        <v>7</v>
      </c>
      <c r="F1771" t="s">
        <v>1083</v>
      </c>
      <c r="G1771">
        <v>80400301</v>
      </c>
      <c r="H1771" t="s">
        <v>1084</v>
      </c>
      <c r="I1771" s="1">
        <v>2134</v>
      </c>
      <c r="J1771" t="str">
        <f>VLOOKUP(A1772,a!A:B,2,FALSE)</f>
        <v>ACQUISTI DI SERVIZI</v>
      </c>
      <c r="K1771" t="str">
        <f t="shared" si="27"/>
        <v>3136 Consulenze</v>
      </c>
    </row>
    <row r="1772" spans="1:11" x14ac:dyDescent="0.25">
      <c r="A1772">
        <v>3136</v>
      </c>
      <c r="B1772" t="s">
        <v>1081</v>
      </c>
      <c r="C1772" t="s">
        <v>1119</v>
      </c>
      <c r="D1772" t="s">
        <v>1119</v>
      </c>
      <c r="E1772">
        <v>7</v>
      </c>
      <c r="F1772" t="s">
        <v>1083</v>
      </c>
      <c r="G1772">
        <v>60100809</v>
      </c>
      <c r="H1772" t="s">
        <v>1086</v>
      </c>
      <c r="I1772" s="1">
        <v>-1684.02</v>
      </c>
      <c r="J1772" t="str">
        <f>VLOOKUP(A1773,a!A:B,2,FALSE)</f>
        <v>ACQUISTI DI SERVIZI</v>
      </c>
      <c r="K1772" t="str">
        <f t="shared" si="27"/>
        <v>3136 Consulenze</v>
      </c>
    </row>
    <row r="1773" spans="1:11" x14ac:dyDescent="0.25">
      <c r="A1773">
        <v>3136</v>
      </c>
      <c r="B1773" t="s">
        <v>1081</v>
      </c>
      <c r="C1773" t="s">
        <v>1119</v>
      </c>
      <c r="D1773" t="s">
        <v>1119</v>
      </c>
      <c r="E1773">
        <v>7</v>
      </c>
      <c r="F1773" t="s">
        <v>1083</v>
      </c>
      <c r="G1773">
        <v>80400301</v>
      </c>
      <c r="H1773" t="s">
        <v>1084</v>
      </c>
      <c r="I1773" s="1">
        <v>8420.1</v>
      </c>
      <c r="J1773" t="str">
        <f>VLOOKUP(A1774,a!A:B,2,FALSE)</f>
        <v>ACQUISTI DI SERVIZI</v>
      </c>
      <c r="K1773" t="str">
        <f t="shared" si="27"/>
        <v>3136 Consulenze</v>
      </c>
    </row>
    <row r="1774" spans="1:11" x14ac:dyDescent="0.25">
      <c r="A1774">
        <v>3136</v>
      </c>
      <c r="B1774" t="s">
        <v>1081</v>
      </c>
      <c r="C1774" t="s">
        <v>1120</v>
      </c>
      <c r="D1774" t="s">
        <v>1120</v>
      </c>
      <c r="E1774">
        <v>7</v>
      </c>
      <c r="F1774" t="s">
        <v>1083</v>
      </c>
      <c r="G1774">
        <v>60100809</v>
      </c>
      <c r="H1774" t="s">
        <v>1086</v>
      </c>
      <c r="I1774" s="1">
        <v>-2160</v>
      </c>
      <c r="J1774" t="str">
        <f>VLOOKUP(A1775,a!A:B,2,FALSE)</f>
        <v>ACQUISTI DI SERVIZI</v>
      </c>
      <c r="K1774" t="str">
        <f t="shared" si="27"/>
        <v>3136 Consulenze</v>
      </c>
    </row>
    <row r="1775" spans="1:11" x14ac:dyDescent="0.25">
      <c r="A1775">
        <v>3136</v>
      </c>
      <c r="B1775" t="s">
        <v>1081</v>
      </c>
      <c r="C1775" t="s">
        <v>1120</v>
      </c>
      <c r="D1775" t="s">
        <v>1120</v>
      </c>
      <c r="E1775">
        <v>7</v>
      </c>
      <c r="F1775" t="s">
        <v>1083</v>
      </c>
      <c r="G1775">
        <v>80400320</v>
      </c>
      <c r="H1775" t="s">
        <v>1092</v>
      </c>
      <c r="I1775" s="1">
        <v>10806</v>
      </c>
      <c r="J1775" t="str">
        <f>VLOOKUP(A1776,a!A:B,2,FALSE)</f>
        <v>ACQUISTI DI SERVIZI</v>
      </c>
      <c r="K1775" t="str">
        <f t="shared" si="27"/>
        <v>3136 Consulenze</v>
      </c>
    </row>
    <row r="1776" spans="1:11" x14ac:dyDescent="0.25">
      <c r="A1776">
        <v>3136</v>
      </c>
      <c r="B1776" t="s">
        <v>1081</v>
      </c>
      <c r="C1776" t="s">
        <v>1121</v>
      </c>
      <c r="D1776" t="s">
        <v>1121</v>
      </c>
      <c r="E1776">
        <v>7</v>
      </c>
      <c r="F1776" t="s">
        <v>1083</v>
      </c>
      <c r="G1776">
        <v>55100511</v>
      </c>
      <c r="H1776" t="s">
        <v>1103</v>
      </c>
      <c r="I1776" s="1">
        <v>15606</v>
      </c>
      <c r="J1776" t="str">
        <f>VLOOKUP(A1777,a!A:B,2,FALSE)</f>
        <v>ACQUISTI DI SERVIZI</v>
      </c>
      <c r="K1776" t="str">
        <f t="shared" si="27"/>
        <v>3136 Consulenze</v>
      </c>
    </row>
    <row r="1777" spans="1:11" x14ac:dyDescent="0.25">
      <c r="A1777">
        <v>3136</v>
      </c>
      <c r="B1777" t="s">
        <v>1081</v>
      </c>
      <c r="C1777" t="s">
        <v>1121</v>
      </c>
      <c r="D1777" t="s">
        <v>1121</v>
      </c>
      <c r="E1777">
        <v>7</v>
      </c>
      <c r="F1777" t="s">
        <v>1083</v>
      </c>
      <c r="G1777">
        <v>60100809</v>
      </c>
      <c r="H1777" t="s">
        <v>1086</v>
      </c>
      <c r="I1777" s="1">
        <v>-3120</v>
      </c>
      <c r="J1777" t="str">
        <f>VLOOKUP(A1778,a!A:B,2,FALSE)</f>
        <v>ACQUISTI DI SERVIZI</v>
      </c>
      <c r="K1777" t="str">
        <f t="shared" si="27"/>
        <v>3136 Consulenze</v>
      </c>
    </row>
    <row r="1778" spans="1:11" x14ac:dyDescent="0.25">
      <c r="A1778">
        <v>3136</v>
      </c>
      <c r="B1778" t="s">
        <v>1081</v>
      </c>
      <c r="C1778" t="s">
        <v>1122</v>
      </c>
      <c r="D1778" t="s">
        <v>1122</v>
      </c>
      <c r="E1778">
        <v>7</v>
      </c>
      <c r="F1778" t="s">
        <v>1083</v>
      </c>
      <c r="G1778">
        <v>80400301</v>
      </c>
      <c r="H1778" t="s">
        <v>1084</v>
      </c>
      <c r="I1778" s="1">
        <v>2400</v>
      </c>
      <c r="J1778" t="str">
        <f>VLOOKUP(A1779,a!A:B,2,FALSE)</f>
        <v>ACQUISTI DI SERVIZI</v>
      </c>
      <c r="K1778" t="str">
        <f t="shared" si="27"/>
        <v>3136 Consulenze</v>
      </c>
    </row>
    <row r="1779" spans="1:11" x14ac:dyDescent="0.25">
      <c r="A1779">
        <v>3136</v>
      </c>
      <c r="B1779" t="s">
        <v>1081</v>
      </c>
      <c r="C1779" t="s">
        <v>1123</v>
      </c>
      <c r="D1779" t="s">
        <v>1123</v>
      </c>
      <c r="E1779">
        <v>7</v>
      </c>
      <c r="F1779" t="s">
        <v>1083</v>
      </c>
      <c r="G1779">
        <v>80400301</v>
      </c>
      <c r="H1779" t="s">
        <v>1084</v>
      </c>
      <c r="I1779" s="1">
        <v>5840</v>
      </c>
      <c r="J1779" t="str">
        <f>VLOOKUP(A1780,a!A:B,2,FALSE)</f>
        <v>ACQUISTI DI SERVIZI</v>
      </c>
      <c r="K1779" t="str">
        <f t="shared" si="27"/>
        <v>3136 Consulenze</v>
      </c>
    </row>
    <row r="1780" spans="1:11" x14ac:dyDescent="0.25">
      <c r="A1780">
        <v>3136</v>
      </c>
      <c r="B1780" t="s">
        <v>1081</v>
      </c>
      <c r="C1780" t="s">
        <v>1124</v>
      </c>
      <c r="D1780" t="s">
        <v>1124</v>
      </c>
      <c r="E1780">
        <v>7</v>
      </c>
      <c r="F1780" t="s">
        <v>1083</v>
      </c>
      <c r="G1780">
        <v>60100809</v>
      </c>
      <c r="H1780" t="s">
        <v>1086</v>
      </c>
      <c r="I1780" s="1">
        <v>-1338.25</v>
      </c>
      <c r="J1780" t="str">
        <f>VLOOKUP(A1781,a!A:B,2,FALSE)</f>
        <v>ACQUISTI DI SERVIZI</v>
      </c>
      <c r="K1780" t="str">
        <f t="shared" si="27"/>
        <v>3136 Consulenze</v>
      </c>
    </row>
    <row r="1781" spans="1:11" x14ac:dyDescent="0.25">
      <c r="A1781">
        <v>3136</v>
      </c>
      <c r="B1781" t="s">
        <v>1081</v>
      </c>
      <c r="C1781" t="s">
        <v>1124</v>
      </c>
      <c r="D1781" t="s">
        <v>1124</v>
      </c>
      <c r="E1781">
        <v>7</v>
      </c>
      <c r="F1781" t="s">
        <v>1083</v>
      </c>
      <c r="G1781">
        <v>80400301</v>
      </c>
      <c r="H1781" t="s">
        <v>1084</v>
      </c>
      <c r="I1781" s="1">
        <v>6825</v>
      </c>
      <c r="J1781" t="str">
        <f>VLOOKUP(A1782,a!A:B,2,FALSE)</f>
        <v>ACQUISTI DI SERVIZI</v>
      </c>
      <c r="K1781" t="str">
        <f t="shared" si="27"/>
        <v>3136 Consulenze</v>
      </c>
    </row>
    <row r="1782" spans="1:11" x14ac:dyDescent="0.25">
      <c r="A1782">
        <v>3136</v>
      </c>
      <c r="B1782" t="s">
        <v>1081</v>
      </c>
      <c r="C1782" t="s">
        <v>1125</v>
      </c>
      <c r="D1782" t="s">
        <v>1125</v>
      </c>
      <c r="E1782">
        <v>7</v>
      </c>
      <c r="F1782" t="s">
        <v>1083</v>
      </c>
      <c r="G1782">
        <v>80400301</v>
      </c>
      <c r="H1782" t="s">
        <v>1084</v>
      </c>
      <c r="I1782" s="1">
        <v>4416</v>
      </c>
      <c r="J1782" t="str">
        <f>VLOOKUP(A1783,a!A:B,2,FALSE)</f>
        <v>ACQUISTI DI SERVIZI</v>
      </c>
      <c r="K1782" t="str">
        <f t="shared" si="27"/>
        <v>3136 Consulenze</v>
      </c>
    </row>
    <row r="1783" spans="1:11" x14ac:dyDescent="0.25">
      <c r="A1783">
        <v>3136</v>
      </c>
      <c r="B1783" t="s">
        <v>1081</v>
      </c>
      <c r="C1783" t="s">
        <v>1126</v>
      </c>
      <c r="D1783" t="s">
        <v>1126</v>
      </c>
      <c r="E1783">
        <v>7</v>
      </c>
      <c r="F1783" t="s">
        <v>1083</v>
      </c>
      <c r="G1783">
        <v>80400301</v>
      </c>
      <c r="H1783" t="s">
        <v>1084</v>
      </c>
      <c r="I1783" s="1">
        <v>180</v>
      </c>
      <c r="J1783" t="str">
        <f>VLOOKUP(A1784,a!A:B,2,FALSE)</f>
        <v>ACQUISTI DI SERVIZI</v>
      </c>
      <c r="K1783" t="str">
        <f t="shared" si="27"/>
        <v>3136 Consulenze</v>
      </c>
    </row>
    <row r="1784" spans="1:11" x14ac:dyDescent="0.25">
      <c r="A1784">
        <v>3136</v>
      </c>
      <c r="B1784" t="s">
        <v>1081</v>
      </c>
      <c r="C1784" t="s">
        <v>1127</v>
      </c>
      <c r="D1784" t="s">
        <v>1127</v>
      </c>
      <c r="E1784">
        <v>7</v>
      </c>
      <c r="F1784" t="s">
        <v>1083</v>
      </c>
      <c r="G1784">
        <v>80400301</v>
      </c>
      <c r="H1784" t="s">
        <v>1084</v>
      </c>
      <c r="I1784" s="1">
        <v>5220</v>
      </c>
      <c r="J1784" t="str">
        <f>VLOOKUP(A1785,a!A:B,2,FALSE)</f>
        <v>ACQUISTI DI SERVIZI</v>
      </c>
      <c r="K1784" t="str">
        <f t="shared" si="27"/>
        <v>3136 Consulenze</v>
      </c>
    </row>
    <row r="1785" spans="1:11" x14ac:dyDescent="0.25">
      <c r="A1785">
        <v>3136</v>
      </c>
      <c r="B1785" t="s">
        <v>1081</v>
      </c>
      <c r="C1785" t="s">
        <v>1128</v>
      </c>
      <c r="D1785" t="s">
        <v>1128</v>
      </c>
      <c r="E1785">
        <v>7</v>
      </c>
      <c r="F1785" t="s">
        <v>1083</v>
      </c>
      <c r="G1785">
        <v>80400301</v>
      </c>
      <c r="H1785" t="s">
        <v>1084</v>
      </c>
      <c r="I1785" s="1">
        <v>1282</v>
      </c>
      <c r="J1785" t="str">
        <f>VLOOKUP(A1786,a!A:B,2,FALSE)</f>
        <v>ACQUISTI DI SERVIZI</v>
      </c>
      <c r="K1785" t="str">
        <f t="shared" si="27"/>
        <v>3136 Consulenze</v>
      </c>
    </row>
    <row r="1786" spans="1:11" x14ac:dyDescent="0.25">
      <c r="A1786">
        <v>3136</v>
      </c>
      <c r="B1786" t="s">
        <v>1081</v>
      </c>
      <c r="C1786" t="s">
        <v>1129</v>
      </c>
      <c r="D1786" t="s">
        <v>1129</v>
      </c>
      <c r="E1786">
        <v>7</v>
      </c>
      <c r="F1786" t="s">
        <v>1083</v>
      </c>
      <c r="G1786">
        <v>80400301</v>
      </c>
      <c r="H1786" t="s">
        <v>1084</v>
      </c>
      <c r="I1786" s="1">
        <v>10484</v>
      </c>
      <c r="J1786" t="str">
        <f>VLOOKUP(A1787,a!A:B,2,FALSE)</f>
        <v>ACQUISTI DI SERVIZI</v>
      </c>
      <c r="K1786" t="str">
        <f t="shared" si="27"/>
        <v>3136 Consulenze</v>
      </c>
    </row>
    <row r="1787" spans="1:11" x14ac:dyDescent="0.25">
      <c r="A1787">
        <v>3136</v>
      </c>
      <c r="B1787" t="s">
        <v>1081</v>
      </c>
      <c r="C1787" t="s">
        <v>1130</v>
      </c>
      <c r="D1787" t="s">
        <v>1130</v>
      </c>
      <c r="E1787">
        <v>7</v>
      </c>
      <c r="F1787" t="s">
        <v>1083</v>
      </c>
      <c r="G1787">
        <v>80400301</v>
      </c>
      <c r="H1787" t="s">
        <v>1084</v>
      </c>
      <c r="I1787" s="1">
        <v>1286</v>
      </c>
      <c r="J1787" t="str">
        <f>VLOOKUP(A1788,a!A:B,2,FALSE)</f>
        <v>ACQUISTI DI SERVIZI</v>
      </c>
      <c r="K1787" t="str">
        <f t="shared" si="27"/>
        <v>3136 Consulenze</v>
      </c>
    </row>
    <row r="1788" spans="1:11" x14ac:dyDescent="0.25">
      <c r="A1788">
        <v>3136</v>
      </c>
      <c r="B1788" t="s">
        <v>1081</v>
      </c>
      <c r="C1788" t="s">
        <v>1131</v>
      </c>
      <c r="D1788" t="s">
        <v>1131</v>
      </c>
      <c r="E1788">
        <v>7</v>
      </c>
      <c r="F1788" t="s">
        <v>1083</v>
      </c>
      <c r="G1788">
        <v>60100809</v>
      </c>
      <c r="H1788" t="s">
        <v>1086</v>
      </c>
      <c r="I1788" s="1">
        <v>-1573.5</v>
      </c>
      <c r="J1788" t="str">
        <f>VLOOKUP(A1789,a!A:B,2,FALSE)</f>
        <v>ACQUISTI DI SERVIZI</v>
      </c>
      <c r="K1788" t="str">
        <f t="shared" si="27"/>
        <v>3136 Consulenze</v>
      </c>
    </row>
    <row r="1789" spans="1:11" x14ac:dyDescent="0.25">
      <c r="A1789">
        <v>3136</v>
      </c>
      <c r="B1789" t="s">
        <v>1081</v>
      </c>
      <c r="C1789" t="s">
        <v>1131</v>
      </c>
      <c r="D1789" t="s">
        <v>1131</v>
      </c>
      <c r="E1789">
        <v>7</v>
      </c>
      <c r="F1789" t="s">
        <v>1083</v>
      </c>
      <c r="G1789">
        <v>80400301</v>
      </c>
      <c r="H1789" t="s">
        <v>1084</v>
      </c>
      <c r="I1789" s="1">
        <v>7871.5</v>
      </c>
      <c r="J1789" t="str">
        <f>VLOOKUP(A1790,a!A:B,2,FALSE)</f>
        <v>ACQUISTI DI SERVIZI</v>
      </c>
      <c r="K1789" t="str">
        <f t="shared" si="27"/>
        <v>3136 Consulenze</v>
      </c>
    </row>
    <row r="1790" spans="1:11" x14ac:dyDescent="0.25">
      <c r="A1790">
        <v>3136</v>
      </c>
      <c r="B1790" t="s">
        <v>1081</v>
      </c>
      <c r="C1790" t="s">
        <v>1132</v>
      </c>
      <c r="D1790" t="s">
        <v>1132</v>
      </c>
      <c r="E1790">
        <v>7</v>
      </c>
      <c r="F1790" t="s">
        <v>1083</v>
      </c>
      <c r="G1790">
        <v>80400320</v>
      </c>
      <c r="H1790" t="s">
        <v>1092</v>
      </c>
      <c r="I1790" s="1">
        <v>5184</v>
      </c>
      <c r="J1790" t="str">
        <f>VLOOKUP(A1791,a!A:B,2,FALSE)</f>
        <v>ACQUISTI DI SERVIZI</v>
      </c>
      <c r="K1790" t="str">
        <f t="shared" si="27"/>
        <v>3136 Consulenze</v>
      </c>
    </row>
    <row r="1791" spans="1:11" x14ac:dyDescent="0.25">
      <c r="A1791">
        <v>3136</v>
      </c>
      <c r="B1791" t="s">
        <v>1081</v>
      </c>
      <c r="C1791" t="s">
        <v>1133</v>
      </c>
      <c r="D1791" t="s">
        <v>1133</v>
      </c>
      <c r="E1791">
        <v>7</v>
      </c>
      <c r="F1791" t="s">
        <v>1083</v>
      </c>
      <c r="G1791">
        <v>55100511</v>
      </c>
      <c r="H1791" t="s">
        <v>1103</v>
      </c>
      <c r="I1791" s="1">
        <v>15606</v>
      </c>
      <c r="J1791" t="str">
        <f>VLOOKUP(A1792,a!A:B,2,FALSE)</f>
        <v>ACQUISTI DI SERVIZI</v>
      </c>
      <c r="K1791" t="str">
        <f t="shared" si="27"/>
        <v>3136 Consulenze</v>
      </c>
    </row>
    <row r="1792" spans="1:11" x14ac:dyDescent="0.25">
      <c r="A1792">
        <v>3136</v>
      </c>
      <c r="B1792" t="s">
        <v>1081</v>
      </c>
      <c r="C1792" t="s">
        <v>1134</v>
      </c>
      <c r="D1792" t="s">
        <v>1134</v>
      </c>
      <c r="E1792">
        <v>7</v>
      </c>
      <c r="F1792" t="s">
        <v>1083</v>
      </c>
      <c r="G1792">
        <v>60100809</v>
      </c>
      <c r="H1792" t="s">
        <v>1086</v>
      </c>
      <c r="I1792" s="1">
        <v>-1332</v>
      </c>
      <c r="J1792" t="str">
        <f>VLOOKUP(A1793,a!A:B,2,FALSE)</f>
        <v>ACQUISTI DI SERVIZI</v>
      </c>
      <c r="K1792" t="str">
        <f t="shared" si="27"/>
        <v>3136 Consulenze</v>
      </c>
    </row>
    <row r="1793" spans="1:11" x14ac:dyDescent="0.25">
      <c r="A1793">
        <v>3136</v>
      </c>
      <c r="B1793" t="s">
        <v>1081</v>
      </c>
      <c r="C1793" t="s">
        <v>1134</v>
      </c>
      <c r="D1793" t="s">
        <v>1134</v>
      </c>
      <c r="E1793">
        <v>7</v>
      </c>
      <c r="F1793" t="s">
        <v>1083</v>
      </c>
      <c r="G1793">
        <v>80400319</v>
      </c>
      <c r="H1793" t="s">
        <v>1108</v>
      </c>
      <c r="I1793" s="1">
        <v>6666</v>
      </c>
      <c r="J1793" t="str">
        <f>VLOOKUP(A1794,a!A:B,2,FALSE)</f>
        <v>ACQUISTI DI SERVIZI</v>
      </c>
      <c r="K1793" t="str">
        <f t="shared" si="27"/>
        <v>3136 Consulenze</v>
      </c>
    </row>
    <row r="1794" spans="1:11" x14ac:dyDescent="0.25">
      <c r="A1794">
        <v>3136</v>
      </c>
      <c r="B1794" t="s">
        <v>1081</v>
      </c>
      <c r="C1794" t="s">
        <v>1135</v>
      </c>
      <c r="D1794" t="s">
        <v>1135</v>
      </c>
      <c r="E1794">
        <v>7</v>
      </c>
      <c r="F1794" t="s">
        <v>1083</v>
      </c>
      <c r="G1794">
        <v>60100809</v>
      </c>
      <c r="H1794" t="s">
        <v>1086</v>
      </c>
      <c r="I1794" s="1">
        <v>-120</v>
      </c>
      <c r="J1794" t="str">
        <f>VLOOKUP(A1795,a!A:B,2,FALSE)</f>
        <v>ACQUISTI DI SERVIZI</v>
      </c>
      <c r="K1794" t="str">
        <f t="shared" si="27"/>
        <v>3136 Consulenze</v>
      </c>
    </row>
    <row r="1795" spans="1:11" x14ac:dyDescent="0.25">
      <c r="A1795">
        <v>3136</v>
      </c>
      <c r="B1795" t="s">
        <v>1081</v>
      </c>
      <c r="C1795" t="s">
        <v>1135</v>
      </c>
      <c r="D1795" t="s">
        <v>1135</v>
      </c>
      <c r="E1795">
        <v>7</v>
      </c>
      <c r="F1795" t="s">
        <v>1083</v>
      </c>
      <c r="G1795">
        <v>80400301</v>
      </c>
      <c r="H1795" t="s">
        <v>1084</v>
      </c>
      <c r="I1795" s="1">
        <v>604</v>
      </c>
      <c r="J1795" t="str">
        <f>VLOOKUP(A1796,a!A:B,2,FALSE)</f>
        <v>ACQUISTI DI SERVIZI</v>
      </c>
      <c r="K1795" t="str">
        <f t="shared" ref="K1795:K1858" si="28">CONCATENATE(A1795," ",B1795)</f>
        <v>3136 Consulenze</v>
      </c>
    </row>
    <row r="1796" spans="1:11" x14ac:dyDescent="0.25">
      <c r="A1796">
        <v>3136</v>
      </c>
      <c r="B1796" t="s">
        <v>1081</v>
      </c>
      <c r="C1796" t="s">
        <v>1136</v>
      </c>
      <c r="D1796" t="s">
        <v>1136</v>
      </c>
      <c r="E1796">
        <v>7</v>
      </c>
      <c r="F1796" t="s">
        <v>1083</v>
      </c>
      <c r="G1796">
        <v>80400301</v>
      </c>
      <c r="H1796" t="s">
        <v>1084</v>
      </c>
      <c r="I1796" s="1">
        <v>1375.2</v>
      </c>
      <c r="J1796" t="str">
        <f>VLOOKUP(A1797,a!A:B,2,FALSE)</f>
        <v>ACQUISTI DI SERVIZI</v>
      </c>
      <c r="K1796" t="str">
        <f t="shared" si="28"/>
        <v>3136 Consulenze</v>
      </c>
    </row>
    <row r="1797" spans="1:11" x14ac:dyDescent="0.25">
      <c r="A1797">
        <v>3136</v>
      </c>
      <c r="B1797" t="s">
        <v>1081</v>
      </c>
      <c r="C1797" t="s">
        <v>284</v>
      </c>
      <c r="D1797" t="s">
        <v>284</v>
      </c>
      <c r="G1797">
        <v>80400309</v>
      </c>
      <c r="H1797" t="s">
        <v>1137</v>
      </c>
      <c r="I1797" s="1">
        <v>59501.5</v>
      </c>
      <c r="J1797" t="str">
        <f>VLOOKUP(A1798,a!A:B,2,FALSE)</f>
        <v>ACQUISTI DI SERVIZI</v>
      </c>
      <c r="K1797" t="str">
        <f t="shared" si="28"/>
        <v>3136 Consulenze</v>
      </c>
    </row>
    <row r="1798" spans="1:11" x14ac:dyDescent="0.25">
      <c r="A1798">
        <v>3136</v>
      </c>
      <c r="B1798" t="s">
        <v>1081</v>
      </c>
      <c r="C1798" t="s">
        <v>284</v>
      </c>
      <c r="D1798" t="s">
        <v>284</v>
      </c>
      <c r="G1798">
        <v>80400321</v>
      </c>
      <c r="H1798" t="s">
        <v>1138</v>
      </c>
      <c r="I1798" s="1">
        <v>9.25</v>
      </c>
      <c r="J1798" t="str">
        <f>VLOOKUP(A1799,a!A:B,2,FALSE)</f>
        <v>ACQUISTI DI SERVIZI</v>
      </c>
      <c r="K1798" t="str">
        <f t="shared" si="28"/>
        <v>3136 Consulenze</v>
      </c>
    </row>
    <row r="1799" spans="1:11" x14ac:dyDescent="0.25">
      <c r="A1799">
        <v>3136</v>
      </c>
      <c r="B1799" t="s">
        <v>1081</v>
      </c>
      <c r="C1799" t="s">
        <v>1139</v>
      </c>
      <c r="D1799" t="s">
        <v>1139</v>
      </c>
      <c r="E1799">
        <v>7</v>
      </c>
      <c r="F1799" t="s">
        <v>1083</v>
      </c>
      <c r="G1799">
        <v>80400318</v>
      </c>
      <c r="H1799" t="s">
        <v>1087</v>
      </c>
      <c r="I1799" s="1">
        <v>4974</v>
      </c>
      <c r="J1799" t="str">
        <f>VLOOKUP(A1800,a!A:B,2,FALSE)</f>
        <v>ACQUISTI DI SERVIZI</v>
      </c>
      <c r="K1799" t="str">
        <f t="shared" si="28"/>
        <v>3136 Consulenze</v>
      </c>
    </row>
    <row r="1800" spans="1:11" x14ac:dyDescent="0.25">
      <c r="A1800">
        <v>3136</v>
      </c>
      <c r="B1800" t="s">
        <v>1081</v>
      </c>
      <c r="C1800" t="s">
        <v>1139</v>
      </c>
      <c r="D1800" t="s">
        <v>1139</v>
      </c>
      <c r="E1800">
        <v>7</v>
      </c>
      <c r="F1800" t="s">
        <v>1083</v>
      </c>
      <c r="G1800">
        <v>80400319</v>
      </c>
      <c r="H1800" t="s">
        <v>1108</v>
      </c>
      <c r="I1800" s="1">
        <v>636</v>
      </c>
      <c r="J1800" t="str">
        <f>VLOOKUP(A1801,a!A:B,2,FALSE)</f>
        <v>ACQUISTI DI SERVIZI</v>
      </c>
      <c r="K1800" t="str">
        <f t="shared" si="28"/>
        <v>3136 Consulenze</v>
      </c>
    </row>
    <row r="1801" spans="1:11" x14ac:dyDescent="0.25">
      <c r="A1801">
        <v>3136</v>
      </c>
      <c r="B1801" t="s">
        <v>1081</v>
      </c>
      <c r="C1801" t="s">
        <v>1140</v>
      </c>
      <c r="D1801" t="s">
        <v>1140</v>
      </c>
      <c r="E1801">
        <v>7</v>
      </c>
      <c r="F1801" t="s">
        <v>1083</v>
      </c>
      <c r="G1801">
        <v>60100809</v>
      </c>
      <c r="H1801" t="s">
        <v>1086</v>
      </c>
      <c r="I1801" s="1">
        <v>-600</v>
      </c>
      <c r="J1801" t="str">
        <f>VLOOKUP(A1802,a!A:B,2,FALSE)</f>
        <v>ACQUISTI DI SERVIZI</v>
      </c>
      <c r="K1801" t="str">
        <f t="shared" si="28"/>
        <v>3136 Consulenze</v>
      </c>
    </row>
    <row r="1802" spans="1:11" x14ac:dyDescent="0.25">
      <c r="A1802">
        <v>3136</v>
      </c>
      <c r="B1802" t="s">
        <v>1081</v>
      </c>
      <c r="C1802" t="s">
        <v>1140</v>
      </c>
      <c r="D1802" t="s">
        <v>1140</v>
      </c>
      <c r="E1802">
        <v>7</v>
      </c>
      <c r="F1802" t="s">
        <v>1083</v>
      </c>
      <c r="G1802">
        <v>80400301</v>
      </c>
      <c r="H1802" t="s">
        <v>1084</v>
      </c>
      <c r="I1802" s="1">
        <v>3002</v>
      </c>
      <c r="J1802" t="str">
        <f>VLOOKUP(A1803,a!A:B,2,FALSE)</f>
        <v>ACQUISTI DI SERVIZI</v>
      </c>
      <c r="K1802" t="str">
        <f t="shared" si="28"/>
        <v>3136 Consulenze</v>
      </c>
    </row>
    <row r="1803" spans="1:11" x14ac:dyDescent="0.25">
      <c r="A1803">
        <v>3136</v>
      </c>
      <c r="B1803" t="s">
        <v>1081</v>
      </c>
      <c r="C1803" t="s">
        <v>1141</v>
      </c>
      <c r="D1803" t="s">
        <v>1141</v>
      </c>
      <c r="E1803">
        <v>7</v>
      </c>
      <c r="F1803" t="s">
        <v>1083</v>
      </c>
      <c r="G1803">
        <v>80400319</v>
      </c>
      <c r="H1803" t="s">
        <v>1108</v>
      </c>
      <c r="I1803" s="1">
        <v>452</v>
      </c>
      <c r="J1803" t="str">
        <f>VLOOKUP(A1804,a!A:B,2,FALSE)</f>
        <v>ACQUISTI DI SERVIZI</v>
      </c>
      <c r="K1803" t="str">
        <f t="shared" si="28"/>
        <v>3136 Consulenze</v>
      </c>
    </row>
    <row r="1804" spans="1:11" x14ac:dyDescent="0.25">
      <c r="A1804">
        <v>3136</v>
      </c>
      <c r="B1804" t="s">
        <v>1081</v>
      </c>
      <c r="C1804" t="s">
        <v>1142</v>
      </c>
      <c r="D1804" t="s">
        <v>1142</v>
      </c>
      <c r="E1804">
        <v>7</v>
      </c>
      <c r="F1804" t="s">
        <v>1083</v>
      </c>
      <c r="G1804">
        <v>80400301</v>
      </c>
      <c r="H1804" t="s">
        <v>1084</v>
      </c>
      <c r="I1804" s="1">
        <v>10147</v>
      </c>
      <c r="J1804" t="str">
        <f>VLOOKUP(A1805,a!A:B,2,FALSE)</f>
        <v>ACQUISTI DI SERVIZI</v>
      </c>
      <c r="K1804" t="str">
        <f t="shared" si="28"/>
        <v>3136 Consulenze</v>
      </c>
    </row>
    <row r="1805" spans="1:11" x14ac:dyDescent="0.25">
      <c r="A1805">
        <v>3136</v>
      </c>
      <c r="B1805" t="s">
        <v>1081</v>
      </c>
      <c r="C1805" t="s">
        <v>1143</v>
      </c>
      <c r="D1805" t="s">
        <v>1143</v>
      </c>
      <c r="E1805">
        <v>7</v>
      </c>
      <c r="F1805" t="s">
        <v>1083</v>
      </c>
      <c r="G1805">
        <v>80400301</v>
      </c>
      <c r="H1805" t="s">
        <v>1084</v>
      </c>
      <c r="I1805" s="1">
        <v>5640</v>
      </c>
      <c r="J1805" t="str">
        <f>VLOOKUP(A1806,a!A:B,2,FALSE)</f>
        <v>ACQUISTI DI SERVIZI</v>
      </c>
      <c r="K1805" t="str">
        <f t="shared" si="28"/>
        <v>3136 Consulenze</v>
      </c>
    </row>
    <row r="1806" spans="1:11" x14ac:dyDescent="0.25">
      <c r="A1806">
        <v>3136</v>
      </c>
      <c r="B1806" t="s">
        <v>1081</v>
      </c>
      <c r="C1806" t="s">
        <v>1144</v>
      </c>
      <c r="D1806" t="s">
        <v>1144</v>
      </c>
      <c r="E1806">
        <v>7</v>
      </c>
      <c r="F1806" t="s">
        <v>1083</v>
      </c>
      <c r="G1806">
        <v>60100809</v>
      </c>
      <c r="H1806" t="s">
        <v>1086</v>
      </c>
      <c r="I1806" s="1">
        <v>-1200</v>
      </c>
      <c r="J1806" t="str">
        <f>VLOOKUP(A1807,a!A:B,2,FALSE)</f>
        <v>ACQUISTI DI SERVIZI</v>
      </c>
      <c r="K1806" t="str">
        <f t="shared" si="28"/>
        <v>3136 Consulenze</v>
      </c>
    </row>
    <row r="1807" spans="1:11" x14ac:dyDescent="0.25">
      <c r="A1807">
        <v>3136</v>
      </c>
      <c r="B1807" t="s">
        <v>1081</v>
      </c>
      <c r="C1807" t="s">
        <v>1144</v>
      </c>
      <c r="D1807" t="s">
        <v>1144</v>
      </c>
      <c r="E1807">
        <v>7</v>
      </c>
      <c r="F1807" t="s">
        <v>1083</v>
      </c>
      <c r="G1807">
        <v>80400301</v>
      </c>
      <c r="H1807" t="s">
        <v>1084</v>
      </c>
      <c r="I1807" s="1">
        <v>6006</v>
      </c>
      <c r="J1807" t="str">
        <f>VLOOKUP(A1808,a!A:B,2,FALSE)</f>
        <v>ACQUISTI DI SERVIZI</v>
      </c>
      <c r="K1807" t="str">
        <f t="shared" si="28"/>
        <v>3136 Consulenze</v>
      </c>
    </row>
    <row r="1808" spans="1:11" x14ac:dyDescent="0.25">
      <c r="A1808">
        <v>3136</v>
      </c>
      <c r="B1808" t="s">
        <v>1081</v>
      </c>
      <c r="C1808" t="s">
        <v>1145</v>
      </c>
      <c r="D1808" t="s">
        <v>1145</v>
      </c>
      <c r="E1808">
        <v>7</v>
      </c>
      <c r="F1808" t="s">
        <v>1083</v>
      </c>
      <c r="G1808">
        <v>60100809</v>
      </c>
      <c r="H1808" t="s">
        <v>1086</v>
      </c>
      <c r="I1808" s="1">
        <v>-360</v>
      </c>
      <c r="J1808" t="str">
        <f>VLOOKUP(A1809,a!A:B,2,FALSE)</f>
        <v>ACQUISTI DI SERVIZI</v>
      </c>
      <c r="K1808" t="str">
        <f t="shared" si="28"/>
        <v>3136 Consulenze</v>
      </c>
    </row>
    <row r="1809" spans="1:11" x14ac:dyDescent="0.25">
      <c r="A1809">
        <v>3136</v>
      </c>
      <c r="B1809" t="s">
        <v>1081</v>
      </c>
      <c r="C1809" t="s">
        <v>1145</v>
      </c>
      <c r="D1809" t="s">
        <v>1145</v>
      </c>
      <c r="E1809">
        <v>7</v>
      </c>
      <c r="F1809" t="s">
        <v>1083</v>
      </c>
      <c r="G1809">
        <v>80400301</v>
      </c>
      <c r="H1809" t="s">
        <v>1084</v>
      </c>
      <c r="I1809" s="1">
        <v>1800</v>
      </c>
      <c r="J1809" t="str">
        <f>VLOOKUP(A1810,a!A:B,2,FALSE)</f>
        <v>ACQUISTI DI SERVIZI</v>
      </c>
      <c r="K1809" t="str">
        <f t="shared" si="28"/>
        <v>3136 Consulenze</v>
      </c>
    </row>
    <row r="1810" spans="1:11" x14ac:dyDescent="0.25">
      <c r="A1810">
        <v>3136</v>
      </c>
      <c r="B1810" t="s">
        <v>1081</v>
      </c>
      <c r="C1810" t="s">
        <v>1146</v>
      </c>
      <c r="D1810" t="s">
        <v>1146</v>
      </c>
      <c r="E1810">
        <v>7</v>
      </c>
      <c r="F1810" t="s">
        <v>1083</v>
      </c>
      <c r="G1810">
        <v>80400301</v>
      </c>
      <c r="H1810" t="s">
        <v>1084</v>
      </c>
      <c r="I1810" s="1">
        <v>2644</v>
      </c>
      <c r="J1810" t="str">
        <f>VLOOKUP(A1811,a!A:B,2,FALSE)</f>
        <v>ACQUISTI DI SERVIZI</v>
      </c>
      <c r="K1810" t="str">
        <f t="shared" si="28"/>
        <v>3136 Consulenze</v>
      </c>
    </row>
    <row r="1811" spans="1:11" x14ac:dyDescent="0.25">
      <c r="A1811">
        <v>3136</v>
      </c>
      <c r="B1811" t="s">
        <v>1081</v>
      </c>
      <c r="C1811" t="s">
        <v>1147</v>
      </c>
      <c r="D1811" t="s">
        <v>1147</v>
      </c>
      <c r="E1811">
        <v>7</v>
      </c>
      <c r="F1811" t="s">
        <v>1083</v>
      </c>
      <c r="G1811">
        <v>80400301</v>
      </c>
      <c r="H1811" t="s">
        <v>1084</v>
      </c>
      <c r="I1811" s="1">
        <v>322</v>
      </c>
      <c r="J1811" t="str">
        <f>VLOOKUP(A1812,a!A:B,2,FALSE)</f>
        <v>ACQUISTI DI SERVIZI</v>
      </c>
      <c r="K1811" t="str">
        <f t="shared" si="28"/>
        <v>3136 Consulenze</v>
      </c>
    </row>
    <row r="1812" spans="1:11" x14ac:dyDescent="0.25">
      <c r="A1812">
        <v>3136</v>
      </c>
      <c r="B1812" t="s">
        <v>1081</v>
      </c>
      <c r="C1812" t="s">
        <v>1148</v>
      </c>
      <c r="D1812" t="s">
        <v>1148</v>
      </c>
      <c r="E1812">
        <v>7</v>
      </c>
      <c r="F1812" t="s">
        <v>1083</v>
      </c>
      <c r="G1812">
        <v>80400301</v>
      </c>
      <c r="H1812" t="s">
        <v>1084</v>
      </c>
      <c r="I1812" s="1">
        <v>162</v>
      </c>
      <c r="J1812" t="str">
        <f>VLOOKUP(A1813,a!A:B,2,FALSE)</f>
        <v>ACQUISTI DI SERVIZI</v>
      </c>
      <c r="K1812" t="str">
        <f t="shared" si="28"/>
        <v>3136 Consulenze</v>
      </c>
    </row>
    <row r="1813" spans="1:11" x14ac:dyDescent="0.25">
      <c r="A1813">
        <v>3136</v>
      </c>
      <c r="B1813" t="s">
        <v>1081</v>
      </c>
      <c r="C1813" t="s">
        <v>1149</v>
      </c>
      <c r="D1813" t="s">
        <v>1149</v>
      </c>
      <c r="E1813">
        <v>7</v>
      </c>
      <c r="F1813" t="s">
        <v>1083</v>
      </c>
      <c r="G1813">
        <v>60100809</v>
      </c>
      <c r="H1813" t="s">
        <v>1086</v>
      </c>
      <c r="I1813" s="1">
        <v>-208</v>
      </c>
      <c r="J1813" t="str">
        <f>VLOOKUP(A1814,a!A:B,2,FALSE)</f>
        <v>ACQUISTI DI SERVIZI</v>
      </c>
      <c r="K1813" t="str">
        <f t="shared" si="28"/>
        <v>3136 Consulenze</v>
      </c>
    </row>
    <row r="1814" spans="1:11" x14ac:dyDescent="0.25">
      <c r="A1814">
        <v>3136</v>
      </c>
      <c r="B1814" t="s">
        <v>1081</v>
      </c>
      <c r="C1814" t="s">
        <v>1149</v>
      </c>
      <c r="D1814" t="s">
        <v>1149</v>
      </c>
      <c r="E1814">
        <v>7</v>
      </c>
      <c r="F1814" t="s">
        <v>1083</v>
      </c>
      <c r="G1814">
        <v>80400301</v>
      </c>
      <c r="H1814" t="s">
        <v>1084</v>
      </c>
      <c r="I1814" s="1">
        <v>1268.8</v>
      </c>
      <c r="J1814" t="str">
        <f>VLOOKUP(A1815,a!A:B,2,FALSE)</f>
        <v>ACQUISTI DI SERVIZI</v>
      </c>
      <c r="K1814" t="str">
        <f t="shared" si="28"/>
        <v>3136 Consulenze</v>
      </c>
    </row>
    <row r="1815" spans="1:11" x14ac:dyDescent="0.25">
      <c r="A1815">
        <v>3136</v>
      </c>
      <c r="B1815" t="s">
        <v>1081</v>
      </c>
      <c r="C1815" t="s">
        <v>1150</v>
      </c>
      <c r="D1815" t="s">
        <v>1150</v>
      </c>
      <c r="E1815">
        <v>7</v>
      </c>
      <c r="F1815" t="s">
        <v>1083</v>
      </c>
      <c r="G1815">
        <v>80400318</v>
      </c>
      <c r="H1815" t="s">
        <v>1087</v>
      </c>
      <c r="I1815" s="1">
        <v>5381</v>
      </c>
      <c r="J1815" t="str">
        <f>VLOOKUP(A1816,a!A:B,2,FALSE)</f>
        <v>ACQUISTI DI SERVIZI</v>
      </c>
      <c r="K1815" t="str">
        <f t="shared" si="28"/>
        <v>3136 Consulenze</v>
      </c>
    </row>
    <row r="1816" spans="1:11" x14ac:dyDescent="0.25">
      <c r="A1816">
        <v>3136</v>
      </c>
      <c r="B1816" t="s">
        <v>1081</v>
      </c>
      <c r="C1816" t="s">
        <v>1151</v>
      </c>
      <c r="D1816" t="s">
        <v>1151</v>
      </c>
      <c r="E1816">
        <v>7</v>
      </c>
      <c r="F1816" t="s">
        <v>1083</v>
      </c>
      <c r="G1816">
        <v>80400301</v>
      </c>
      <c r="H1816" t="s">
        <v>1084</v>
      </c>
      <c r="I1816" s="1">
        <v>4806.04</v>
      </c>
      <c r="J1816" t="str">
        <f>VLOOKUP(A1817,a!A:B,2,FALSE)</f>
        <v>ACQUISTI DI SERVIZI</v>
      </c>
      <c r="K1816" t="str">
        <f t="shared" si="28"/>
        <v>3136 Consulenze</v>
      </c>
    </row>
    <row r="1817" spans="1:11" x14ac:dyDescent="0.25">
      <c r="A1817">
        <v>3136</v>
      </c>
      <c r="B1817" t="s">
        <v>1081</v>
      </c>
      <c r="C1817" t="s">
        <v>1151</v>
      </c>
      <c r="D1817" t="s">
        <v>1151</v>
      </c>
      <c r="E1817">
        <v>7</v>
      </c>
      <c r="F1817" t="s">
        <v>1083</v>
      </c>
      <c r="G1817">
        <v>80400318</v>
      </c>
      <c r="H1817" t="s">
        <v>1087</v>
      </c>
      <c r="I1817" s="1">
        <v>1431.01</v>
      </c>
      <c r="J1817" t="str">
        <f>VLOOKUP(A1818,a!A:B,2,FALSE)</f>
        <v>ACQUISTI DI SERVIZI</v>
      </c>
      <c r="K1817" t="str">
        <f t="shared" si="28"/>
        <v>3136 Consulenze</v>
      </c>
    </row>
    <row r="1818" spans="1:11" x14ac:dyDescent="0.25">
      <c r="A1818">
        <v>3136</v>
      </c>
      <c r="B1818" t="s">
        <v>1081</v>
      </c>
      <c r="C1818" t="s">
        <v>1152</v>
      </c>
      <c r="D1818" t="s">
        <v>1152</v>
      </c>
      <c r="E1818">
        <v>7</v>
      </c>
      <c r="F1818" t="s">
        <v>1083</v>
      </c>
      <c r="G1818">
        <v>80400320</v>
      </c>
      <c r="H1818" t="s">
        <v>1092</v>
      </c>
      <c r="I1818" s="1">
        <v>5006</v>
      </c>
      <c r="J1818" t="str">
        <f>VLOOKUP(A1819,a!A:B,2,FALSE)</f>
        <v>ACQUISTI DI SERVIZI</v>
      </c>
      <c r="K1818" t="str">
        <f t="shared" si="28"/>
        <v>3136 Consulenze</v>
      </c>
    </row>
    <row r="1819" spans="1:11" x14ac:dyDescent="0.25">
      <c r="A1819">
        <v>3136</v>
      </c>
      <c r="B1819" t="s">
        <v>1081</v>
      </c>
      <c r="C1819" t="s">
        <v>1153</v>
      </c>
      <c r="D1819" t="s">
        <v>1153</v>
      </c>
      <c r="E1819">
        <v>7</v>
      </c>
      <c r="F1819" t="s">
        <v>1083</v>
      </c>
      <c r="G1819">
        <v>80400301</v>
      </c>
      <c r="H1819" t="s">
        <v>1084</v>
      </c>
      <c r="I1819" s="1">
        <v>640</v>
      </c>
      <c r="J1819" t="str">
        <f>VLOOKUP(A1820,a!A:B,2,FALSE)</f>
        <v>ACQUISTI DI SERVIZI</v>
      </c>
      <c r="K1819" t="str">
        <f t="shared" si="28"/>
        <v>3136 Consulenze</v>
      </c>
    </row>
    <row r="1820" spans="1:11" x14ac:dyDescent="0.25">
      <c r="A1820">
        <v>3136</v>
      </c>
      <c r="B1820" t="s">
        <v>1081</v>
      </c>
      <c r="C1820" t="s">
        <v>1154</v>
      </c>
      <c r="D1820" t="s">
        <v>1154</v>
      </c>
      <c r="E1820">
        <v>7</v>
      </c>
      <c r="F1820" t="s">
        <v>1083</v>
      </c>
      <c r="G1820">
        <v>80400301</v>
      </c>
      <c r="H1820" t="s">
        <v>1084</v>
      </c>
      <c r="I1820" s="1">
        <v>4646</v>
      </c>
      <c r="J1820" t="str">
        <f>VLOOKUP(A1821,a!A:B,2,FALSE)</f>
        <v>ACQUISTI DI SERVIZI</v>
      </c>
      <c r="K1820" t="str">
        <f t="shared" si="28"/>
        <v>3136 Consulenze</v>
      </c>
    </row>
    <row r="1821" spans="1:11" x14ac:dyDescent="0.25">
      <c r="A1821">
        <v>3136</v>
      </c>
      <c r="B1821" t="s">
        <v>1081</v>
      </c>
      <c r="C1821" t="s">
        <v>1155</v>
      </c>
      <c r="D1821" t="s">
        <v>1155</v>
      </c>
      <c r="E1821">
        <v>7</v>
      </c>
      <c r="F1821" t="s">
        <v>1083</v>
      </c>
      <c r="G1821">
        <v>80400301</v>
      </c>
      <c r="H1821" t="s">
        <v>1084</v>
      </c>
      <c r="I1821" s="1">
        <v>4046</v>
      </c>
      <c r="J1821" t="str">
        <f>VLOOKUP(A1822,a!A:B,2,FALSE)</f>
        <v>ACQUISTI DI SERVIZI</v>
      </c>
      <c r="K1821" t="str">
        <f t="shared" si="28"/>
        <v>3136 Consulenze</v>
      </c>
    </row>
    <row r="1822" spans="1:11" x14ac:dyDescent="0.25">
      <c r="A1822">
        <v>3136</v>
      </c>
      <c r="B1822" t="s">
        <v>1081</v>
      </c>
      <c r="C1822" t="s">
        <v>1156</v>
      </c>
      <c r="D1822" t="s">
        <v>1156</v>
      </c>
      <c r="E1822">
        <v>7</v>
      </c>
      <c r="F1822" t="s">
        <v>1083</v>
      </c>
      <c r="G1822">
        <v>80400301</v>
      </c>
      <c r="H1822" t="s">
        <v>1084</v>
      </c>
      <c r="I1822" s="1">
        <v>5146</v>
      </c>
      <c r="J1822" t="str">
        <f>VLOOKUP(A1823,a!A:B,2,FALSE)</f>
        <v>ACQUISTI DI SERVIZI</v>
      </c>
      <c r="K1822" t="str">
        <f t="shared" si="28"/>
        <v>3136 Consulenze</v>
      </c>
    </row>
    <row r="1823" spans="1:11" x14ac:dyDescent="0.25">
      <c r="A1823">
        <v>3136</v>
      </c>
      <c r="B1823" t="s">
        <v>1081</v>
      </c>
      <c r="C1823" t="s">
        <v>1157</v>
      </c>
      <c r="D1823" t="s">
        <v>1157</v>
      </c>
      <c r="E1823">
        <v>7</v>
      </c>
      <c r="F1823" t="s">
        <v>1083</v>
      </c>
      <c r="G1823">
        <v>80400320</v>
      </c>
      <c r="H1823" t="s">
        <v>1092</v>
      </c>
      <c r="I1823" s="1">
        <v>4797.5</v>
      </c>
      <c r="J1823" t="str">
        <f>VLOOKUP(A1824,a!A:B,2,FALSE)</f>
        <v>ACQUISTI DI SERVIZI</v>
      </c>
      <c r="K1823" t="str">
        <f t="shared" si="28"/>
        <v>3136 Consulenze</v>
      </c>
    </row>
    <row r="1824" spans="1:11" x14ac:dyDescent="0.25">
      <c r="A1824">
        <v>3136</v>
      </c>
      <c r="B1824" t="s">
        <v>1081</v>
      </c>
      <c r="C1824" t="s">
        <v>1158</v>
      </c>
      <c r="D1824" t="s">
        <v>1158</v>
      </c>
      <c r="E1824">
        <v>7</v>
      </c>
      <c r="F1824" t="s">
        <v>1083</v>
      </c>
      <c r="G1824">
        <v>80400301</v>
      </c>
      <c r="H1824" t="s">
        <v>1084</v>
      </c>
      <c r="I1824" s="1">
        <v>9206</v>
      </c>
      <c r="J1824" t="str">
        <f>VLOOKUP(A1825,a!A:B,2,FALSE)</f>
        <v>ACQUISTI DI SERVIZI</v>
      </c>
      <c r="K1824" t="str">
        <f t="shared" si="28"/>
        <v>3136 Consulenze</v>
      </c>
    </row>
    <row r="1825" spans="1:11" x14ac:dyDescent="0.25">
      <c r="A1825">
        <v>3136</v>
      </c>
      <c r="B1825" t="s">
        <v>1081</v>
      </c>
      <c r="C1825" t="s">
        <v>1159</v>
      </c>
      <c r="D1825" t="s">
        <v>1159</v>
      </c>
      <c r="E1825">
        <v>7</v>
      </c>
      <c r="F1825" t="s">
        <v>1083</v>
      </c>
      <c r="G1825">
        <v>60100809</v>
      </c>
      <c r="H1825" t="s">
        <v>1086</v>
      </c>
      <c r="I1825" s="1">
        <v>-1000</v>
      </c>
      <c r="J1825" t="str">
        <f>VLOOKUP(A1826,a!A:B,2,FALSE)</f>
        <v>ACQUISTI DI SERVIZI</v>
      </c>
      <c r="K1825" t="str">
        <f t="shared" si="28"/>
        <v>3136 Consulenze</v>
      </c>
    </row>
    <row r="1826" spans="1:11" x14ac:dyDescent="0.25">
      <c r="A1826">
        <v>3136</v>
      </c>
      <c r="B1826" t="s">
        <v>1081</v>
      </c>
      <c r="C1826" t="s">
        <v>1159</v>
      </c>
      <c r="D1826" t="s">
        <v>1159</v>
      </c>
      <c r="E1826">
        <v>7</v>
      </c>
      <c r="F1826" t="s">
        <v>1083</v>
      </c>
      <c r="G1826">
        <v>80400301</v>
      </c>
      <c r="H1826" t="s">
        <v>1084</v>
      </c>
      <c r="I1826" s="1">
        <v>5002</v>
      </c>
      <c r="J1826" t="str">
        <f>VLOOKUP(A1827,a!A:B,2,FALSE)</f>
        <v>ACQUISTI DI SERVIZI</v>
      </c>
      <c r="K1826" t="str">
        <f t="shared" si="28"/>
        <v>3136 Consulenze</v>
      </c>
    </row>
    <row r="1827" spans="1:11" x14ac:dyDescent="0.25">
      <c r="A1827">
        <v>3136</v>
      </c>
      <c r="B1827" t="s">
        <v>1081</v>
      </c>
      <c r="C1827" t="s">
        <v>1160</v>
      </c>
      <c r="D1827" t="s">
        <v>1160</v>
      </c>
      <c r="E1827">
        <v>9</v>
      </c>
      <c r="F1827" t="s">
        <v>125</v>
      </c>
      <c r="G1827">
        <v>80400321</v>
      </c>
      <c r="H1827" t="s">
        <v>1138</v>
      </c>
      <c r="I1827" s="1">
        <v>1429.79</v>
      </c>
      <c r="J1827" t="str">
        <f>VLOOKUP(A1828,a!A:B,2,FALSE)</f>
        <v>ACQUISTI DI SERVIZI</v>
      </c>
      <c r="K1827" t="str">
        <f t="shared" si="28"/>
        <v>3136 Consulenze</v>
      </c>
    </row>
    <row r="1828" spans="1:11" x14ac:dyDescent="0.25">
      <c r="A1828">
        <v>3136</v>
      </c>
      <c r="B1828" t="s">
        <v>1081</v>
      </c>
      <c r="C1828" t="s">
        <v>1161</v>
      </c>
      <c r="D1828" t="s">
        <v>1161</v>
      </c>
      <c r="E1828">
        <v>7</v>
      </c>
      <c r="F1828" t="s">
        <v>1083</v>
      </c>
      <c r="G1828">
        <v>80400318</v>
      </c>
      <c r="H1828" t="s">
        <v>1087</v>
      </c>
      <c r="I1828" s="1">
        <v>6775</v>
      </c>
      <c r="J1828" t="str">
        <f>VLOOKUP(A1829,a!A:B,2,FALSE)</f>
        <v>ACQUISTI DI SERVIZI</v>
      </c>
      <c r="K1828" t="str">
        <f t="shared" si="28"/>
        <v>3136 Consulenze</v>
      </c>
    </row>
    <row r="1829" spans="1:11" x14ac:dyDescent="0.25">
      <c r="A1829">
        <v>3136</v>
      </c>
      <c r="B1829" t="s">
        <v>1081</v>
      </c>
      <c r="C1829" t="s">
        <v>1162</v>
      </c>
      <c r="D1829" t="s">
        <v>1162</v>
      </c>
      <c r="E1829">
        <v>7</v>
      </c>
      <c r="F1829" t="s">
        <v>1083</v>
      </c>
      <c r="G1829">
        <v>80400320</v>
      </c>
      <c r="H1829" t="s">
        <v>1092</v>
      </c>
      <c r="I1829" s="1">
        <v>7200</v>
      </c>
      <c r="J1829" t="str">
        <f>VLOOKUP(A1830,a!A:B,2,FALSE)</f>
        <v>ACQUISTI DI SERVIZI</v>
      </c>
      <c r="K1829" t="str">
        <f t="shared" si="28"/>
        <v>3136 Consulenze</v>
      </c>
    </row>
    <row r="1830" spans="1:11" x14ac:dyDescent="0.25">
      <c r="A1830">
        <v>3136</v>
      </c>
      <c r="B1830" t="s">
        <v>1081</v>
      </c>
      <c r="C1830" t="s">
        <v>1163</v>
      </c>
      <c r="D1830" t="s">
        <v>1163</v>
      </c>
      <c r="E1830">
        <v>9</v>
      </c>
      <c r="F1830" t="s">
        <v>125</v>
      </c>
      <c r="G1830">
        <v>80400309</v>
      </c>
      <c r="H1830" t="s">
        <v>1137</v>
      </c>
      <c r="I1830" s="1">
        <v>235526</v>
      </c>
      <c r="J1830" t="str">
        <f>VLOOKUP(A1831,a!A:B,2,FALSE)</f>
        <v>ACQUISTI DI SERVIZI</v>
      </c>
      <c r="K1830" t="str">
        <f t="shared" si="28"/>
        <v>3136 Consulenze</v>
      </c>
    </row>
    <row r="1831" spans="1:11" x14ac:dyDescent="0.25">
      <c r="A1831">
        <v>3136</v>
      </c>
      <c r="B1831" t="s">
        <v>1081</v>
      </c>
      <c r="C1831" t="s">
        <v>1164</v>
      </c>
      <c r="D1831" t="s">
        <v>1164</v>
      </c>
      <c r="E1831">
        <v>7</v>
      </c>
      <c r="F1831" t="s">
        <v>1083</v>
      </c>
      <c r="G1831">
        <v>80400301</v>
      </c>
      <c r="H1831" t="s">
        <v>1084</v>
      </c>
      <c r="I1831" s="1">
        <v>2277</v>
      </c>
      <c r="J1831" t="str">
        <f>VLOOKUP(A1832,a!A:B,2,FALSE)</f>
        <v>ACQUISTI DI SERVIZI</v>
      </c>
      <c r="K1831" t="str">
        <f t="shared" si="28"/>
        <v>3136 Consulenze</v>
      </c>
    </row>
    <row r="1832" spans="1:11" x14ac:dyDescent="0.25">
      <c r="A1832">
        <v>3136</v>
      </c>
      <c r="B1832" t="s">
        <v>1081</v>
      </c>
      <c r="C1832" t="s">
        <v>1165</v>
      </c>
      <c r="D1832" t="s">
        <v>1165</v>
      </c>
      <c r="E1832">
        <v>7</v>
      </c>
      <c r="F1832" t="s">
        <v>1083</v>
      </c>
      <c r="G1832">
        <v>80400301</v>
      </c>
      <c r="H1832" t="s">
        <v>1084</v>
      </c>
      <c r="I1832" s="1">
        <v>6450</v>
      </c>
      <c r="J1832" t="str">
        <f>VLOOKUP(A1833,a!A:B,2,FALSE)</f>
        <v>ACQUISTI DI SERVIZI</v>
      </c>
      <c r="K1832" t="str">
        <f t="shared" si="28"/>
        <v>3136 Consulenze</v>
      </c>
    </row>
    <row r="1833" spans="1:11" x14ac:dyDescent="0.25">
      <c r="A1833">
        <v>3136</v>
      </c>
      <c r="B1833" t="s">
        <v>1081</v>
      </c>
      <c r="C1833" t="s">
        <v>1166</v>
      </c>
      <c r="D1833" t="s">
        <v>1166</v>
      </c>
      <c r="E1833">
        <v>7</v>
      </c>
      <c r="F1833" t="s">
        <v>1083</v>
      </c>
      <c r="G1833">
        <v>80400320</v>
      </c>
      <c r="H1833" t="s">
        <v>1092</v>
      </c>
      <c r="I1833" s="1">
        <v>6000</v>
      </c>
      <c r="J1833" t="str">
        <f>VLOOKUP(A1834,a!A:B,2,FALSE)</f>
        <v>ACQUISTI DI SERVIZI</v>
      </c>
      <c r="K1833" t="str">
        <f t="shared" si="28"/>
        <v>3136 Consulenze</v>
      </c>
    </row>
    <row r="1834" spans="1:11" x14ac:dyDescent="0.25">
      <c r="A1834">
        <v>3136</v>
      </c>
      <c r="B1834" t="s">
        <v>1081</v>
      </c>
      <c r="C1834" t="s">
        <v>1167</v>
      </c>
      <c r="D1834" t="s">
        <v>1167</v>
      </c>
      <c r="E1834">
        <v>7</v>
      </c>
      <c r="F1834" t="s">
        <v>1083</v>
      </c>
      <c r="G1834">
        <v>80400320</v>
      </c>
      <c r="H1834" t="s">
        <v>1092</v>
      </c>
      <c r="I1834" s="1">
        <v>7500</v>
      </c>
      <c r="J1834" t="str">
        <f>VLOOKUP(A1835,a!A:B,2,FALSE)</f>
        <v>ACQUISTI DI SERVIZI</v>
      </c>
      <c r="K1834" t="str">
        <f t="shared" si="28"/>
        <v>3136 Consulenze</v>
      </c>
    </row>
    <row r="1835" spans="1:11" x14ac:dyDescent="0.25">
      <c r="A1835">
        <v>3136</v>
      </c>
      <c r="B1835" t="s">
        <v>1081</v>
      </c>
      <c r="C1835" t="s">
        <v>1168</v>
      </c>
      <c r="D1835" t="s">
        <v>1168</v>
      </c>
      <c r="E1835">
        <v>7</v>
      </c>
      <c r="F1835" t="s">
        <v>1083</v>
      </c>
      <c r="G1835">
        <v>80400320</v>
      </c>
      <c r="H1835" t="s">
        <v>1092</v>
      </c>
      <c r="I1835" s="1">
        <v>9006</v>
      </c>
      <c r="J1835" t="str">
        <f>VLOOKUP(A1836,a!A:B,2,FALSE)</f>
        <v>ACQUISTI DI SERVIZI</v>
      </c>
      <c r="K1835" t="str">
        <f t="shared" si="28"/>
        <v>3136 Consulenze</v>
      </c>
    </row>
    <row r="1836" spans="1:11" x14ac:dyDescent="0.25">
      <c r="A1836">
        <v>3136</v>
      </c>
      <c r="B1836" t="s">
        <v>1081</v>
      </c>
      <c r="C1836" t="s">
        <v>1169</v>
      </c>
      <c r="D1836" t="s">
        <v>1169</v>
      </c>
      <c r="E1836">
        <v>7</v>
      </c>
      <c r="F1836" t="s">
        <v>1083</v>
      </c>
      <c r="G1836">
        <v>80400301</v>
      </c>
      <c r="H1836" t="s">
        <v>1084</v>
      </c>
      <c r="I1836" s="1">
        <v>214.5</v>
      </c>
      <c r="J1836" t="str">
        <f>VLOOKUP(A1837,a!A:B,2,FALSE)</f>
        <v>ACQUISTI DI SERVIZI</v>
      </c>
      <c r="K1836" t="str">
        <f t="shared" si="28"/>
        <v>3136 Consulenze</v>
      </c>
    </row>
    <row r="1837" spans="1:11" x14ac:dyDescent="0.25">
      <c r="A1837">
        <v>3136</v>
      </c>
      <c r="B1837" t="s">
        <v>1081</v>
      </c>
      <c r="C1837" t="s">
        <v>1170</v>
      </c>
      <c r="D1837" t="s">
        <v>1170</v>
      </c>
      <c r="E1837">
        <v>7</v>
      </c>
      <c r="F1837" t="s">
        <v>1083</v>
      </c>
      <c r="G1837">
        <v>80400301</v>
      </c>
      <c r="H1837" t="s">
        <v>1084</v>
      </c>
      <c r="I1837" s="1">
        <v>1982</v>
      </c>
      <c r="J1837" t="str">
        <f>VLOOKUP(A1838,a!A:B,2,FALSE)</f>
        <v>ACQUISTI DI SERVIZI</v>
      </c>
      <c r="K1837" t="str">
        <f t="shared" si="28"/>
        <v>3136 Consulenze</v>
      </c>
    </row>
    <row r="1838" spans="1:11" x14ac:dyDescent="0.25">
      <c r="A1838">
        <v>3136</v>
      </c>
      <c r="B1838" t="s">
        <v>1081</v>
      </c>
      <c r="C1838" t="s">
        <v>1171</v>
      </c>
      <c r="D1838" t="s">
        <v>1171</v>
      </c>
      <c r="E1838">
        <v>7</v>
      </c>
      <c r="F1838" t="s">
        <v>1083</v>
      </c>
      <c r="G1838">
        <v>80400318</v>
      </c>
      <c r="H1838" t="s">
        <v>1087</v>
      </c>
      <c r="I1838" s="1">
        <v>6206</v>
      </c>
      <c r="J1838" t="str">
        <f>VLOOKUP(A1839,a!A:B,2,FALSE)</f>
        <v>ACQUISTI DI SERVIZI</v>
      </c>
      <c r="K1838" t="str">
        <f t="shared" si="28"/>
        <v>3136 Consulenze</v>
      </c>
    </row>
    <row r="1839" spans="1:11" x14ac:dyDescent="0.25">
      <c r="A1839">
        <v>3136</v>
      </c>
      <c r="B1839" t="s">
        <v>1081</v>
      </c>
      <c r="C1839" t="s">
        <v>1172</v>
      </c>
      <c r="D1839" t="s">
        <v>1172</v>
      </c>
      <c r="E1839">
        <v>7</v>
      </c>
      <c r="F1839" t="s">
        <v>1083</v>
      </c>
      <c r="G1839">
        <v>80400301</v>
      </c>
      <c r="H1839" t="s">
        <v>1084</v>
      </c>
      <c r="I1839" s="1">
        <v>1286</v>
      </c>
      <c r="J1839" t="str">
        <f>VLOOKUP(A1840,a!A:B,2,FALSE)</f>
        <v>ACQUISTI DI SERVIZI</v>
      </c>
      <c r="K1839" t="str">
        <f t="shared" si="28"/>
        <v>3136 Consulenze</v>
      </c>
    </row>
    <row r="1840" spans="1:11" x14ac:dyDescent="0.25">
      <c r="A1840">
        <v>3136</v>
      </c>
      <c r="B1840" t="s">
        <v>1081</v>
      </c>
      <c r="C1840" t="s">
        <v>1173</v>
      </c>
      <c r="D1840" t="s">
        <v>1173</v>
      </c>
      <c r="E1840">
        <v>7</v>
      </c>
      <c r="F1840" t="s">
        <v>1083</v>
      </c>
      <c r="G1840">
        <v>80400301</v>
      </c>
      <c r="H1840" t="s">
        <v>1084</v>
      </c>
      <c r="I1840" s="1">
        <v>2446</v>
      </c>
      <c r="J1840" t="str">
        <f>VLOOKUP(A1841,a!A:B,2,FALSE)</f>
        <v>ACQUISTI DI SERVIZI</v>
      </c>
      <c r="K1840" t="str">
        <f t="shared" si="28"/>
        <v>3136 Consulenze</v>
      </c>
    </row>
    <row r="1841" spans="1:11" x14ac:dyDescent="0.25">
      <c r="A1841">
        <v>3136</v>
      </c>
      <c r="B1841" t="s">
        <v>1081</v>
      </c>
      <c r="C1841" t="s">
        <v>1174</v>
      </c>
      <c r="D1841" t="s">
        <v>1174</v>
      </c>
      <c r="E1841">
        <v>7</v>
      </c>
      <c r="F1841" t="s">
        <v>1083</v>
      </c>
      <c r="G1841">
        <v>60100809</v>
      </c>
      <c r="H1841" t="s">
        <v>1086</v>
      </c>
      <c r="I1841" s="1">
        <v>-800</v>
      </c>
      <c r="J1841" t="str">
        <f>VLOOKUP(A1842,a!A:B,2,FALSE)</f>
        <v>ACQUISTI DI SERVIZI</v>
      </c>
      <c r="K1841" t="str">
        <f t="shared" si="28"/>
        <v>3136 Consulenze</v>
      </c>
    </row>
    <row r="1842" spans="1:11" x14ac:dyDescent="0.25">
      <c r="A1842">
        <v>3136</v>
      </c>
      <c r="B1842" t="s">
        <v>1081</v>
      </c>
      <c r="C1842" t="s">
        <v>1174</v>
      </c>
      <c r="D1842" t="s">
        <v>1174</v>
      </c>
      <c r="E1842">
        <v>7</v>
      </c>
      <c r="F1842" t="s">
        <v>1083</v>
      </c>
      <c r="G1842">
        <v>80400301</v>
      </c>
      <c r="H1842" t="s">
        <v>1084</v>
      </c>
      <c r="I1842" s="1">
        <v>4002</v>
      </c>
      <c r="J1842" t="str">
        <f>VLOOKUP(A1843,a!A:B,2,FALSE)</f>
        <v>ACQUISTI DI SERVIZI</v>
      </c>
      <c r="K1842" t="str">
        <f t="shared" si="28"/>
        <v>3136 Consulenze</v>
      </c>
    </row>
    <row r="1843" spans="1:11" x14ac:dyDescent="0.25">
      <c r="A1843">
        <v>3136</v>
      </c>
      <c r="B1843" t="s">
        <v>1081</v>
      </c>
      <c r="C1843" t="s">
        <v>1175</v>
      </c>
      <c r="D1843" t="s">
        <v>1175</v>
      </c>
      <c r="E1843">
        <v>7</v>
      </c>
      <c r="F1843" t="s">
        <v>1083</v>
      </c>
      <c r="G1843">
        <v>80400301</v>
      </c>
      <c r="H1843" t="s">
        <v>1084</v>
      </c>
      <c r="I1843" s="1">
        <v>2004</v>
      </c>
      <c r="J1843" t="str">
        <f>VLOOKUP(A1844,a!A:B,2,FALSE)</f>
        <v>ACQUISTI DI SERVIZI</v>
      </c>
      <c r="K1843" t="str">
        <f t="shared" si="28"/>
        <v>3136 Consulenze</v>
      </c>
    </row>
    <row r="1844" spans="1:11" x14ac:dyDescent="0.25">
      <c r="A1844">
        <v>3136</v>
      </c>
      <c r="B1844" t="s">
        <v>1081</v>
      </c>
      <c r="C1844" t="s">
        <v>1176</v>
      </c>
      <c r="D1844" t="s">
        <v>1176</v>
      </c>
      <c r="E1844">
        <v>7</v>
      </c>
      <c r="F1844" t="s">
        <v>1083</v>
      </c>
      <c r="G1844">
        <v>80400301</v>
      </c>
      <c r="H1844" t="s">
        <v>1084</v>
      </c>
      <c r="I1844" s="1">
        <v>6000</v>
      </c>
      <c r="J1844" t="str">
        <f>VLOOKUP(A1845,a!A:B,2,FALSE)</f>
        <v>ACQUISTI DI SERVIZI</v>
      </c>
      <c r="K1844" t="str">
        <f t="shared" si="28"/>
        <v>3136 Consulenze</v>
      </c>
    </row>
    <row r="1845" spans="1:11" x14ac:dyDescent="0.25">
      <c r="A1845">
        <v>3136</v>
      </c>
      <c r="B1845" t="s">
        <v>1081</v>
      </c>
      <c r="C1845" t="s">
        <v>1177</v>
      </c>
      <c r="D1845" t="s">
        <v>1177</v>
      </c>
      <c r="E1845">
        <v>7</v>
      </c>
      <c r="F1845" t="s">
        <v>1083</v>
      </c>
      <c r="G1845">
        <v>80400320</v>
      </c>
      <c r="H1845" t="s">
        <v>1092</v>
      </c>
      <c r="I1845" s="1">
        <v>2000</v>
      </c>
      <c r="J1845" t="str">
        <f>VLOOKUP(A1846,a!A:B,2,FALSE)</f>
        <v>ACQUISTI DI SERVIZI</v>
      </c>
      <c r="K1845" t="str">
        <f t="shared" si="28"/>
        <v>3136 Consulenze</v>
      </c>
    </row>
    <row r="1846" spans="1:11" x14ac:dyDescent="0.25">
      <c r="A1846">
        <v>3136</v>
      </c>
      <c r="B1846" t="s">
        <v>1081</v>
      </c>
      <c r="C1846" t="s">
        <v>1178</v>
      </c>
      <c r="D1846" t="s">
        <v>1178</v>
      </c>
      <c r="E1846">
        <v>9</v>
      </c>
      <c r="F1846" t="s">
        <v>125</v>
      </c>
      <c r="G1846">
        <v>80400309</v>
      </c>
      <c r="H1846" t="s">
        <v>1137</v>
      </c>
      <c r="I1846" s="1">
        <v>155343.57</v>
      </c>
      <c r="J1846" t="str">
        <f>VLOOKUP(A1847,a!A:B,2,FALSE)</f>
        <v>ACQUISTI DI SERVIZI</v>
      </c>
      <c r="K1846" t="str">
        <f t="shared" si="28"/>
        <v>3136 Consulenze</v>
      </c>
    </row>
    <row r="1847" spans="1:11" x14ac:dyDescent="0.25">
      <c r="A1847">
        <v>3136</v>
      </c>
      <c r="B1847" t="s">
        <v>1081</v>
      </c>
      <c r="C1847" t="s">
        <v>1179</v>
      </c>
      <c r="D1847" t="s">
        <v>1179</v>
      </c>
      <c r="E1847">
        <v>7</v>
      </c>
      <c r="F1847" t="s">
        <v>1083</v>
      </c>
      <c r="G1847">
        <v>60100809</v>
      </c>
      <c r="H1847" t="s">
        <v>1086</v>
      </c>
      <c r="I1847" s="1">
        <v>-1084</v>
      </c>
      <c r="J1847" t="str">
        <f>VLOOKUP(A1848,a!A:B,2,FALSE)</f>
        <v>ACQUISTI DI SERVIZI</v>
      </c>
      <c r="K1847" t="str">
        <f t="shared" si="28"/>
        <v>3136 Consulenze</v>
      </c>
    </row>
    <row r="1848" spans="1:11" x14ac:dyDescent="0.25">
      <c r="A1848">
        <v>3136</v>
      </c>
      <c r="B1848" t="s">
        <v>1081</v>
      </c>
      <c r="C1848" t="s">
        <v>1179</v>
      </c>
      <c r="D1848" t="s">
        <v>1179</v>
      </c>
      <c r="E1848">
        <v>7</v>
      </c>
      <c r="F1848" t="s">
        <v>1083</v>
      </c>
      <c r="G1848">
        <v>80400301</v>
      </c>
      <c r="H1848" t="s">
        <v>1084</v>
      </c>
      <c r="I1848" s="1">
        <v>5428</v>
      </c>
      <c r="J1848" t="str">
        <f>VLOOKUP(A1849,a!A:B,2,FALSE)</f>
        <v>ACQUISTI DI SERVIZI</v>
      </c>
      <c r="K1848" t="str">
        <f t="shared" si="28"/>
        <v>3136 Consulenze</v>
      </c>
    </row>
    <row r="1849" spans="1:11" x14ac:dyDescent="0.25">
      <c r="A1849">
        <v>3136</v>
      </c>
      <c r="B1849" t="s">
        <v>1081</v>
      </c>
      <c r="C1849" t="s">
        <v>1180</v>
      </c>
      <c r="D1849" t="s">
        <v>1180</v>
      </c>
      <c r="E1849">
        <v>7</v>
      </c>
      <c r="F1849" t="s">
        <v>1083</v>
      </c>
      <c r="G1849">
        <v>80400320</v>
      </c>
      <c r="H1849" t="s">
        <v>1092</v>
      </c>
      <c r="I1849" s="1">
        <v>6000</v>
      </c>
      <c r="J1849" t="str">
        <f>VLOOKUP(A1850,a!A:B,2,FALSE)</f>
        <v>ACQUISTI DI SERVIZI</v>
      </c>
      <c r="K1849" t="str">
        <f t="shared" si="28"/>
        <v>3136 Consulenze</v>
      </c>
    </row>
    <row r="1850" spans="1:11" x14ac:dyDescent="0.25">
      <c r="A1850">
        <v>3136</v>
      </c>
      <c r="B1850" t="s">
        <v>1081</v>
      </c>
      <c r="C1850" t="s">
        <v>1181</v>
      </c>
      <c r="D1850" t="s">
        <v>1181</v>
      </c>
      <c r="E1850">
        <v>7</v>
      </c>
      <c r="F1850" t="s">
        <v>1083</v>
      </c>
      <c r="G1850">
        <v>80400301</v>
      </c>
      <c r="H1850" t="s">
        <v>1084</v>
      </c>
      <c r="I1850" s="1">
        <v>3000</v>
      </c>
      <c r="J1850" t="str">
        <f>VLOOKUP(A1851,a!A:B,2,FALSE)</f>
        <v>ACQUISTI DI SERVIZI</v>
      </c>
      <c r="K1850" t="str">
        <f t="shared" si="28"/>
        <v>3136 Consulenze</v>
      </c>
    </row>
    <row r="1851" spans="1:11" x14ac:dyDescent="0.25">
      <c r="A1851">
        <v>3136</v>
      </c>
      <c r="B1851" t="s">
        <v>1081</v>
      </c>
      <c r="C1851" t="s">
        <v>1182</v>
      </c>
      <c r="D1851" t="s">
        <v>1182</v>
      </c>
      <c r="E1851">
        <v>7</v>
      </c>
      <c r="F1851" t="s">
        <v>1083</v>
      </c>
      <c r="G1851">
        <v>80400301</v>
      </c>
      <c r="H1851" t="s">
        <v>1084</v>
      </c>
      <c r="I1851" s="1">
        <v>1122</v>
      </c>
      <c r="J1851" t="str">
        <f>VLOOKUP(A1852,a!A:B,2,FALSE)</f>
        <v>ACQUISTI DI SERVIZI</v>
      </c>
      <c r="K1851" t="str">
        <f t="shared" si="28"/>
        <v>3136 Consulenze</v>
      </c>
    </row>
    <row r="1852" spans="1:11" x14ac:dyDescent="0.25">
      <c r="A1852">
        <v>3136</v>
      </c>
      <c r="B1852" t="s">
        <v>1081</v>
      </c>
      <c r="C1852" t="s">
        <v>1183</v>
      </c>
      <c r="D1852" t="s">
        <v>1183</v>
      </c>
      <c r="E1852">
        <v>7</v>
      </c>
      <c r="F1852" t="s">
        <v>1083</v>
      </c>
      <c r="G1852">
        <v>80400301</v>
      </c>
      <c r="H1852" t="s">
        <v>1084</v>
      </c>
      <c r="I1852" s="1">
        <v>9612</v>
      </c>
      <c r="J1852" t="str">
        <f>VLOOKUP(A1853,a!A:B,2,FALSE)</f>
        <v>ACQUISTI DI SERVIZI</v>
      </c>
      <c r="K1852" t="str">
        <f t="shared" si="28"/>
        <v>3136 Consulenze</v>
      </c>
    </row>
    <row r="1853" spans="1:11" x14ac:dyDescent="0.25">
      <c r="A1853">
        <v>3136</v>
      </c>
      <c r="B1853" t="s">
        <v>1081</v>
      </c>
      <c r="C1853" t="s">
        <v>1184</v>
      </c>
      <c r="D1853" t="s">
        <v>1184</v>
      </c>
      <c r="E1853">
        <v>7</v>
      </c>
      <c r="F1853" t="s">
        <v>1083</v>
      </c>
      <c r="G1853">
        <v>60100809</v>
      </c>
      <c r="H1853" t="s">
        <v>1086</v>
      </c>
      <c r="I1853" s="1">
        <v>-800</v>
      </c>
      <c r="J1853" t="str">
        <f>VLOOKUP(A1854,a!A:B,2,FALSE)</f>
        <v>ACQUISTI DI SERVIZI</v>
      </c>
      <c r="K1853" t="str">
        <f t="shared" si="28"/>
        <v>3136 Consulenze</v>
      </c>
    </row>
    <row r="1854" spans="1:11" x14ac:dyDescent="0.25">
      <c r="A1854">
        <v>3136</v>
      </c>
      <c r="B1854" t="s">
        <v>1081</v>
      </c>
      <c r="C1854" t="s">
        <v>1184</v>
      </c>
      <c r="D1854" t="s">
        <v>1184</v>
      </c>
      <c r="E1854">
        <v>7</v>
      </c>
      <c r="F1854" t="s">
        <v>1083</v>
      </c>
      <c r="G1854">
        <v>80400301</v>
      </c>
      <c r="H1854" t="s">
        <v>1084</v>
      </c>
      <c r="I1854" s="1">
        <v>4000</v>
      </c>
      <c r="J1854" t="str">
        <f>VLOOKUP(A1855,a!A:B,2,FALSE)</f>
        <v>ACQUISTI DI SERVIZI</v>
      </c>
      <c r="K1854" t="str">
        <f t="shared" si="28"/>
        <v>3136 Consulenze</v>
      </c>
    </row>
    <row r="1855" spans="1:11" x14ac:dyDescent="0.25">
      <c r="A1855">
        <v>3136</v>
      </c>
      <c r="B1855" t="s">
        <v>1081</v>
      </c>
      <c r="C1855" t="s">
        <v>1185</v>
      </c>
      <c r="D1855" t="s">
        <v>1185</v>
      </c>
      <c r="E1855">
        <v>7</v>
      </c>
      <c r="F1855" t="s">
        <v>1083</v>
      </c>
      <c r="G1855">
        <v>80400320</v>
      </c>
      <c r="H1855" t="s">
        <v>1092</v>
      </c>
      <c r="I1855" s="1">
        <v>17100</v>
      </c>
      <c r="J1855" t="str">
        <f>VLOOKUP(A1856,a!A:B,2,FALSE)</f>
        <v>ACQUISTI DI SERVIZI</v>
      </c>
      <c r="K1855" t="str">
        <f t="shared" si="28"/>
        <v>3136 Consulenze</v>
      </c>
    </row>
    <row r="1856" spans="1:11" x14ac:dyDescent="0.25">
      <c r="A1856">
        <v>3136</v>
      </c>
      <c r="B1856" t="s">
        <v>1081</v>
      </c>
      <c r="C1856" t="s">
        <v>1186</v>
      </c>
      <c r="D1856" t="s">
        <v>1186</v>
      </c>
      <c r="E1856">
        <v>7</v>
      </c>
      <c r="F1856" t="s">
        <v>1083</v>
      </c>
      <c r="G1856">
        <v>80400318</v>
      </c>
      <c r="H1856" t="s">
        <v>1087</v>
      </c>
      <c r="I1856" s="1">
        <v>5004</v>
      </c>
      <c r="J1856" t="str">
        <f>VLOOKUP(A1857,a!A:B,2,FALSE)</f>
        <v>ACQUISTI DI SERVIZI</v>
      </c>
      <c r="K1856" t="str">
        <f t="shared" si="28"/>
        <v>3136 Consulenze</v>
      </c>
    </row>
    <row r="1857" spans="1:11" x14ac:dyDescent="0.25">
      <c r="A1857">
        <v>3136</v>
      </c>
      <c r="B1857" t="s">
        <v>1081</v>
      </c>
      <c r="C1857" t="s">
        <v>1186</v>
      </c>
      <c r="D1857" t="s">
        <v>1186</v>
      </c>
      <c r="E1857">
        <v>7</v>
      </c>
      <c r="F1857" t="s">
        <v>1083</v>
      </c>
      <c r="G1857">
        <v>80400320</v>
      </c>
      <c r="H1857" t="s">
        <v>1092</v>
      </c>
      <c r="I1857" s="1">
        <v>2502</v>
      </c>
      <c r="J1857" t="str">
        <f>VLOOKUP(A1858,a!A:B,2,FALSE)</f>
        <v>ACQUISTI DI SERVIZI</v>
      </c>
      <c r="K1857" t="str">
        <f t="shared" si="28"/>
        <v>3136 Consulenze</v>
      </c>
    </row>
    <row r="1858" spans="1:11" x14ac:dyDescent="0.25">
      <c r="A1858">
        <v>3136</v>
      </c>
      <c r="B1858" t="s">
        <v>1081</v>
      </c>
      <c r="C1858" t="s">
        <v>1187</v>
      </c>
      <c r="D1858" t="s">
        <v>1187</v>
      </c>
      <c r="E1858">
        <v>7</v>
      </c>
      <c r="F1858" t="s">
        <v>1083</v>
      </c>
      <c r="G1858">
        <v>80400319</v>
      </c>
      <c r="H1858" t="s">
        <v>1108</v>
      </c>
      <c r="I1858" s="1">
        <v>6734</v>
      </c>
      <c r="J1858" t="str">
        <f>VLOOKUP(A1859,a!A:B,2,FALSE)</f>
        <v>ACQUISTI DI SERVIZI</v>
      </c>
      <c r="K1858" t="str">
        <f t="shared" si="28"/>
        <v>3136 Consulenze</v>
      </c>
    </row>
    <row r="1859" spans="1:11" x14ac:dyDescent="0.25">
      <c r="A1859">
        <v>3136</v>
      </c>
      <c r="B1859" t="s">
        <v>1081</v>
      </c>
      <c r="C1859" t="s">
        <v>1188</v>
      </c>
      <c r="D1859" t="s">
        <v>1188</v>
      </c>
      <c r="E1859">
        <v>7</v>
      </c>
      <c r="F1859" t="s">
        <v>1083</v>
      </c>
      <c r="G1859">
        <v>80400301</v>
      </c>
      <c r="H1859" t="s">
        <v>1084</v>
      </c>
      <c r="I1859" s="1">
        <v>1980</v>
      </c>
      <c r="J1859" t="str">
        <f>VLOOKUP(A1860,a!A:B,2,FALSE)</f>
        <v>ACQUISTI DI SERVIZI</v>
      </c>
      <c r="K1859" t="str">
        <f t="shared" ref="K1859:K1922" si="29">CONCATENATE(A1859," ",B1859)</f>
        <v>3136 Consulenze</v>
      </c>
    </row>
    <row r="1860" spans="1:11" x14ac:dyDescent="0.25">
      <c r="A1860">
        <v>3136</v>
      </c>
      <c r="B1860" t="s">
        <v>1081</v>
      </c>
      <c r="C1860" t="s">
        <v>1189</v>
      </c>
      <c r="D1860" t="s">
        <v>1189</v>
      </c>
      <c r="E1860">
        <v>7</v>
      </c>
      <c r="F1860" t="s">
        <v>1083</v>
      </c>
      <c r="G1860">
        <v>80400301</v>
      </c>
      <c r="H1860" t="s">
        <v>1084</v>
      </c>
      <c r="I1860" s="1">
        <v>5576</v>
      </c>
      <c r="J1860" t="str">
        <f>VLOOKUP(A1861,a!A:B,2,FALSE)</f>
        <v>ACQUISTI DI SERVIZI</v>
      </c>
      <c r="K1860" t="str">
        <f t="shared" si="29"/>
        <v>3136 Consulenze</v>
      </c>
    </row>
    <row r="1861" spans="1:11" x14ac:dyDescent="0.25">
      <c r="A1861">
        <v>3136</v>
      </c>
      <c r="B1861" t="s">
        <v>1081</v>
      </c>
      <c r="C1861" t="s">
        <v>1190</v>
      </c>
      <c r="D1861" t="s">
        <v>1190</v>
      </c>
      <c r="E1861">
        <v>7</v>
      </c>
      <c r="F1861" t="s">
        <v>1083</v>
      </c>
      <c r="G1861">
        <v>80400301</v>
      </c>
      <c r="H1861" t="s">
        <v>1084</v>
      </c>
      <c r="I1861" s="1">
        <v>1330</v>
      </c>
      <c r="J1861" t="str">
        <f>VLOOKUP(A1862,a!A:B,2,FALSE)</f>
        <v>ACQUISTI DI SERVIZI</v>
      </c>
      <c r="K1861" t="str">
        <f t="shared" si="29"/>
        <v>3136 Consulenze</v>
      </c>
    </row>
    <row r="1862" spans="1:11" x14ac:dyDescent="0.25">
      <c r="A1862">
        <v>3136</v>
      </c>
      <c r="B1862" t="s">
        <v>1081</v>
      </c>
      <c r="C1862" t="s">
        <v>1191</v>
      </c>
      <c r="D1862" t="s">
        <v>1191</v>
      </c>
      <c r="E1862">
        <v>7</v>
      </c>
      <c r="F1862" t="s">
        <v>1083</v>
      </c>
      <c r="G1862">
        <v>80400301</v>
      </c>
      <c r="H1862" t="s">
        <v>1084</v>
      </c>
      <c r="I1862" s="1">
        <v>584</v>
      </c>
      <c r="J1862" t="str">
        <f>VLOOKUP(A1863,a!A:B,2,FALSE)</f>
        <v>ACQUISTI DI SERVIZI</v>
      </c>
      <c r="K1862" t="str">
        <f t="shared" si="29"/>
        <v>3136 Consulenze</v>
      </c>
    </row>
    <row r="1863" spans="1:11" x14ac:dyDescent="0.25">
      <c r="A1863">
        <v>3136</v>
      </c>
      <c r="B1863" t="s">
        <v>1081</v>
      </c>
      <c r="C1863" t="s">
        <v>1192</v>
      </c>
      <c r="D1863" t="s">
        <v>1192</v>
      </c>
      <c r="E1863">
        <v>7</v>
      </c>
      <c r="F1863" t="s">
        <v>1083</v>
      </c>
      <c r="G1863">
        <v>60100809</v>
      </c>
      <c r="H1863" t="s">
        <v>1086</v>
      </c>
      <c r="I1863" s="1">
        <v>-639</v>
      </c>
      <c r="J1863" t="str">
        <f>VLOOKUP(A1864,a!A:B,2,FALSE)</f>
        <v>ACQUISTI DI SERVIZI</v>
      </c>
      <c r="K1863" t="str">
        <f t="shared" si="29"/>
        <v>3136 Consulenze</v>
      </c>
    </row>
    <row r="1864" spans="1:11" x14ac:dyDescent="0.25">
      <c r="A1864">
        <v>3136</v>
      </c>
      <c r="B1864" t="s">
        <v>1081</v>
      </c>
      <c r="C1864" t="s">
        <v>1192</v>
      </c>
      <c r="D1864" t="s">
        <v>1192</v>
      </c>
      <c r="E1864">
        <v>7</v>
      </c>
      <c r="F1864" t="s">
        <v>1083</v>
      </c>
      <c r="G1864">
        <v>80400301</v>
      </c>
      <c r="H1864" t="s">
        <v>1084</v>
      </c>
      <c r="I1864" s="1">
        <v>3199</v>
      </c>
      <c r="J1864" t="str">
        <f>VLOOKUP(A1865,a!A:B,2,FALSE)</f>
        <v>ACQUISTI DI SERVIZI</v>
      </c>
      <c r="K1864" t="str">
        <f t="shared" si="29"/>
        <v>3136 Consulenze</v>
      </c>
    </row>
    <row r="1865" spans="1:11" x14ac:dyDescent="0.25">
      <c r="A1865">
        <v>3136</v>
      </c>
      <c r="B1865" t="s">
        <v>1081</v>
      </c>
      <c r="C1865" t="s">
        <v>1193</v>
      </c>
      <c r="D1865" t="s">
        <v>1193</v>
      </c>
      <c r="E1865">
        <v>7</v>
      </c>
      <c r="F1865" t="s">
        <v>1083</v>
      </c>
      <c r="G1865">
        <v>80400301</v>
      </c>
      <c r="H1865" t="s">
        <v>1084</v>
      </c>
      <c r="I1865" s="1">
        <v>13119.5</v>
      </c>
      <c r="J1865" t="str">
        <f>VLOOKUP(A1866,a!A:B,2,FALSE)</f>
        <v>ACQUISTI DI SERVIZI</v>
      </c>
      <c r="K1865" t="str">
        <f t="shared" si="29"/>
        <v>3136 Consulenze</v>
      </c>
    </row>
    <row r="1866" spans="1:11" x14ac:dyDescent="0.25">
      <c r="A1866">
        <v>3136</v>
      </c>
      <c r="B1866" t="s">
        <v>1081</v>
      </c>
      <c r="C1866" t="s">
        <v>1194</v>
      </c>
      <c r="D1866" t="s">
        <v>1194</v>
      </c>
      <c r="E1866">
        <v>7</v>
      </c>
      <c r="F1866" t="s">
        <v>1083</v>
      </c>
      <c r="G1866">
        <v>80400301</v>
      </c>
      <c r="H1866" t="s">
        <v>1084</v>
      </c>
      <c r="I1866" s="1">
        <v>544</v>
      </c>
      <c r="J1866" t="str">
        <f>VLOOKUP(A1867,a!A:B,2,FALSE)</f>
        <v>ACQUISTI DI SERVIZI</v>
      </c>
      <c r="K1866" t="str">
        <f t="shared" si="29"/>
        <v>3136 Consulenze</v>
      </c>
    </row>
    <row r="1867" spans="1:11" x14ac:dyDescent="0.25">
      <c r="A1867">
        <v>3136</v>
      </c>
      <c r="B1867" t="s">
        <v>1081</v>
      </c>
      <c r="C1867" t="s">
        <v>1195</v>
      </c>
      <c r="D1867" t="s">
        <v>1195</v>
      </c>
      <c r="E1867">
        <v>7</v>
      </c>
      <c r="F1867" t="s">
        <v>1083</v>
      </c>
      <c r="G1867">
        <v>80400319</v>
      </c>
      <c r="H1867" t="s">
        <v>1108</v>
      </c>
      <c r="I1867" s="1">
        <v>5004</v>
      </c>
      <c r="J1867" t="str">
        <f>VLOOKUP(A1868,a!A:B,2,FALSE)</f>
        <v>ACQUISTI DI SERVIZI</v>
      </c>
      <c r="K1867" t="str">
        <f t="shared" si="29"/>
        <v>3136 Consulenze</v>
      </c>
    </row>
    <row r="1868" spans="1:11" x14ac:dyDescent="0.25">
      <c r="A1868">
        <v>3136</v>
      </c>
      <c r="B1868" t="s">
        <v>1081</v>
      </c>
      <c r="C1868" t="s">
        <v>1196</v>
      </c>
      <c r="D1868" t="s">
        <v>1196</v>
      </c>
      <c r="E1868">
        <v>7</v>
      </c>
      <c r="F1868" t="s">
        <v>1083</v>
      </c>
      <c r="G1868">
        <v>80400301</v>
      </c>
      <c r="H1868" t="s">
        <v>1084</v>
      </c>
      <c r="I1868" s="1">
        <v>720</v>
      </c>
      <c r="J1868" t="str">
        <f>VLOOKUP(A1869,a!A:B,2,FALSE)</f>
        <v>ACQUISTI DI SERVIZI</v>
      </c>
      <c r="K1868" t="str">
        <f t="shared" si="29"/>
        <v>3136 Consulenze</v>
      </c>
    </row>
    <row r="1869" spans="1:11" x14ac:dyDescent="0.25">
      <c r="A1869">
        <v>3136</v>
      </c>
      <c r="B1869" t="s">
        <v>1081</v>
      </c>
      <c r="C1869" t="s">
        <v>1197</v>
      </c>
      <c r="D1869" t="s">
        <v>1197</v>
      </c>
      <c r="E1869">
        <v>7</v>
      </c>
      <c r="F1869" t="s">
        <v>1083</v>
      </c>
      <c r="G1869">
        <v>80400320</v>
      </c>
      <c r="H1869" t="s">
        <v>1092</v>
      </c>
      <c r="I1869" s="1">
        <v>9006</v>
      </c>
      <c r="J1869" t="str">
        <f>VLOOKUP(A1870,a!A:B,2,FALSE)</f>
        <v>ACQUISTI DI SERVIZI</v>
      </c>
      <c r="K1869" t="str">
        <f t="shared" si="29"/>
        <v>3136 Consulenze</v>
      </c>
    </row>
    <row r="1870" spans="1:11" x14ac:dyDescent="0.25">
      <c r="A1870">
        <v>3136</v>
      </c>
      <c r="B1870" t="s">
        <v>1081</v>
      </c>
      <c r="C1870" t="s">
        <v>1198</v>
      </c>
      <c r="D1870" t="s">
        <v>1198</v>
      </c>
      <c r="E1870">
        <v>7</v>
      </c>
      <c r="F1870" t="s">
        <v>1083</v>
      </c>
      <c r="G1870">
        <v>80400301</v>
      </c>
      <c r="H1870" t="s">
        <v>1084</v>
      </c>
      <c r="I1870" s="1">
        <v>8646</v>
      </c>
      <c r="J1870" t="str">
        <f>VLOOKUP(A1871,a!A:B,2,FALSE)</f>
        <v>ACQUISTI DI SERVIZI</v>
      </c>
      <c r="K1870" t="str">
        <f t="shared" si="29"/>
        <v>3136 Consulenze</v>
      </c>
    </row>
    <row r="1871" spans="1:11" x14ac:dyDescent="0.25">
      <c r="A1871">
        <v>3136</v>
      </c>
      <c r="B1871" t="s">
        <v>1081</v>
      </c>
      <c r="C1871" t="s">
        <v>1199</v>
      </c>
      <c r="D1871" t="s">
        <v>1199</v>
      </c>
      <c r="E1871">
        <v>7</v>
      </c>
      <c r="F1871" t="s">
        <v>1083</v>
      </c>
      <c r="G1871">
        <v>60100809</v>
      </c>
      <c r="H1871" t="s">
        <v>1086</v>
      </c>
      <c r="I1871" s="1">
        <v>-1836</v>
      </c>
      <c r="J1871" t="str">
        <f>VLOOKUP(A1872,a!A:B,2,FALSE)</f>
        <v>ACQUISTI DI SERVIZI</v>
      </c>
      <c r="K1871" t="str">
        <f t="shared" si="29"/>
        <v>3136 Consulenze</v>
      </c>
    </row>
    <row r="1872" spans="1:11" x14ac:dyDescent="0.25">
      <c r="A1872">
        <v>3136</v>
      </c>
      <c r="B1872" t="s">
        <v>1081</v>
      </c>
      <c r="C1872" t="s">
        <v>1199</v>
      </c>
      <c r="D1872" t="s">
        <v>1199</v>
      </c>
      <c r="E1872">
        <v>7</v>
      </c>
      <c r="F1872" t="s">
        <v>1083</v>
      </c>
      <c r="G1872">
        <v>80400301</v>
      </c>
      <c r="H1872" t="s">
        <v>1084</v>
      </c>
      <c r="I1872" s="1">
        <v>9180</v>
      </c>
      <c r="J1872" t="str">
        <f>VLOOKUP(A1873,a!A:B,2,FALSE)</f>
        <v>ACQUISTI DI SERVIZI</v>
      </c>
      <c r="K1872" t="str">
        <f t="shared" si="29"/>
        <v>3136 Consulenze</v>
      </c>
    </row>
    <row r="1873" spans="1:11" x14ac:dyDescent="0.25">
      <c r="A1873">
        <v>3136</v>
      </c>
      <c r="B1873" t="s">
        <v>1081</v>
      </c>
      <c r="C1873" t="s">
        <v>1200</v>
      </c>
      <c r="D1873" t="s">
        <v>1200</v>
      </c>
      <c r="E1873">
        <v>7</v>
      </c>
      <c r="F1873" t="s">
        <v>1083</v>
      </c>
      <c r="G1873">
        <v>80400301</v>
      </c>
      <c r="H1873" t="s">
        <v>1084</v>
      </c>
      <c r="I1873" s="1">
        <v>6456</v>
      </c>
      <c r="J1873" t="str">
        <f>VLOOKUP(A1874,a!A:B,2,FALSE)</f>
        <v>ACQUISTI DI SERVIZI</v>
      </c>
      <c r="K1873" t="str">
        <f t="shared" si="29"/>
        <v>3136 Consulenze</v>
      </c>
    </row>
    <row r="1874" spans="1:11" x14ac:dyDescent="0.25">
      <c r="A1874">
        <v>3136</v>
      </c>
      <c r="B1874" t="s">
        <v>1081</v>
      </c>
      <c r="C1874" t="s">
        <v>1201</v>
      </c>
      <c r="D1874" t="s">
        <v>1201</v>
      </c>
      <c r="E1874">
        <v>7</v>
      </c>
      <c r="F1874" t="s">
        <v>1083</v>
      </c>
      <c r="G1874">
        <v>60100809</v>
      </c>
      <c r="H1874" t="s">
        <v>1086</v>
      </c>
      <c r="I1874" s="1">
        <v>-2250</v>
      </c>
      <c r="J1874" t="str">
        <f>VLOOKUP(A1875,a!A:B,2,FALSE)</f>
        <v>ACQUISTI DI SERVIZI</v>
      </c>
      <c r="K1874" t="str">
        <f t="shared" si="29"/>
        <v>3136 Consulenze</v>
      </c>
    </row>
    <row r="1875" spans="1:11" x14ac:dyDescent="0.25">
      <c r="A1875">
        <v>3136</v>
      </c>
      <c r="B1875" t="s">
        <v>1081</v>
      </c>
      <c r="C1875" t="s">
        <v>1201</v>
      </c>
      <c r="D1875" t="s">
        <v>1201</v>
      </c>
      <c r="E1875">
        <v>7</v>
      </c>
      <c r="F1875" t="s">
        <v>1083</v>
      </c>
      <c r="G1875">
        <v>80400301</v>
      </c>
      <c r="H1875" t="s">
        <v>1084</v>
      </c>
      <c r="I1875" s="1">
        <v>11258</v>
      </c>
      <c r="J1875" t="str">
        <f>VLOOKUP(A1876,a!A:B,2,FALSE)</f>
        <v>ACQUISTI DI SERVIZI</v>
      </c>
      <c r="K1875" t="str">
        <f t="shared" si="29"/>
        <v>3136 Consulenze</v>
      </c>
    </row>
    <row r="1876" spans="1:11" x14ac:dyDescent="0.25">
      <c r="A1876">
        <v>3136</v>
      </c>
      <c r="B1876" t="s">
        <v>1081</v>
      </c>
      <c r="C1876" t="s">
        <v>1202</v>
      </c>
      <c r="D1876" t="s">
        <v>1202</v>
      </c>
      <c r="E1876">
        <v>7</v>
      </c>
      <c r="F1876" t="s">
        <v>1083</v>
      </c>
      <c r="G1876">
        <v>80400301</v>
      </c>
      <c r="H1876" t="s">
        <v>1084</v>
      </c>
      <c r="I1876" s="1">
        <v>1144</v>
      </c>
      <c r="J1876" t="str">
        <f>VLOOKUP(A1877,a!A:B,2,FALSE)</f>
        <v>ACQUISTI DI SERVIZI</v>
      </c>
      <c r="K1876" t="str">
        <f t="shared" si="29"/>
        <v>3136 Consulenze</v>
      </c>
    </row>
    <row r="1877" spans="1:11" x14ac:dyDescent="0.25">
      <c r="A1877">
        <v>3136</v>
      </c>
      <c r="B1877" t="s">
        <v>1081</v>
      </c>
      <c r="C1877" t="s">
        <v>1203</v>
      </c>
      <c r="D1877" t="s">
        <v>1203</v>
      </c>
      <c r="E1877">
        <v>7</v>
      </c>
      <c r="F1877" t="s">
        <v>1083</v>
      </c>
      <c r="G1877">
        <v>80400301</v>
      </c>
      <c r="H1877" t="s">
        <v>1084</v>
      </c>
      <c r="I1877" s="1">
        <v>4806</v>
      </c>
      <c r="J1877" t="str">
        <f>VLOOKUP(A1878,a!A:B,2,FALSE)</f>
        <v>ACQUISTI DI SERVIZI</v>
      </c>
      <c r="K1877" t="str">
        <f t="shared" si="29"/>
        <v>3136 Consulenze</v>
      </c>
    </row>
    <row r="1878" spans="1:11" x14ac:dyDescent="0.25">
      <c r="A1878">
        <v>3136</v>
      </c>
      <c r="B1878" t="s">
        <v>1081</v>
      </c>
      <c r="C1878" t="s">
        <v>1204</v>
      </c>
      <c r="D1878" t="s">
        <v>1204</v>
      </c>
      <c r="E1878">
        <v>7</v>
      </c>
      <c r="F1878" t="s">
        <v>1083</v>
      </c>
      <c r="G1878">
        <v>60100809</v>
      </c>
      <c r="H1878" t="s">
        <v>1086</v>
      </c>
      <c r="I1878" s="1">
        <v>-840</v>
      </c>
      <c r="J1878" t="str">
        <f>VLOOKUP(A1879,a!A:B,2,FALSE)</f>
        <v>ACQUISTI DI SERVIZI</v>
      </c>
      <c r="K1878" t="str">
        <f t="shared" si="29"/>
        <v>3136 Consulenze</v>
      </c>
    </row>
    <row r="1879" spans="1:11" x14ac:dyDescent="0.25">
      <c r="A1879">
        <v>3136</v>
      </c>
      <c r="B1879" t="s">
        <v>1081</v>
      </c>
      <c r="C1879" t="s">
        <v>1204</v>
      </c>
      <c r="D1879" t="s">
        <v>1204</v>
      </c>
      <c r="E1879">
        <v>7</v>
      </c>
      <c r="F1879" t="s">
        <v>1083</v>
      </c>
      <c r="G1879">
        <v>80400318</v>
      </c>
      <c r="H1879" t="s">
        <v>1087</v>
      </c>
      <c r="I1879" s="1">
        <v>4204</v>
      </c>
      <c r="J1879" t="str">
        <f>VLOOKUP(A1880,a!A:B,2,FALSE)</f>
        <v>ACQUISTI DI SERVIZI</v>
      </c>
      <c r="K1879" t="str">
        <f t="shared" si="29"/>
        <v>3136 Consulenze</v>
      </c>
    </row>
    <row r="1880" spans="1:11" x14ac:dyDescent="0.25">
      <c r="A1880">
        <v>3136</v>
      </c>
      <c r="B1880" t="s">
        <v>1081</v>
      </c>
      <c r="C1880" t="s">
        <v>1205</v>
      </c>
      <c r="D1880" t="s">
        <v>1205</v>
      </c>
      <c r="E1880">
        <v>7</v>
      </c>
      <c r="F1880" t="s">
        <v>1083</v>
      </c>
      <c r="G1880">
        <v>60100809</v>
      </c>
      <c r="H1880" t="s">
        <v>1086</v>
      </c>
      <c r="I1880" s="1">
        <v>-1953.3</v>
      </c>
      <c r="J1880" t="str">
        <f>VLOOKUP(A1881,a!A:B,2,FALSE)</f>
        <v>ACQUISTI DI SERVIZI</v>
      </c>
      <c r="K1880" t="str">
        <f t="shared" si="29"/>
        <v>3136 Consulenze</v>
      </c>
    </row>
    <row r="1881" spans="1:11" x14ac:dyDescent="0.25">
      <c r="A1881">
        <v>3136</v>
      </c>
      <c r="B1881" t="s">
        <v>1081</v>
      </c>
      <c r="C1881" t="s">
        <v>1205</v>
      </c>
      <c r="D1881" t="s">
        <v>1205</v>
      </c>
      <c r="E1881">
        <v>7</v>
      </c>
      <c r="F1881" t="s">
        <v>1083</v>
      </c>
      <c r="G1881">
        <v>80400301</v>
      </c>
      <c r="H1881" t="s">
        <v>1084</v>
      </c>
      <c r="I1881" s="1">
        <v>9766.5</v>
      </c>
      <c r="J1881" t="str">
        <f>VLOOKUP(A1882,a!A:B,2,FALSE)</f>
        <v>ACQUISTI DI SERVIZI</v>
      </c>
      <c r="K1881" t="str">
        <f t="shared" si="29"/>
        <v>3136 Consulenze</v>
      </c>
    </row>
    <row r="1882" spans="1:11" x14ac:dyDescent="0.25">
      <c r="A1882">
        <v>3136</v>
      </c>
      <c r="B1882" t="s">
        <v>1081</v>
      </c>
      <c r="C1882" t="s">
        <v>1206</v>
      </c>
      <c r="D1882" t="s">
        <v>1206</v>
      </c>
      <c r="E1882">
        <v>7</v>
      </c>
      <c r="F1882" t="s">
        <v>1083</v>
      </c>
      <c r="G1882">
        <v>60100809</v>
      </c>
      <c r="H1882" t="s">
        <v>1086</v>
      </c>
      <c r="I1882" s="1">
        <v>-826</v>
      </c>
      <c r="J1882" t="str">
        <f>VLOOKUP(A1883,a!A:B,2,FALSE)</f>
        <v>ACQUISTI DI SERVIZI</v>
      </c>
      <c r="K1882" t="str">
        <f t="shared" si="29"/>
        <v>3136 Consulenze</v>
      </c>
    </row>
    <row r="1883" spans="1:11" x14ac:dyDescent="0.25">
      <c r="A1883">
        <v>3136</v>
      </c>
      <c r="B1883" t="s">
        <v>1081</v>
      </c>
      <c r="C1883" t="s">
        <v>1206</v>
      </c>
      <c r="D1883" t="s">
        <v>1206</v>
      </c>
      <c r="E1883">
        <v>7</v>
      </c>
      <c r="F1883" t="s">
        <v>1083</v>
      </c>
      <c r="G1883">
        <v>80400301</v>
      </c>
      <c r="H1883" t="s">
        <v>1084</v>
      </c>
      <c r="I1883" s="1">
        <v>4136</v>
      </c>
      <c r="J1883" t="str">
        <f>VLOOKUP(A1884,a!A:B,2,FALSE)</f>
        <v>ACQUISTI DI SERVIZI</v>
      </c>
      <c r="K1883" t="str">
        <f t="shared" si="29"/>
        <v>3136 Consulenze</v>
      </c>
    </row>
    <row r="1884" spans="1:11" x14ac:dyDescent="0.25">
      <c r="A1884">
        <v>3136</v>
      </c>
      <c r="B1884" t="s">
        <v>1081</v>
      </c>
      <c r="C1884" t="s">
        <v>1207</v>
      </c>
      <c r="D1884" t="s">
        <v>1207</v>
      </c>
      <c r="E1884">
        <v>7</v>
      </c>
      <c r="F1884" t="s">
        <v>1083</v>
      </c>
      <c r="G1884">
        <v>60100809</v>
      </c>
      <c r="H1884" t="s">
        <v>1086</v>
      </c>
      <c r="I1884" s="1">
        <v>-2457.9</v>
      </c>
      <c r="J1884" t="str">
        <f>VLOOKUP(A1885,a!A:B,2,FALSE)</f>
        <v>ACQUISTI DI SERVIZI</v>
      </c>
      <c r="K1884" t="str">
        <f t="shared" si="29"/>
        <v>3136 Consulenze</v>
      </c>
    </row>
    <row r="1885" spans="1:11" x14ac:dyDescent="0.25">
      <c r="A1885">
        <v>3136</v>
      </c>
      <c r="B1885" t="s">
        <v>1081</v>
      </c>
      <c r="C1885" t="s">
        <v>1207</v>
      </c>
      <c r="D1885" t="s">
        <v>1207</v>
      </c>
      <c r="E1885">
        <v>7</v>
      </c>
      <c r="F1885" t="s">
        <v>1083</v>
      </c>
      <c r="G1885">
        <v>80400301</v>
      </c>
      <c r="H1885" t="s">
        <v>1084</v>
      </c>
      <c r="I1885" s="1">
        <v>12295.5</v>
      </c>
      <c r="J1885" t="str">
        <f>VLOOKUP(A1886,a!A:B,2,FALSE)</f>
        <v>ACQUISTI DI SERVIZI</v>
      </c>
      <c r="K1885" t="str">
        <f t="shared" si="29"/>
        <v>3136 Consulenze</v>
      </c>
    </row>
    <row r="1886" spans="1:11" x14ac:dyDescent="0.25">
      <c r="A1886">
        <v>3136</v>
      </c>
      <c r="B1886" t="s">
        <v>1081</v>
      </c>
      <c r="C1886" t="s">
        <v>1208</v>
      </c>
      <c r="D1886" t="s">
        <v>1208</v>
      </c>
      <c r="E1886">
        <v>7</v>
      </c>
      <c r="F1886" t="s">
        <v>1083</v>
      </c>
      <c r="G1886">
        <v>80400301</v>
      </c>
      <c r="H1886" t="s">
        <v>1084</v>
      </c>
      <c r="I1886" s="1">
        <v>540</v>
      </c>
      <c r="J1886" t="str">
        <f>VLOOKUP(A1887,a!A:B,2,FALSE)</f>
        <v>ACQUISTI DI SERVIZI</v>
      </c>
      <c r="K1886" t="str">
        <f t="shared" si="29"/>
        <v>3136 Consulenze</v>
      </c>
    </row>
    <row r="1887" spans="1:11" x14ac:dyDescent="0.25">
      <c r="A1887">
        <v>3136</v>
      </c>
      <c r="B1887" t="s">
        <v>1081</v>
      </c>
      <c r="C1887" t="s">
        <v>1209</v>
      </c>
      <c r="D1887" t="s">
        <v>1209</v>
      </c>
      <c r="E1887">
        <v>7</v>
      </c>
      <c r="F1887" t="s">
        <v>1083</v>
      </c>
      <c r="G1887">
        <v>60100809</v>
      </c>
      <c r="H1887" t="s">
        <v>1086</v>
      </c>
      <c r="I1887" s="1">
        <v>-396</v>
      </c>
      <c r="J1887" t="str">
        <f>VLOOKUP(A1888,a!A:B,2,FALSE)</f>
        <v>ACQUISTI DI SERVIZI</v>
      </c>
      <c r="K1887" t="str">
        <f t="shared" si="29"/>
        <v>3136 Consulenze</v>
      </c>
    </row>
    <row r="1888" spans="1:11" x14ac:dyDescent="0.25">
      <c r="A1888">
        <v>3136</v>
      </c>
      <c r="B1888" t="s">
        <v>1081</v>
      </c>
      <c r="C1888" t="s">
        <v>1209</v>
      </c>
      <c r="D1888" t="s">
        <v>1209</v>
      </c>
      <c r="E1888">
        <v>7</v>
      </c>
      <c r="F1888" t="s">
        <v>1083</v>
      </c>
      <c r="G1888">
        <v>80400301</v>
      </c>
      <c r="H1888" t="s">
        <v>1084</v>
      </c>
      <c r="I1888" s="1">
        <v>1980</v>
      </c>
      <c r="J1888" t="str">
        <f>VLOOKUP(A1889,a!A:B,2,FALSE)</f>
        <v>ACQUISTI DI SERVIZI</v>
      </c>
      <c r="K1888" t="str">
        <f t="shared" si="29"/>
        <v>3136 Consulenze</v>
      </c>
    </row>
    <row r="1889" spans="1:11" x14ac:dyDescent="0.25">
      <c r="A1889">
        <v>3136</v>
      </c>
      <c r="B1889" t="s">
        <v>1081</v>
      </c>
      <c r="C1889" t="s">
        <v>1210</v>
      </c>
      <c r="D1889" t="s">
        <v>1210</v>
      </c>
      <c r="E1889">
        <v>7</v>
      </c>
      <c r="F1889" t="s">
        <v>1083</v>
      </c>
      <c r="G1889">
        <v>80400320</v>
      </c>
      <c r="H1889" t="s">
        <v>1092</v>
      </c>
      <c r="I1889" s="1">
        <v>6756</v>
      </c>
      <c r="J1889" t="str">
        <f>VLOOKUP(A1890,a!A:B,2,FALSE)</f>
        <v>ACQUISTI DI SERVIZI</v>
      </c>
      <c r="K1889" t="str">
        <f t="shared" si="29"/>
        <v>3136 Consulenze</v>
      </c>
    </row>
    <row r="1890" spans="1:11" x14ac:dyDescent="0.25">
      <c r="A1890">
        <v>3136</v>
      </c>
      <c r="B1890" t="s">
        <v>1081</v>
      </c>
      <c r="C1890" t="s">
        <v>1211</v>
      </c>
      <c r="D1890" t="s">
        <v>1211</v>
      </c>
      <c r="E1890">
        <v>7</v>
      </c>
      <c r="F1890" t="s">
        <v>1083</v>
      </c>
      <c r="G1890">
        <v>80400320</v>
      </c>
      <c r="H1890" t="s">
        <v>1092</v>
      </c>
      <c r="I1890" s="1">
        <v>18000</v>
      </c>
      <c r="J1890" t="str">
        <f>VLOOKUP(A1891,a!A:B,2,FALSE)</f>
        <v>ACQUISTI DI SERVIZI</v>
      </c>
      <c r="K1890" t="str">
        <f t="shared" si="29"/>
        <v>3136 Consulenze</v>
      </c>
    </row>
    <row r="1891" spans="1:11" x14ac:dyDescent="0.25">
      <c r="A1891">
        <v>3136</v>
      </c>
      <c r="B1891" t="s">
        <v>1081</v>
      </c>
      <c r="C1891" t="s">
        <v>1212</v>
      </c>
      <c r="D1891" t="s">
        <v>1212</v>
      </c>
      <c r="E1891">
        <v>7</v>
      </c>
      <c r="F1891" t="s">
        <v>1083</v>
      </c>
      <c r="G1891">
        <v>80400301</v>
      </c>
      <c r="H1891" t="s">
        <v>1084</v>
      </c>
      <c r="I1891" s="1">
        <v>3062</v>
      </c>
      <c r="J1891" t="str">
        <f>VLOOKUP(A1892,a!A:B,2,FALSE)</f>
        <v>ACQUISTI DI SERVIZI</v>
      </c>
      <c r="K1891" t="str">
        <f t="shared" si="29"/>
        <v>3136 Consulenze</v>
      </c>
    </row>
    <row r="1892" spans="1:11" x14ac:dyDescent="0.25">
      <c r="A1892">
        <v>3136</v>
      </c>
      <c r="B1892" t="s">
        <v>1081</v>
      </c>
      <c r="C1892" t="s">
        <v>1213</v>
      </c>
      <c r="D1892" t="s">
        <v>1213</v>
      </c>
      <c r="E1892">
        <v>7</v>
      </c>
      <c r="F1892" t="s">
        <v>1083</v>
      </c>
      <c r="G1892">
        <v>60100809</v>
      </c>
      <c r="H1892" t="s">
        <v>1086</v>
      </c>
      <c r="I1892" s="1">
        <v>-800</v>
      </c>
      <c r="J1892" t="str">
        <f>VLOOKUP(A1893,a!A:B,2,FALSE)</f>
        <v>ACQUISTI DI SERVIZI</v>
      </c>
      <c r="K1892" t="str">
        <f t="shared" si="29"/>
        <v>3136 Consulenze</v>
      </c>
    </row>
    <row r="1893" spans="1:11" x14ac:dyDescent="0.25">
      <c r="A1893">
        <v>3136</v>
      </c>
      <c r="B1893" t="s">
        <v>1081</v>
      </c>
      <c r="C1893" t="s">
        <v>1213</v>
      </c>
      <c r="D1893" t="s">
        <v>1213</v>
      </c>
      <c r="E1893">
        <v>7</v>
      </c>
      <c r="F1893" t="s">
        <v>1083</v>
      </c>
      <c r="G1893">
        <v>80400301</v>
      </c>
      <c r="H1893" t="s">
        <v>1084</v>
      </c>
      <c r="I1893" s="1">
        <v>4002</v>
      </c>
      <c r="J1893" t="str">
        <f>VLOOKUP(A1894,a!A:B,2,FALSE)</f>
        <v>ACQUISTI DI SERVIZI</v>
      </c>
      <c r="K1893" t="str">
        <f t="shared" si="29"/>
        <v>3136 Consulenze</v>
      </c>
    </row>
    <row r="1894" spans="1:11" x14ac:dyDescent="0.25">
      <c r="A1894">
        <v>3136</v>
      </c>
      <c r="B1894" t="s">
        <v>1081</v>
      </c>
      <c r="C1894" t="s">
        <v>1214</v>
      </c>
      <c r="D1894" t="s">
        <v>1214</v>
      </c>
      <c r="E1894">
        <v>7</v>
      </c>
      <c r="F1894" t="s">
        <v>1083</v>
      </c>
      <c r="G1894">
        <v>80400301</v>
      </c>
      <c r="H1894" t="s">
        <v>1084</v>
      </c>
      <c r="I1894" s="1">
        <v>7000</v>
      </c>
      <c r="J1894" t="str">
        <f>VLOOKUP(A1895,a!A:B,2,FALSE)</f>
        <v>ACQUISTI DI SERVIZI</v>
      </c>
      <c r="K1894" t="str">
        <f t="shared" si="29"/>
        <v>3136 Consulenze</v>
      </c>
    </row>
    <row r="1895" spans="1:11" x14ac:dyDescent="0.25">
      <c r="A1895">
        <v>3136</v>
      </c>
      <c r="B1895" t="s">
        <v>1081</v>
      </c>
      <c r="C1895" t="s">
        <v>1215</v>
      </c>
      <c r="D1895" t="s">
        <v>1215</v>
      </c>
      <c r="E1895">
        <v>9</v>
      </c>
      <c r="F1895" t="s">
        <v>125</v>
      </c>
      <c r="G1895">
        <v>80400321</v>
      </c>
      <c r="H1895" t="s">
        <v>1138</v>
      </c>
      <c r="I1895" s="1">
        <v>2772.91</v>
      </c>
      <c r="J1895" t="str">
        <f>VLOOKUP(A1896,a!A:B,2,FALSE)</f>
        <v>ACQUISTI DI SERVIZI</v>
      </c>
      <c r="K1895" t="str">
        <f t="shared" si="29"/>
        <v>3136 Consulenze</v>
      </c>
    </row>
    <row r="1896" spans="1:11" x14ac:dyDescent="0.25">
      <c r="A1896">
        <v>3136</v>
      </c>
      <c r="B1896" t="s">
        <v>1081</v>
      </c>
      <c r="C1896" t="s">
        <v>1216</v>
      </c>
      <c r="D1896" t="s">
        <v>1216</v>
      </c>
      <c r="E1896">
        <v>7</v>
      </c>
      <c r="F1896" t="s">
        <v>1083</v>
      </c>
      <c r="G1896">
        <v>80400301</v>
      </c>
      <c r="H1896" t="s">
        <v>1084</v>
      </c>
      <c r="I1896" s="1">
        <v>7335</v>
      </c>
      <c r="J1896" t="str">
        <f>VLOOKUP(A1897,a!A:B,2,FALSE)</f>
        <v>ACQUISTI DI SERVIZI</v>
      </c>
      <c r="K1896" t="str">
        <f t="shared" si="29"/>
        <v>3136 Consulenze</v>
      </c>
    </row>
    <row r="1897" spans="1:11" x14ac:dyDescent="0.25">
      <c r="A1897">
        <v>3136</v>
      </c>
      <c r="B1897" t="s">
        <v>1081</v>
      </c>
      <c r="C1897" t="s">
        <v>1217</v>
      </c>
      <c r="D1897" t="s">
        <v>1217</v>
      </c>
      <c r="E1897">
        <v>7</v>
      </c>
      <c r="F1897" t="s">
        <v>1083</v>
      </c>
      <c r="G1897">
        <v>80400301</v>
      </c>
      <c r="H1897" t="s">
        <v>1084</v>
      </c>
      <c r="I1897" s="1">
        <v>4986</v>
      </c>
      <c r="J1897" t="str">
        <f>VLOOKUP(A1898,a!A:B,2,FALSE)</f>
        <v>ACQUISTI DI SERVIZI</v>
      </c>
      <c r="K1897" t="str">
        <f t="shared" si="29"/>
        <v>3136 Consulenze</v>
      </c>
    </row>
    <row r="1898" spans="1:11" x14ac:dyDescent="0.25">
      <c r="A1898">
        <v>3136</v>
      </c>
      <c r="B1898" t="s">
        <v>1081</v>
      </c>
      <c r="C1898" t="s">
        <v>1218</v>
      </c>
      <c r="D1898" t="s">
        <v>1218</v>
      </c>
      <c r="E1898">
        <v>7</v>
      </c>
      <c r="F1898" t="s">
        <v>1083</v>
      </c>
      <c r="G1898">
        <v>60100809</v>
      </c>
      <c r="H1898" t="s">
        <v>1086</v>
      </c>
      <c r="I1898" s="1">
        <v>-990</v>
      </c>
      <c r="J1898" t="str">
        <f>VLOOKUP(A1899,a!A:B,2,FALSE)</f>
        <v>ACQUISTI DI SERVIZI</v>
      </c>
      <c r="K1898" t="str">
        <f t="shared" si="29"/>
        <v>3136 Consulenze</v>
      </c>
    </row>
    <row r="1899" spans="1:11" x14ac:dyDescent="0.25">
      <c r="A1899">
        <v>3136</v>
      </c>
      <c r="B1899" t="s">
        <v>1081</v>
      </c>
      <c r="C1899" t="s">
        <v>1218</v>
      </c>
      <c r="D1899" t="s">
        <v>1218</v>
      </c>
      <c r="E1899">
        <v>7</v>
      </c>
      <c r="F1899" t="s">
        <v>1083</v>
      </c>
      <c r="G1899">
        <v>80400301</v>
      </c>
      <c r="H1899" t="s">
        <v>1084</v>
      </c>
      <c r="I1899" s="1">
        <v>4952</v>
      </c>
      <c r="J1899" t="str">
        <f>VLOOKUP(A1900,a!A:B,2,FALSE)</f>
        <v>ACQUISTI DI SERVIZI</v>
      </c>
      <c r="K1899" t="str">
        <f t="shared" si="29"/>
        <v>3136 Consulenze</v>
      </c>
    </row>
    <row r="1900" spans="1:11" x14ac:dyDescent="0.25">
      <c r="A1900">
        <v>3136</v>
      </c>
      <c r="B1900" t="s">
        <v>1081</v>
      </c>
      <c r="C1900" t="s">
        <v>1219</v>
      </c>
      <c r="D1900" t="s">
        <v>1219</v>
      </c>
      <c r="E1900">
        <v>7</v>
      </c>
      <c r="F1900" t="s">
        <v>1083</v>
      </c>
      <c r="G1900">
        <v>80400318</v>
      </c>
      <c r="H1900" t="s">
        <v>1087</v>
      </c>
      <c r="I1900" s="1">
        <v>5406</v>
      </c>
      <c r="J1900" t="str">
        <f>VLOOKUP(A1901,a!A:B,2,FALSE)</f>
        <v>ACQUISTI DI SERVIZI</v>
      </c>
      <c r="K1900" t="str">
        <f t="shared" si="29"/>
        <v>3136 Consulenze</v>
      </c>
    </row>
    <row r="1901" spans="1:11" x14ac:dyDescent="0.25">
      <c r="A1901">
        <v>3136</v>
      </c>
      <c r="B1901" t="s">
        <v>1081</v>
      </c>
      <c r="C1901" t="s">
        <v>1220</v>
      </c>
      <c r="D1901" t="s">
        <v>1220</v>
      </c>
      <c r="E1901">
        <v>7</v>
      </c>
      <c r="F1901" t="s">
        <v>1083</v>
      </c>
      <c r="G1901">
        <v>80400301</v>
      </c>
      <c r="H1901" t="s">
        <v>1084</v>
      </c>
      <c r="I1901" s="1">
        <v>1399.2</v>
      </c>
      <c r="J1901" t="str">
        <f>VLOOKUP(A1902,a!A:B,2,FALSE)</f>
        <v>ACQUISTI DI SERVIZI</v>
      </c>
      <c r="K1901" t="str">
        <f t="shared" si="29"/>
        <v>3136 Consulenze</v>
      </c>
    </row>
    <row r="1902" spans="1:11" x14ac:dyDescent="0.25">
      <c r="A1902">
        <v>3136</v>
      </c>
      <c r="B1902" t="s">
        <v>1081</v>
      </c>
      <c r="C1902" t="s">
        <v>1221</v>
      </c>
      <c r="D1902" t="s">
        <v>1221</v>
      </c>
      <c r="E1902">
        <v>7</v>
      </c>
      <c r="F1902" t="s">
        <v>1083</v>
      </c>
      <c r="G1902">
        <v>80400320</v>
      </c>
      <c r="H1902" t="s">
        <v>1092</v>
      </c>
      <c r="I1902" s="1">
        <v>7008</v>
      </c>
      <c r="J1902" t="str">
        <f>VLOOKUP(A1903,a!A:B,2,FALSE)</f>
        <v>ACQUISTI DI SERVIZI</v>
      </c>
      <c r="K1902" t="str">
        <f t="shared" si="29"/>
        <v>3136 Consulenze</v>
      </c>
    </row>
    <row r="1903" spans="1:11" x14ac:dyDescent="0.25">
      <c r="A1903">
        <v>3136</v>
      </c>
      <c r="B1903" t="s">
        <v>1081</v>
      </c>
      <c r="C1903" t="s">
        <v>1222</v>
      </c>
      <c r="D1903" t="s">
        <v>1222</v>
      </c>
      <c r="E1903">
        <v>7</v>
      </c>
      <c r="F1903" t="s">
        <v>1083</v>
      </c>
      <c r="G1903">
        <v>80400301</v>
      </c>
      <c r="H1903" t="s">
        <v>1084</v>
      </c>
      <c r="I1903" s="1">
        <v>5906</v>
      </c>
      <c r="J1903" t="str">
        <f>VLOOKUP(A1904,a!A:B,2,FALSE)</f>
        <v>ACQUISTI DI SERVIZI</v>
      </c>
      <c r="K1903" t="str">
        <f t="shared" si="29"/>
        <v>3136 Consulenze</v>
      </c>
    </row>
    <row r="1904" spans="1:11" x14ac:dyDescent="0.25">
      <c r="A1904">
        <v>3136</v>
      </c>
      <c r="B1904" t="s">
        <v>1081</v>
      </c>
      <c r="C1904" t="s">
        <v>1223</v>
      </c>
      <c r="D1904" t="s">
        <v>1223</v>
      </c>
      <c r="E1904">
        <v>7</v>
      </c>
      <c r="F1904" t="s">
        <v>1083</v>
      </c>
      <c r="G1904">
        <v>80400301</v>
      </c>
      <c r="H1904" t="s">
        <v>1084</v>
      </c>
      <c r="I1904" s="1">
        <v>3320</v>
      </c>
      <c r="J1904" t="str">
        <f>VLOOKUP(A1905,a!A:B,2,FALSE)</f>
        <v>ACQUISTI DI SERVIZI</v>
      </c>
      <c r="K1904" t="str">
        <f t="shared" si="29"/>
        <v>3136 Consulenze</v>
      </c>
    </row>
    <row r="1905" spans="1:11" x14ac:dyDescent="0.25">
      <c r="A1905">
        <v>3136</v>
      </c>
      <c r="B1905" t="s">
        <v>1081</v>
      </c>
      <c r="C1905" t="s">
        <v>1224</v>
      </c>
      <c r="D1905" t="s">
        <v>1224</v>
      </c>
      <c r="E1905">
        <v>7</v>
      </c>
      <c r="F1905" t="s">
        <v>1083</v>
      </c>
      <c r="G1905">
        <v>80400301</v>
      </c>
      <c r="H1905" t="s">
        <v>1084</v>
      </c>
      <c r="I1905" s="1">
        <v>5681</v>
      </c>
      <c r="J1905" t="str">
        <f>VLOOKUP(A1906,a!A:B,2,FALSE)</f>
        <v>ACQUISTI DI SERVIZI</v>
      </c>
      <c r="K1905" t="str">
        <f t="shared" si="29"/>
        <v>3136 Consulenze</v>
      </c>
    </row>
    <row r="1906" spans="1:11" x14ac:dyDescent="0.25">
      <c r="A1906">
        <v>3136</v>
      </c>
      <c r="B1906" t="s">
        <v>1081</v>
      </c>
      <c r="C1906" t="s">
        <v>1225</v>
      </c>
      <c r="D1906" t="s">
        <v>1225</v>
      </c>
      <c r="E1906">
        <v>7</v>
      </c>
      <c r="F1906" t="s">
        <v>1083</v>
      </c>
      <c r="G1906">
        <v>80400301</v>
      </c>
      <c r="H1906" t="s">
        <v>1084</v>
      </c>
      <c r="I1906" s="1">
        <v>1880</v>
      </c>
      <c r="J1906" t="str">
        <f>VLOOKUP(A1907,a!A:B,2,FALSE)</f>
        <v>ACQUISTI DI SERVIZI</v>
      </c>
      <c r="K1906" t="str">
        <f t="shared" si="29"/>
        <v>3136 Consulenze</v>
      </c>
    </row>
    <row r="1907" spans="1:11" x14ac:dyDescent="0.25">
      <c r="A1907">
        <v>3136</v>
      </c>
      <c r="B1907" t="s">
        <v>1081</v>
      </c>
      <c r="C1907" t="s">
        <v>1226</v>
      </c>
      <c r="D1907" t="s">
        <v>1226</v>
      </c>
      <c r="E1907">
        <v>7</v>
      </c>
      <c r="F1907" t="s">
        <v>1083</v>
      </c>
      <c r="G1907">
        <v>55100511</v>
      </c>
      <c r="H1907" t="s">
        <v>1103</v>
      </c>
      <c r="I1907" s="1">
        <v>11706</v>
      </c>
      <c r="J1907" t="str">
        <f>VLOOKUP(A1908,a!A:B,2,FALSE)</f>
        <v>ACQUISTI DI SERVIZI</v>
      </c>
      <c r="K1907" t="str">
        <f t="shared" si="29"/>
        <v>3136 Consulenze</v>
      </c>
    </row>
    <row r="1908" spans="1:11" x14ac:dyDescent="0.25">
      <c r="A1908">
        <v>3136</v>
      </c>
      <c r="B1908" t="s">
        <v>1081</v>
      </c>
      <c r="C1908" t="s">
        <v>1226</v>
      </c>
      <c r="D1908" t="s">
        <v>1226</v>
      </c>
      <c r="E1908">
        <v>7</v>
      </c>
      <c r="F1908" t="s">
        <v>1083</v>
      </c>
      <c r="G1908">
        <v>60100809</v>
      </c>
      <c r="H1908" t="s">
        <v>1086</v>
      </c>
      <c r="I1908" s="1">
        <v>-2340</v>
      </c>
      <c r="J1908" t="str">
        <f>VLOOKUP(A1909,a!A:B,2,FALSE)</f>
        <v>ACQUISTI DI SERVIZI</v>
      </c>
      <c r="K1908" t="str">
        <f t="shared" si="29"/>
        <v>3136 Consulenze</v>
      </c>
    </row>
    <row r="1909" spans="1:11" x14ac:dyDescent="0.25">
      <c r="A1909">
        <v>3136</v>
      </c>
      <c r="B1909" t="s">
        <v>1081</v>
      </c>
      <c r="C1909" t="s">
        <v>1227</v>
      </c>
      <c r="D1909" t="s">
        <v>1227</v>
      </c>
      <c r="E1909">
        <v>7</v>
      </c>
      <c r="F1909" t="s">
        <v>1083</v>
      </c>
      <c r="G1909">
        <v>80400301</v>
      </c>
      <c r="H1909" t="s">
        <v>1084</v>
      </c>
      <c r="I1909" s="1">
        <v>1830</v>
      </c>
      <c r="J1909" t="str">
        <f>VLOOKUP(A1910,a!A:B,2,FALSE)</f>
        <v>ACQUISTI DI SERVIZI</v>
      </c>
      <c r="K1909" t="str">
        <f t="shared" si="29"/>
        <v>3136 Consulenze</v>
      </c>
    </row>
    <row r="1910" spans="1:11" x14ac:dyDescent="0.25">
      <c r="A1910">
        <v>3137</v>
      </c>
      <c r="B1910" t="s">
        <v>1228</v>
      </c>
      <c r="C1910" t="s">
        <v>1229</v>
      </c>
      <c r="D1910" t="s">
        <v>1229</v>
      </c>
      <c r="E1910">
        <v>6</v>
      </c>
      <c r="F1910" t="s">
        <v>407</v>
      </c>
      <c r="G1910">
        <v>80300202</v>
      </c>
      <c r="H1910" t="s">
        <v>1230</v>
      </c>
      <c r="I1910" s="1">
        <v>3415</v>
      </c>
      <c r="J1910" t="str">
        <f>VLOOKUP(A1911,a!A:B,2,FALSE)</f>
        <v>ACQUISTI DI SERVIZI</v>
      </c>
      <c r="K1910" t="str">
        <f t="shared" si="29"/>
        <v>3137 Altri acquisti di servizi e prestazioni sanitarie  da strutture sanitarie pubbliche della Regione/Provincia autonoma di appartenenza</v>
      </c>
    </row>
    <row r="1911" spans="1:11" x14ac:dyDescent="0.25">
      <c r="A1911">
        <v>3137</v>
      </c>
      <c r="B1911" t="s">
        <v>1228</v>
      </c>
      <c r="C1911" t="s">
        <v>1231</v>
      </c>
      <c r="D1911" t="s">
        <v>1231</v>
      </c>
      <c r="E1911">
        <v>6</v>
      </c>
      <c r="F1911" t="s">
        <v>407</v>
      </c>
      <c r="G1911">
        <v>80300202</v>
      </c>
      <c r="H1911" t="s">
        <v>1230</v>
      </c>
      <c r="I1911" s="1">
        <v>3838.5</v>
      </c>
      <c r="J1911" t="str">
        <f>VLOOKUP(A1912,a!A:B,2,FALSE)</f>
        <v>ACQUISTI DI SERVIZI</v>
      </c>
      <c r="K1911" t="str">
        <f t="shared" si="29"/>
        <v>3137 Altri acquisti di servizi e prestazioni sanitarie  da strutture sanitarie pubbliche della Regione/Provincia autonoma di appartenenza</v>
      </c>
    </row>
    <row r="1912" spans="1:11" x14ac:dyDescent="0.25">
      <c r="A1912">
        <v>3137</v>
      </c>
      <c r="B1912" t="s">
        <v>1228</v>
      </c>
      <c r="C1912" t="s">
        <v>1232</v>
      </c>
      <c r="D1912" t="s">
        <v>1232</v>
      </c>
      <c r="E1912">
        <v>6</v>
      </c>
      <c r="F1912" t="s">
        <v>407</v>
      </c>
      <c r="G1912">
        <v>80300202</v>
      </c>
      <c r="H1912" t="s">
        <v>1230</v>
      </c>
      <c r="I1912" s="1">
        <v>14622.1</v>
      </c>
      <c r="J1912" t="str">
        <f>VLOOKUP(A1913,a!A:B,2,FALSE)</f>
        <v>ACQUISTI DI SERVIZI</v>
      </c>
      <c r="K1912" t="str">
        <f t="shared" si="29"/>
        <v>3137 Altri acquisti di servizi e prestazioni sanitarie  da strutture sanitarie pubbliche della Regione/Provincia autonoma di appartenenza</v>
      </c>
    </row>
    <row r="1913" spans="1:11" x14ac:dyDescent="0.25">
      <c r="A1913">
        <v>3137</v>
      </c>
      <c r="B1913" t="s">
        <v>1228</v>
      </c>
      <c r="C1913" t="s">
        <v>406</v>
      </c>
      <c r="D1913" t="s">
        <v>406</v>
      </c>
      <c r="E1913">
        <v>6</v>
      </c>
      <c r="F1913" t="s">
        <v>407</v>
      </c>
      <c r="G1913">
        <v>80300202</v>
      </c>
      <c r="H1913" t="s">
        <v>1230</v>
      </c>
      <c r="I1913" s="1">
        <v>514415.25</v>
      </c>
      <c r="J1913" t="str">
        <f>VLOOKUP(A1914,a!A:B,2,FALSE)</f>
        <v>ACQUISTI DI SERVIZI</v>
      </c>
      <c r="K1913" t="str">
        <f t="shared" si="29"/>
        <v>3137 Altri acquisti di servizi e prestazioni sanitarie  da strutture sanitarie pubbliche della Regione/Provincia autonoma di appartenenza</v>
      </c>
    </row>
    <row r="1914" spans="1:11" x14ac:dyDescent="0.25">
      <c r="A1914">
        <v>3137</v>
      </c>
      <c r="B1914" t="s">
        <v>1228</v>
      </c>
      <c r="C1914" t="s">
        <v>406</v>
      </c>
      <c r="D1914" t="s">
        <v>406</v>
      </c>
      <c r="E1914">
        <v>6</v>
      </c>
      <c r="F1914" t="s">
        <v>407</v>
      </c>
      <c r="G1914">
        <v>80650208</v>
      </c>
      <c r="H1914" t="s">
        <v>1233</v>
      </c>
      <c r="I1914" s="1">
        <v>50067.7</v>
      </c>
      <c r="J1914" t="str">
        <f>VLOOKUP(A1915,a!A:B,2,FALSE)</f>
        <v>ACQUISTI DI SERVIZI</v>
      </c>
      <c r="K1914" t="str">
        <f t="shared" si="29"/>
        <v>3137 Altri acquisti di servizi e prestazioni sanitarie  da strutture sanitarie pubbliche della Regione/Provincia autonoma di appartenenza</v>
      </c>
    </row>
    <row r="1915" spans="1:11" x14ac:dyDescent="0.25">
      <c r="A1915">
        <v>3137</v>
      </c>
      <c r="B1915" t="s">
        <v>1228</v>
      </c>
      <c r="C1915" t="s">
        <v>1234</v>
      </c>
      <c r="D1915" t="s">
        <v>1234</v>
      </c>
      <c r="E1915">
        <v>6</v>
      </c>
      <c r="F1915" t="s">
        <v>407</v>
      </c>
      <c r="G1915">
        <v>80300202</v>
      </c>
      <c r="H1915" t="s">
        <v>1230</v>
      </c>
      <c r="I1915" s="1">
        <v>17217.14</v>
      </c>
      <c r="J1915" t="str">
        <f>VLOOKUP(A1916,a!A:B,2,FALSE)</f>
        <v>ACQUISTI DI SERVIZI</v>
      </c>
      <c r="K1915" t="str">
        <f t="shared" si="29"/>
        <v>3137 Altri acquisti di servizi e prestazioni sanitarie  da strutture sanitarie pubbliche della Regione/Provincia autonoma di appartenenza</v>
      </c>
    </row>
    <row r="1916" spans="1:11" x14ac:dyDescent="0.25">
      <c r="A1916">
        <v>3137</v>
      </c>
      <c r="B1916" t="s">
        <v>1228</v>
      </c>
      <c r="C1916" t="s">
        <v>1235</v>
      </c>
      <c r="D1916" t="s">
        <v>1235</v>
      </c>
      <c r="E1916">
        <v>6</v>
      </c>
      <c r="F1916" t="s">
        <v>407</v>
      </c>
      <c r="G1916">
        <v>80300202</v>
      </c>
      <c r="H1916" t="s">
        <v>1230</v>
      </c>
      <c r="I1916" s="1">
        <v>6782.19</v>
      </c>
      <c r="J1916" t="str">
        <f>VLOOKUP(A1917,a!A:B,2,FALSE)</f>
        <v>ACQUISTI DI SERVIZI</v>
      </c>
      <c r="K1916" t="str">
        <f t="shared" si="29"/>
        <v>3137 Altri acquisti di servizi e prestazioni sanitarie  da strutture sanitarie pubbliche della Regione/Provincia autonoma di appartenenza</v>
      </c>
    </row>
    <row r="1917" spans="1:11" x14ac:dyDescent="0.25">
      <c r="A1917">
        <v>3137</v>
      </c>
      <c r="B1917" t="s">
        <v>1228</v>
      </c>
      <c r="C1917" t="s">
        <v>1236</v>
      </c>
      <c r="D1917" t="s">
        <v>1236</v>
      </c>
      <c r="E1917">
        <v>6</v>
      </c>
      <c r="F1917" t="s">
        <v>407</v>
      </c>
      <c r="G1917">
        <v>80300202</v>
      </c>
      <c r="H1917" t="s">
        <v>1230</v>
      </c>
      <c r="I1917" s="1">
        <v>17829.509999999998</v>
      </c>
      <c r="J1917" t="str">
        <f>VLOOKUP(A1918,a!A:B,2,FALSE)</f>
        <v>ACQUISTI DI SERVIZI</v>
      </c>
      <c r="K1917" t="str">
        <f t="shared" si="29"/>
        <v>3137 Altri acquisti di servizi e prestazioni sanitarie  da strutture sanitarie pubbliche della Regione/Provincia autonoma di appartenenza</v>
      </c>
    </row>
    <row r="1918" spans="1:11" x14ac:dyDescent="0.25">
      <c r="A1918">
        <v>3137</v>
      </c>
      <c r="B1918" t="s">
        <v>1228</v>
      </c>
      <c r="C1918" t="s">
        <v>1237</v>
      </c>
      <c r="D1918" t="s">
        <v>1237</v>
      </c>
      <c r="E1918">
        <v>6</v>
      </c>
      <c r="F1918" t="s">
        <v>407</v>
      </c>
      <c r="G1918">
        <v>80300202</v>
      </c>
      <c r="H1918" t="s">
        <v>1230</v>
      </c>
      <c r="I1918" s="1">
        <v>4905.4799999999996</v>
      </c>
      <c r="J1918" t="str">
        <f>VLOOKUP(A1919,a!A:B,2,FALSE)</f>
        <v>ACQUISTI DI SERVIZI</v>
      </c>
      <c r="K1918" t="str">
        <f t="shared" si="29"/>
        <v>3137 Altri acquisti di servizi e prestazioni sanitarie  da strutture sanitarie pubbliche della Regione/Provincia autonoma di appartenenza</v>
      </c>
    </row>
    <row r="1919" spans="1:11" x14ac:dyDescent="0.25">
      <c r="A1919">
        <v>3137</v>
      </c>
      <c r="B1919" t="s">
        <v>1228</v>
      </c>
      <c r="C1919" t="s">
        <v>1238</v>
      </c>
      <c r="D1919" t="s">
        <v>1238</v>
      </c>
      <c r="E1919">
        <v>18</v>
      </c>
      <c r="F1919" t="s">
        <v>1239</v>
      </c>
      <c r="G1919">
        <v>80300202</v>
      </c>
      <c r="H1919" t="s">
        <v>1230</v>
      </c>
      <c r="I1919" s="1">
        <v>52</v>
      </c>
      <c r="J1919" t="str">
        <f>VLOOKUP(A1920,a!A:B,2,FALSE)</f>
        <v>ACQUISTI DI SERVIZI</v>
      </c>
      <c r="K1919" t="str">
        <f t="shared" si="29"/>
        <v>3137 Altri acquisti di servizi e prestazioni sanitarie  da strutture sanitarie pubbliche della Regione/Provincia autonoma di appartenenza</v>
      </c>
    </row>
    <row r="1920" spans="1:11" x14ac:dyDescent="0.25">
      <c r="A1920">
        <v>3137</v>
      </c>
      <c r="B1920" t="s">
        <v>1228</v>
      </c>
      <c r="C1920" t="s">
        <v>284</v>
      </c>
      <c r="D1920" t="s">
        <v>284</v>
      </c>
      <c r="G1920">
        <v>80300202</v>
      </c>
      <c r="H1920" t="s">
        <v>1230</v>
      </c>
      <c r="I1920" s="1">
        <v>22</v>
      </c>
      <c r="J1920" t="str">
        <f>VLOOKUP(A1921,a!A:B,2,FALSE)</f>
        <v>ACQUISTI DI SERVIZI</v>
      </c>
      <c r="K1920" t="str">
        <f t="shared" si="29"/>
        <v>3137 Altri acquisti di servizi e prestazioni sanitarie  da strutture sanitarie pubbliche della Regione/Provincia autonoma di appartenenza</v>
      </c>
    </row>
    <row r="1921" spans="1:11" x14ac:dyDescent="0.25">
      <c r="A1921">
        <v>3137</v>
      </c>
      <c r="B1921" t="s">
        <v>1228</v>
      </c>
      <c r="C1921" t="s">
        <v>1240</v>
      </c>
      <c r="D1921" t="s">
        <v>1240</v>
      </c>
      <c r="E1921">
        <v>19</v>
      </c>
      <c r="F1921" t="s">
        <v>1241</v>
      </c>
      <c r="G1921">
        <v>80300201</v>
      </c>
      <c r="H1921" t="s">
        <v>1242</v>
      </c>
      <c r="I1921" s="1">
        <v>2250</v>
      </c>
      <c r="J1921" t="str">
        <f>VLOOKUP(A1922,a!A:B,2,FALSE)</f>
        <v>ACQUISTI DI SERVIZI</v>
      </c>
      <c r="K1921" t="str">
        <f t="shared" si="29"/>
        <v>3137 Altri acquisti di servizi e prestazioni sanitarie  da strutture sanitarie pubbliche della Regione/Provincia autonoma di appartenenza</v>
      </c>
    </row>
    <row r="1922" spans="1:11" x14ac:dyDescent="0.25">
      <c r="A1922">
        <v>3137</v>
      </c>
      <c r="B1922" t="s">
        <v>1228</v>
      </c>
      <c r="C1922" t="s">
        <v>1240</v>
      </c>
      <c r="D1922" t="s">
        <v>1240</v>
      </c>
      <c r="E1922">
        <v>19</v>
      </c>
      <c r="F1922" t="s">
        <v>1241</v>
      </c>
      <c r="G1922">
        <v>80300202</v>
      </c>
      <c r="H1922" t="s">
        <v>1230</v>
      </c>
      <c r="I1922" s="1">
        <v>8333.14</v>
      </c>
      <c r="J1922" t="str">
        <f>VLOOKUP(A1923,a!A:B,2,FALSE)</f>
        <v>ACQUISTI DI SERVIZI</v>
      </c>
      <c r="K1922" t="str">
        <f t="shared" si="29"/>
        <v>3137 Altri acquisti di servizi e prestazioni sanitarie  da strutture sanitarie pubbliche della Regione/Provincia autonoma di appartenenza</v>
      </c>
    </row>
    <row r="1923" spans="1:11" x14ac:dyDescent="0.25">
      <c r="A1923">
        <v>3137</v>
      </c>
      <c r="B1923" t="s">
        <v>1228</v>
      </c>
      <c r="C1923" t="s">
        <v>1243</v>
      </c>
      <c r="D1923" t="s">
        <v>1243</v>
      </c>
      <c r="E1923">
        <v>19</v>
      </c>
      <c r="F1923" t="s">
        <v>1241</v>
      </c>
      <c r="G1923">
        <v>80300202</v>
      </c>
      <c r="H1923" t="s">
        <v>1230</v>
      </c>
      <c r="I1923" s="1">
        <v>4653.79</v>
      </c>
      <c r="J1923" t="str">
        <f>VLOOKUP(A1924,a!A:B,2,FALSE)</f>
        <v>ACQUISTI DI SERVIZI</v>
      </c>
      <c r="K1923" t="str">
        <f t="shared" ref="K1923:K1986" si="30">CONCATENATE(A1923," ",B1923)</f>
        <v>3137 Altri acquisti di servizi e prestazioni sanitarie  da strutture sanitarie pubbliche della Regione/Provincia autonoma di appartenenza</v>
      </c>
    </row>
    <row r="1924" spans="1:11" x14ac:dyDescent="0.25">
      <c r="A1924">
        <v>3137</v>
      </c>
      <c r="B1924" t="s">
        <v>1228</v>
      </c>
      <c r="C1924" t="s">
        <v>1244</v>
      </c>
      <c r="D1924" t="s">
        <v>1244</v>
      </c>
      <c r="E1924">
        <v>19</v>
      </c>
      <c r="F1924" t="s">
        <v>1241</v>
      </c>
      <c r="G1924">
        <v>80300202</v>
      </c>
      <c r="H1924" t="s">
        <v>1230</v>
      </c>
      <c r="I1924" s="1">
        <v>11344.6</v>
      </c>
      <c r="J1924" t="str">
        <f>VLOOKUP(A1925,a!A:B,2,FALSE)</f>
        <v>ACQUISTI DI SERVIZI</v>
      </c>
      <c r="K1924" t="str">
        <f t="shared" si="30"/>
        <v>3137 Altri acquisti di servizi e prestazioni sanitarie  da strutture sanitarie pubbliche della Regione/Provincia autonoma di appartenenza</v>
      </c>
    </row>
    <row r="1925" spans="1:11" x14ac:dyDescent="0.25">
      <c r="A1925">
        <v>3138</v>
      </c>
      <c r="B1925" t="s">
        <v>1245</v>
      </c>
      <c r="C1925" t="s">
        <v>284</v>
      </c>
      <c r="D1925" t="s">
        <v>284</v>
      </c>
      <c r="G1925">
        <v>80300203</v>
      </c>
      <c r="H1925" t="s">
        <v>1246</v>
      </c>
      <c r="I1925" s="1">
        <v>154</v>
      </c>
      <c r="J1925" t="str">
        <f>VLOOKUP(A1926,a!A:B,2,FALSE)</f>
        <v>ACQUISTI DI SERVIZI</v>
      </c>
      <c r="K1925" t="str">
        <f t="shared" si="30"/>
        <v>3138 Altri acquisti di servizi e prestazioni sanitarie  da altre Amministrazioni pubbliche</v>
      </c>
    </row>
    <row r="1926" spans="1:11" x14ac:dyDescent="0.25">
      <c r="A1926">
        <v>3138</v>
      </c>
      <c r="B1926" t="s">
        <v>1245</v>
      </c>
      <c r="C1926" t="s">
        <v>1247</v>
      </c>
      <c r="D1926" t="s">
        <v>1247</v>
      </c>
      <c r="E1926">
        <v>9</v>
      </c>
      <c r="F1926" t="s">
        <v>125</v>
      </c>
      <c r="G1926">
        <v>80300203</v>
      </c>
      <c r="H1926" t="s">
        <v>1246</v>
      </c>
      <c r="I1926" s="1">
        <v>155.97</v>
      </c>
      <c r="J1926" t="str">
        <f>VLOOKUP(A1927,a!A:B,2,FALSE)</f>
        <v>ACQUISTI DI SERVIZI</v>
      </c>
      <c r="K1926" t="str">
        <f t="shared" si="30"/>
        <v>3138 Altri acquisti di servizi e prestazioni sanitarie  da altre Amministrazioni pubbliche</v>
      </c>
    </row>
    <row r="1927" spans="1:11" x14ac:dyDescent="0.25">
      <c r="A1927">
        <v>3138</v>
      </c>
      <c r="B1927" t="s">
        <v>1245</v>
      </c>
      <c r="C1927" t="s">
        <v>1248</v>
      </c>
      <c r="D1927" t="s">
        <v>1248</v>
      </c>
      <c r="E1927">
        <v>20</v>
      </c>
      <c r="F1927" t="s">
        <v>93</v>
      </c>
      <c r="G1927">
        <v>80300203</v>
      </c>
      <c r="H1927" t="s">
        <v>1246</v>
      </c>
      <c r="I1927" s="1">
        <v>750</v>
      </c>
      <c r="J1927" t="str">
        <f>VLOOKUP(A1928,a!A:B,2,FALSE)</f>
        <v>ACQUISTI DI SERVIZI</v>
      </c>
      <c r="K1927" t="str">
        <f t="shared" si="30"/>
        <v>3138 Altri acquisti di servizi e prestazioni sanitarie  da altre Amministrazioni pubbliche</v>
      </c>
    </row>
    <row r="1928" spans="1:11" x14ac:dyDescent="0.25">
      <c r="A1928">
        <v>3153</v>
      </c>
      <c r="B1928" t="s">
        <v>1249</v>
      </c>
      <c r="C1928" t="s">
        <v>87</v>
      </c>
      <c r="D1928" t="s">
        <v>87</v>
      </c>
      <c r="E1928">
        <v>10</v>
      </c>
      <c r="F1928" t="s">
        <v>11</v>
      </c>
      <c r="G1928">
        <v>60100819</v>
      </c>
      <c r="H1928" t="s">
        <v>936</v>
      </c>
      <c r="I1928" s="1">
        <v>39636.019999999997</v>
      </c>
      <c r="J1928" t="str">
        <f>VLOOKUP(A1929,a!A:B,2,FALSE)</f>
        <v>ACQUISTI DI SERVIZI</v>
      </c>
      <c r="K1928" t="str">
        <f t="shared" si="30"/>
        <v>3153 Ritenute erariali sui compensi ai medici specialisti ambulatoriali</v>
      </c>
    </row>
    <row r="1929" spans="1:11" x14ac:dyDescent="0.25">
      <c r="A1929">
        <v>3153</v>
      </c>
      <c r="B1929" t="s">
        <v>1249</v>
      </c>
      <c r="C1929" t="s">
        <v>87</v>
      </c>
      <c r="D1929" t="s">
        <v>87</v>
      </c>
      <c r="E1929">
        <v>10</v>
      </c>
      <c r="F1929" t="s">
        <v>11</v>
      </c>
      <c r="G1929">
        <v>60100820</v>
      </c>
      <c r="H1929" t="s">
        <v>932</v>
      </c>
      <c r="I1929" s="1">
        <v>126340.86</v>
      </c>
      <c r="J1929" t="str">
        <f>VLOOKUP(A1930,a!A:B,2,FALSE)</f>
        <v>ACQUISTI DI SERVIZI</v>
      </c>
      <c r="K1929" t="str">
        <f t="shared" si="30"/>
        <v>3153 Ritenute erariali sui compensi ai medici specialisti ambulatoriali</v>
      </c>
    </row>
    <row r="1930" spans="1:11" x14ac:dyDescent="0.25">
      <c r="A1930">
        <v>3154</v>
      </c>
      <c r="B1930" t="s">
        <v>1250</v>
      </c>
      <c r="C1930" t="s">
        <v>926</v>
      </c>
      <c r="D1930" t="s">
        <v>926</v>
      </c>
      <c r="E1930">
        <v>10</v>
      </c>
      <c r="F1930" t="s">
        <v>11</v>
      </c>
      <c r="G1930">
        <v>60100914</v>
      </c>
      <c r="H1930" t="s">
        <v>933</v>
      </c>
      <c r="I1930" s="1">
        <v>88762.96</v>
      </c>
      <c r="J1930" t="str">
        <f>VLOOKUP(A1931,a!A:B,2,FALSE)</f>
        <v>ACQUISTI DI SERVIZI</v>
      </c>
      <c r="K1930" t="str">
        <f t="shared" si="30"/>
        <v>3154 Contributi previdenziali e assistenziali sui compensi ai medici specialisti ambulatoriali</v>
      </c>
    </row>
    <row r="1931" spans="1:11" x14ac:dyDescent="0.25">
      <c r="A1931">
        <v>3154</v>
      </c>
      <c r="B1931" t="s">
        <v>1250</v>
      </c>
      <c r="C1931" t="s">
        <v>929</v>
      </c>
      <c r="D1931" t="s">
        <v>929</v>
      </c>
      <c r="E1931">
        <v>10</v>
      </c>
      <c r="F1931" t="s">
        <v>11</v>
      </c>
      <c r="G1931">
        <v>60100916</v>
      </c>
      <c r="H1931" t="s">
        <v>937</v>
      </c>
      <c r="I1931" s="1">
        <v>20470.439999999999</v>
      </c>
      <c r="J1931" t="str">
        <f>VLOOKUP(A1932,a!A:B,2,FALSE)</f>
        <v>ACQUISTI DI SERVIZI</v>
      </c>
      <c r="K1931" t="str">
        <f t="shared" si="30"/>
        <v>3154 Contributi previdenziali e assistenziali sui compensi ai medici specialisti ambulatoriali</v>
      </c>
    </row>
    <row r="1932" spans="1:11" x14ac:dyDescent="0.25">
      <c r="A1932">
        <v>3198</v>
      </c>
      <c r="B1932" t="s">
        <v>1251</v>
      </c>
      <c r="C1932" t="s">
        <v>1252</v>
      </c>
      <c r="D1932" t="s">
        <v>1252</v>
      </c>
      <c r="E1932">
        <v>7</v>
      </c>
      <c r="F1932" t="s">
        <v>1083</v>
      </c>
      <c r="G1932">
        <v>60100809</v>
      </c>
      <c r="H1932" t="s">
        <v>1086</v>
      </c>
      <c r="I1932" s="1">
        <v>-426</v>
      </c>
      <c r="J1932" t="str">
        <f>VLOOKUP(A1933,a!A:B,2,FALSE)</f>
        <v>ACQUISTI DI SERVIZI</v>
      </c>
      <c r="K1932" t="str">
        <f t="shared" si="30"/>
        <v>3198 Altri acquisti di servizi e prestazioni sanitarie  da altri soggetti</v>
      </c>
    </row>
    <row r="1933" spans="1:11" x14ac:dyDescent="0.25">
      <c r="A1933">
        <v>3198</v>
      </c>
      <c r="B1933" t="s">
        <v>1251</v>
      </c>
      <c r="C1933" t="s">
        <v>1252</v>
      </c>
      <c r="D1933" t="s">
        <v>1252</v>
      </c>
      <c r="E1933">
        <v>7</v>
      </c>
      <c r="F1933" t="s">
        <v>1083</v>
      </c>
      <c r="G1933">
        <v>80400323</v>
      </c>
      <c r="H1933" t="s">
        <v>1253</v>
      </c>
      <c r="I1933" s="1">
        <v>2136</v>
      </c>
      <c r="J1933" t="str">
        <f>VLOOKUP(A1934,a!A:B,2,FALSE)</f>
        <v>ACQUISTI DI SERVIZI</v>
      </c>
      <c r="K1933" t="str">
        <f t="shared" si="30"/>
        <v>3198 Altri acquisti di servizi e prestazioni sanitarie  da altri soggetti</v>
      </c>
    </row>
    <row r="1934" spans="1:11" x14ac:dyDescent="0.25">
      <c r="A1934">
        <v>3198</v>
      </c>
      <c r="B1934" t="s">
        <v>1251</v>
      </c>
      <c r="C1934" t="s">
        <v>1254</v>
      </c>
      <c r="D1934" t="s">
        <v>1254</v>
      </c>
      <c r="E1934">
        <v>9</v>
      </c>
      <c r="F1934" t="s">
        <v>125</v>
      </c>
      <c r="G1934">
        <v>80400201</v>
      </c>
      <c r="H1934" t="s">
        <v>1255</v>
      </c>
      <c r="I1934" s="1">
        <v>1202</v>
      </c>
      <c r="J1934" t="str">
        <f>VLOOKUP(A1935,a!A:B,2,FALSE)</f>
        <v>ACQUISTI DI SERVIZI</v>
      </c>
      <c r="K1934" t="str">
        <f t="shared" si="30"/>
        <v>3198 Altri acquisti di servizi e prestazioni sanitarie  da altri soggetti</v>
      </c>
    </row>
    <row r="1935" spans="1:11" x14ac:dyDescent="0.25">
      <c r="A1935">
        <v>3198</v>
      </c>
      <c r="B1935" t="s">
        <v>1251</v>
      </c>
      <c r="C1935" t="s">
        <v>1256</v>
      </c>
      <c r="D1935" t="s">
        <v>1803</v>
      </c>
      <c r="E1935">
        <v>10</v>
      </c>
      <c r="F1935" t="s">
        <v>11</v>
      </c>
      <c r="G1935">
        <v>80300504</v>
      </c>
      <c r="H1935" t="s">
        <v>1257</v>
      </c>
      <c r="I1935" s="1">
        <v>367.52</v>
      </c>
      <c r="J1935" t="str">
        <f>VLOOKUP(A1936,a!A:B,2,FALSE)</f>
        <v>ACQUISTI DI SERVIZI</v>
      </c>
      <c r="K1935" t="str">
        <f t="shared" si="30"/>
        <v>3198 Altri acquisti di servizi e prestazioni sanitarie  da altri soggetti</v>
      </c>
    </row>
    <row r="1936" spans="1:11" x14ac:dyDescent="0.25">
      <c r="A1936">
        <v>3198</v>
      </c>
      <c r="B1936" t="s">
        <v>1251</v>
      </c>
      <c r="C1936" t="s">
        <v>284</v>
      </c>
      <c r="D1936" t="s">
        <v>284</v>
      </c>
      <c r="G1936">
        <v>60100540</v>
      </c>
      <c r="H1936" t="s">
        <v>275</v>
      </c>
      <c r="I1936" s="1">
        <v>3992.59</v>
      </c>
      <c r="J1936" t="str">
        <f>VLOOKUP(A1937,a!A:B,2,FALSE)</f>
        <v>ACQUISTI DI SERVIZI</v>
      </c>
      <c r="K1936" t="str">
        <f t="shared" si="30"/>
        <v>3198 Altri acquisti di servizi e prestazioni sanitarie  da altri soggetti</v>
      </c>
    </row>
    <row r="1937" spans="1:11" x14ac:dyDescent="0.25">
      <c r="A1937">
        <v>3198</v>
      </c>
      <c r="B1937" t="s">
        <v>1251</v>
      </c>
      <c r="C1937" t="s">
        <v>284</v>
      </c>
      <c r="D1937" t="s">
        <v>284</v>
      </c>
      <c r="G1937">
        <v>80400201</v>
      </c>
      <c r="H1937" t="s">
        <v>1255</v>
      </c>
      <c r="I1937" s="1">
        <v>23.44</v>
      </c>
      <c r="J1937" t="str">
        <f>VLOOKUP(A1938,a!A:B,2,FALSE)</f>
        <v>ACQUISTI DI SERVIZI</v>
      </c>
      <c r="K1937" t="str">
        <f t="shared" si="30"/>
        <v>3198 Altri acquisti di servizi e prestazioni sanitarie  da altri soggetti</v>
      </c>
    </row>
    <row r="1938" spans="1:11" x14ac:dyDescent="0.25">
      <c r="A1938">
        <v>3198</v>
      </c>
      <c r="B1938" t="s">
        <v>1251</v>
      </c>
      <c r="C1938" t="s">
        <v>1258</v>
      </c>
      <c r="D1938" t="s">
        <v>1258</v>
      </c>
      <c r="E1938">
        <v>9</v>
      </c>
      <c r="F1938" t="s">
        <v>125</v>
      </c>
      <c r="G1938">
        <v>60100540</v>
      </c>
      <c r="H1938" t="s">
        <v>275</v>
      </c>
      <c r="I1938" s="1">
        <v>3206.5</v>
      </c>
      <c r="J1938" t="str">
        <f>VLOOKUP(A1939,a!A:B,2,FALSE)</f>
        <v>ACQUISTI DI SERVIZI</v>
      </c>
      <c r="K1938" t="str">
        <f t="shared" si="30"/>
        <v>3198 Altri acquisti di servizi e prestazioni sanitarie  da altri soggetti</v>
      </c>
    </row>
    <row r="1939" spans="1:11" x14ac:dyDescent="0.25">
      <c r="A1939">
        <v>3198</v>
      </c>
      <c r="B1939" t="s">
        <v>1251</v>
      </c>
      <c r="C1939" t="s">
        <v>1258</v>
      </c>
      <c r="D1939" t="s">
        <v>1258</v>
      </c>
      <c r="E1939">
        <v>9</v>
      </c>
      <c r="F1939" t="s">
        <v>125</v>
      </c>
      <c r="G1939">
        <v>80400201</v>
      </c>
      <c r="H1939" t="s">
        <v>1255</v>
      </c>
      <c r="I1939" s="1">
        <v>2792978.58</v>
      </c>
      <c r="J1939" t="str">
        <f>VLOOKUP(A1940,a!A:B,2,FALSE)</f>
        <v>ACQUISTI DI SERVIZI</v>
      </c>
      <c r="K1939" t="str">
        <f t="shared" si="30"/>
        <v>3198 Altri acquisti di servizi e prestazioni sanitarie  da altri soggetti</v>
      </c>
    </row>
    <row r="1940" spans="1:11" x14ac:dyDescent="0.25">
      <c r="A1940">
        <v>3198</v>
      </c>
      <c r="B1940" t="s">
        <v>1251</v>
      </c>
      <c r="C1940" t="s">
        <v>1259</v>
      </c>
      <c r="D1940" t="s">
        <v>1259</v>
      </c>
      <c r="E1940">
        <v>9</v>
      </c>
      <c r="F1940" t="s">
        <v>125</v>
      </c>
      <c r="G1940">
        <v>80400201</v>
      </c>
      <c r="H1940" t="s">
        <v>1255</v>
      </c>
      <c r="I1940" s="1">
        <v>4473.92</v>
      </c>
      <c r="J1940" t="str">
        <f>VLOOKUP(A1941,a!A:B,2,FALSE)</f>
        <v>ACQUISTI DI SERVIZI</v>
      </c>
      <c r="K1940" t="str">
        <f t="shared" si="30"/>
        <v>3198 Altri acquisti di servizi e prestazioni sanitarie  da altri soggetti</v>
      </c>
    </row>
    <row r="1941" spans="1:11" x14ac:dyDescent="0.25">
      <c r="A1941">
        <v>3198</v>
      </c>
      <c r="B1941" t="s">
        <v>1251</v>
      </c>
      <c r="C1941" t="s">
        <v>1260</v>
      </c>
      <c r="D1941" t="s">
        <v>1260</v>
      </c>
      <c r="E1941">
        <v>9</v>
      </c>
      <c r="F1941" t="s">
        <v>125</v>
      </c>
      <c r="G1941">
        <v>80400201</v>
      </c>
      <c r="H1941" t="s">
        <v>1255</v>
      </c>
      <c r="I1941" s="1">
        <v>3695.14</v>
      </c>
      <c r="J1941" t="str">
        <f>VLOOKUP(A1942,a!A:B,2,FALSE)</f>
        <v>ACQUISTI DI SERVIZI</v>
      </c>
      <c r="K1941" t="str">
        <f t="shared" si="30"/>
        <v>3198 Altri acquisti di servizi e prestazioni sanitarie  da altri soggetti</v>
      </c>
    </row>
    <row r="1942" spans="1:11" x14ac:dyDescent="0.25">
      <c r="A1942">
        <v>3198</v>
      </c>
      <c r="B1942" t="s">
        <v>1251</v>
      </c>
      <c r="C1942" t="s">
        <v>1261</v>
      </c>
      <c r="D1942" t="s">
        <v>1261</v>
      </c>
      <c r="E1942">
        <v>9</v>
      </c>
      <c r="F1942" t="s">
        <v>125</v>
      </c>
      <c r="G1942">
        <v>80400201</v>
      </c>
      <c r="H1942" t="s">
        <v>1255</v>
      </c>
      <c r="I1942" s="1">
        <v>48000</v>
      </c>
      <c r="J1942" t="str">
        <f>VLOOKUP(A1943,a!A:B,2,FALSE)</f>
        <v>ACQUISTI DI SERVIZI</v>
      </c>
      <c r="K1942" t="str">
        <f t="shared" si="30"/>
        <v>3198 Altri acquisti di servizi e prestazioni sanitarie  da altri soggetti</v>
      </c>
    </row>
    <row r="1943" spans="1:11" x14ac:dyDescent="0.25">
      <c r="A1943">
        <v>3198</v>
      </c>
      <c r="B1943" t="s">
        <v>1251</v>
      </c>
      <c r="C1943" t="s">
        <v>1262</v>
      </c>
      <c r="D1943" t="s">
        <v>1262</v>
      </c>
      <c r="E1943">
        <v>9</v>
      </c>
      <c r="F1943" t="s">
        <v>125</v>
      </c>
      <c r="G1943">
        <v>80400201</v>
      </c>
      <c r="H1943" t="s">
        <v>1255</v>
      </c>
      <c r="I1943" s="1">
        <v>322</v>
      </c>
      <c r="J1943" t="str">
        <f>VLOOKUP(A1944,a!A:B,2,FALSE)</f>
        <v>ACQUISTI DI SERVIZI</v>
      </c>
      <c r="K1943" t="str">
        <f t="shared" si="30"/>
        <v>3198 Altri acquisti di servizi e prestazioni sanitarie  da altri soggetti</v>
      </c>
    </row>
    <row r="1944" spans="1:11" x14ac:dyDescent="0.25">
      <c r="A1944">
        <v>3198</v>
      </c>
      <c r="B1944" t="s">
        <v>1251</v>
      </c>
      <c r="C1944" t="s">
        <v>1263</v>
      </c>
      <c r="D1944" t="s">
        <v>1263</v>
      </c>
      <c r="E1944">
        <v>9</v>
      </c>
      <c r="F1944" t="s">
        <v>125</v>
      </c>
      <c r="G1944">
        <v>80400201</v>
      </c>
      <c r="H1944" t="s">
        <v>1255</v>
      </c>
      <c r="I1944" s="1">
        <v>6910</v>
      </c>
      <c r="J1944" t="str">
        <f>VLOOKUP(A1945,a!A:B,2,FALSE)</f>
        <v>ACQUISTI DI SERVIZI</v>
      </c>
      <c r="K1944" t="str">
        <f t="shared" si="30"/>
        <v>3198 Altri acquisti di servizi e prestazioni sanitarie  da altri soggetti</v>
      </c>
    </row>
    <row r="1945" spans="1:11" x14ac:dyDescent="0.25">
      <c r="A1945">
        <v>3198</v>
      </c>
      <c r="B1945" t="s">
        <v>1251</v>
      </c>
      <c r="C1945" t="s">
        <v>1264</v>
      </c>
      <c r="D1945" t="s">
        <v>1264</v>
      </c>
      <c r="E1945">
        <v>7</v>
      </c>
      <c r="F1945" t="s">
        <v>1083</v>
      </c>
      <c r="G1945">
        <v>60100809</v>
      </c>
      <c r="H1945" t="s">
        <v>1086</v>
      </c>
      <c r="I1945" s="1">
        <v>-174</v>
      </c>
      <c r="J1945" t="str">
        <f>VLOOKUP(A1946,a!A:B,2,FALSE)</f>
        <v>ACQUISTI DI SERVIZI</v>
      </c>
      <c r="K1945" t="str">
        <f t="shared" si="30"/>
        <v>3198 Altri acquisti di servizi e prestazioni sanitarie  da altri soggetti</v>
      </c>
    </row>
    <row r="1946" spans="1:11" x14ac:dyDescent="0.25">
      <c r="A1946">
        <v>3198</v>
      </c>
      <c r="B1946" t="s">
        <v>1251</v>
      </c>
      <c r="C1946" t="s">
        <v>1264</v>
      </c>
      <c r="D1946" t="s">
        <v>1264</v>
      </c>
      <c r="E1946">
        <v>7</v>
      </c>
      <c r="F1946" t="s">
        <v>1083</v>
      </c>
      <c r="G1946">
        <v>80400323</v>
      </c>
      <c r="H1946" t="s">
        <v>1253</v>
      </c>
      <c r="I1946" s="1">
        <v>874</v>
      </c>
      <c r="J1946" t="str">
        <f>VLOOKUP(A1947,a!A:B,2,FALSE)</f>
        <v>ACQUISTI DI SERVIZI</v>
      </c>
      <c r="K1946" t="str">
        <f t="shared" si="30"/>
        <v>3198 Altri acquisti di servizi e prestazioni sanitarie  da altri soggetti</v>
      </c>
    </row>
    <row r="1947" spans="1:11" x14ac:dyDescent="0.25">
      <c r="A1947">
        <v>3198</v>
      </c>
      <c r="B1947" t="s">
        <v>1251</v>
      </c>
      <c r="C1947" t="s">
        <v>1265</v>
      </c>
      <c r="D1947" t="s">
        <v>1265</v>
      </c>
      <c r="E1947">
        <v>7</v>
      </c>
      <c r="F1947" t="s">
        <v>1083</v>
      </c>
      <c r="G1947">
        <v>60100809</v>
      </c>
      <c r="H1947" t="s">
        <v>1086</v>
      </c>
      <c r="I1947" s="1">
        <v>-102</v>
      </c>
      <c r="J1947" t="str">
        <f>VLOOKUP(A1948,a!A:B,2,FALSE)</f>
        <v>ACQUISTI DI SERVIZI</v>
      </c>
      <c r="K1947" t="str">
        <f t="shared" si="30"/>
        <v>3198 Altri acquisti di servizi e prestazioni sanitarie  da altri soggetti</v>
      </c>
    </row>
    <row r="1948" spans="1:11" x14ac:dyDescent="0.25">
      <c r="A1948">
        <v>3198</v>
      </c>
      <c r="B1948" t="s">
        <v>1251</v>
      </c>
      <c r="C1948" t="s">
        <v>1265</v>
      </c>
      <c r="D1948" t="s">
        <v>1265</v>
      </c>
      <c r="E1948">
        <v>7</v>
      </c>
      <c r="F1948" t="s">
        <v>1083</v>
      </c>
      <c r="G1948">
        <v>80400323</v>
      </c>
      <c r="H1948" t="s">
        <v>1253</v>
      </c>
      <c r="I1948" s="1">
        <v>514</v>
      </c>
      <c r="J1948" t="str">
        <f>VLOOKUP(A1949,a!A:B,2,FALSE)</f>
        <v>ACQUISTI DI SERVIZI</v>
      </c>
      <c r="K1948" t="str">
        <f t="shared" si="30"/>
        <v>3198 Altri acquisti di servizi e prestazioni sanitarie  da altri soggetti</v>
      </c>
    </row>
    <row r="1949" spans="1:11" x14ac:dyDescent="0.25">
      <c r="A1949">
        <v>3198</v>
      </c>
      <c r="B1949" t="s">
        <v>1251</v>
      </c>
      <c r="C1949" t="s">
        <v>1266</v>
      </c>
      <c r="D1949" t="s">
        <v>1266</v>
      </c>
      <c r="E1949">
        <v>9</v>
      </c>
      <c r="F1949" t="s">
        <v>125</v>
      </c>
      <c r="G1949">
        <v>80400201</v>
      </c>
      <c r="H1949" t="s">
        <v>1255</v>
      </c>
      <c r="I1949" s="1">
        <v>47.9</v>
      </c>
      <c r="J1949" t="str">
        <f>VLOOKUP(A1950,a!A:B,2,FALSE)</f>
        <v>ACQUISTI DI SERVIZI</v>
      </c>
      <c r="K1949" t="str">
        <f t="shared" si="30"/>
        <v>3198 Altri acquisti di servizi e prestazioni sanitarie  da altri soggetti</v>
      </c>
    </row>
    <row r="1950" spans="1:11" x14ac:dyDescent="0.25">
      <c r="A1950">
        <v>3198</v>
      </c>
      <c r="B1950" t="s">
        <v>1251</v>
      </c>
      <c r="C1950" t="s">
        <v>1267</v>
      </c>
      <c r="D1950" t="s">
        <v>1267</v>
      </c>
      <c r="E1950">
        <v>9</v>
      </c>
      <c r="F1950" t="s">
        <v>125</v>
      </c>
      <c r="G1950">
        <v>80400201</v>
      </c>
      <c r="H1950" t="s">
        <v>1255</v>
      </c>
      <c r="I1950" s="1">
        <v>12388.8</v>
      </c>
      <c r="J1950" t="str">
        <f>VLOOKUP(A1951,a!A:B,2,FALSE)</f>
        <v>ACQUISTI DI SERVIZI</v>
      </c>
      <c r="K1950" t="str">
        <f t="shared" si="30"/>
        <v>3198 Altri acquisti di servizi e prestazioni sanitarie  da altri soggetti</v>
      </c>
    </row>
    <row r="1951" spans="1:11" x14ac:dyDescent="0.25">
      <c r="A1951">
        <v>3198</v>
      </c>
      <c r="B1951" t="s">
        <v>1251</v>
      </c>
      <c r="C1951" t="s">
        <v>1268</v>
      </c>
      <c r="D1951" t="s">
        <v>1803</v>
      </c>
      <c r="E1951">
        <v>10</v>
      </c>
      <c r="F1951" t="s">
        <v>11</v>
      </c>
      <c r="G1951">
        <v>80300504</v>
      </c>
      <c r="H1951" t="s">
        <v>1257</v>
      </c>
      <c r="I1951" s="1">
        <v>163.59</v>
      </c>
      <c r="J1951" t="str">
        <f>VLOOKUP(A1952,a!A:B,2,FALSE)</f>
        <v>ACQUISTI DI SERVIZI</v>
      </c>
      <c r="K1951" t="str">
        <f t="shared" si="30"/>
        <v>3198 Altri acquisti di servizi e prestazioni sanitarie  da altri soggetti</v>
      </c>
    </row>
    <row r="1952" spans="1:11" x14ac:dyDescent="0.25">
      <c r="A1952">
        <v>3198</v>
      </c>
      <c r="B1952" t="s">
        <v>1251</v>
      </c>
      <c r="C1952" t="s">
        <v>92</v>
      </c>
      <c r="D1952" t="s">
        <v>92</v>
      </c>
      <c r="E1952">
        <v>20</v>
      </c>
      <c r="F1952" t="s">
        <v>93</v>
      </c>
      <c r="G1952">
        <v>80300504</v>
      </c>
      <c r="H1952" t="s">
        <v>1257</v>
      </c>
      <c r="I1952" s="1">
        <v>10308.799999999999</v>
      </c>
      <c r="J1952" t="str">
        <f>VLOOKUP(A1953,a!A:B,2,FALSE)</f>
        <v>ACQUISTI DI SERVIZI</v>
      </c>
      <c r="K1952" t="str">
        <f t="shared" si="30"/>
        <v>3198 Altri acquisti di servizi e prestazioni sanitarie  da altri soggetti</v>
      </c>
    </row>
    <row r="1953" spans="1:11" x14ac:dyDescent="0.25">
      <c r="A1953">
        <v>3198</v>
      </c>
      <c r="B1953" t="s">
        <v>1251</v>
      </c>
      <c r="C1953" t="s">
        <v>1269</v>
      </c>
      <c r="D1953" t="s">
        <v>1803</v>
      </c>
      <c r="E1953">
        <v>10</v>
      </c>
      <c r="F1953" t="s">
        <v>11</v>
      </c>
      <c r="G1953">
        <v>80300504</v>
      </c>
      <c r="H1953" t="s">
        <v>1257</v>
      </c>
      <c r="I1953" s="1">
        <v>191.29</v>
      </c>
      <c r="J1953" t="str">
        <f>VLOOKUP(A1954,a!A:B,2,FALSE)</f>
        <v>ACQUISTI DI SERVIZI</v>
      </c>
      <c r="K1953" t="str">
        <f t="shared" si="30"/>
        <v>3198 Altri acquisti di servizi e prestazioni sanitarie  da altri soggetti</v>
      </c>
    </row>
    <row r="1954" spans="1:11" x14ac:dyDescent="0.25">
      <c r="A1954">
        <v>3203</v>
      </c>
      <c r="B1954" t="s">
        <v>1081</v>
      </c>
      <c r="C1954" t="s">
        <v>1270</v>
      </c>
      <c r="D1954" t="s">
        <v>1270</v>
      </c>
      <c r="E1954">
        <v>7</v>
      </c>
      <c r="F1954" t="s">
        <v>1083</v>
      </c>
      <c r="G1954">
        <v>60100809</v>
      </c>
      <c r="H1954" t="s">
        <v>1086</v>
      </c>
      <c r="I1954" s="1">
        <v>-276.49</v>
      </c>
      <c r="J1954" t="str">
        <f>VLOOKUP(A1955,a!A:B,2,FALSE)</f>
        <v>ACQUISTI DI SERVIZI</v>
      </c>
      <c r="K1954" t="str">
        <f t="shared" si="30"/>
        <v>3203 Consulenze</v>
      </c>
    </row>
    <row r="1955" spans="1:11" x14ac:dyDescent="0.25">
      <c r="A1955">
        <v>3203</v>
      </c>
      <c r="B1955" t="s">
        <v>1081</v>
      </c>
      <c r="C1955" t="s">
        <v>1270</v>
      </c>
      <c r="D1955" t="s">
        <v>1270</v>
      </c>
      <c r="E1955">
        <v>7</v>
      </c>
      <c r="F1955" t="s">
        <v>1083</v>
      </c>
      <c r="G1955">
        <v>80400316</v>
      </c>
      <c r="H1955" t="s">
        <v>1271</v>
      </c>
      <c r="I1955" s="1">
        <v>1384.49</v>
      </c>
      <c r="J1955" t="str">
        <f>VLOOKUP(A1956,a!A:B,2,FALSE)</f>
        <v>ACQUISTI DI SERVIZI</v>
      </c>
      <c r="K1955" t="str">
        <f t="shared" si="30"/>
        <v>3203 Consulenze</v>
      </c>
    </row>
    <row r="1956" spans="1:11" x14ac:dyDescent="0.25">
      <c r="A1956">
        <v>3203</v>
      </c>
      <c r="B1956" t="s">
        <v>1081</v>
      </c>
      <c r="C1956" t="s">
        <v>1272</v>
      </c>
      <c r="D1956" t="s">
        <v>1272</v>
      </c>
      <c r="E1956">
        <v>7</v>
      </c>
      <c r="F1956" t="s">
        <v>1083</v>
      </c>
      <c r="G1956">
        <v>60100809</v>
      </c>
      <c r="H1956" t="s">
        <v>1086</v>
      </c>
      <c r="I1956" s="1">
        <v>-41.31</v>
      </c>
      <c r="J1956" t="str">
        <f>VLOOKUP(A1957,a!A:B,2,FALSE)</f>
        <v>ACQUISTI DI SERVIZI</v>
      </c>
      <c r="K1956" t="str">
        <f t="shared" si="30"/>
        <v>3203 Consulenze</v>
      </c>
    </row>
    <row r="1957" spans="1:11" x14ac:dyDescent="0.25">
      <c r="A1957">
        <v>3203</v>
      </c>
      <c r="B1957" t="s">
        <v>1081</v>
      </c>
      <c r="C1957" t="s">
        <v>1272</v>
      </c>
      <c r="D1957" t="s">
        <v>1272</v>
      </c>
      <c r="E1957">
        <v>7</v>
      </c>
      <c r="F1957" t="s">
        <v>1083</v>
      </c>
      <c r="G1957">
        <v>60100920</v>
      </c>
      <c r="H1957" t="s">
        <v>1273</v>
      </c>
      <c r="I1957" s="1">
        <v>-49.57</v>
      </c>
      <c r="J1957" t="str">
        <f>VLOOKUP(A1958,a!A:B,2,FALSE)</f>
        <v>ACQUISTI DI SERVIZI</v>
      </c>
      <c r="K1957" t="str">
        <f t="shared" si="30"/>
        <v>3203 Consulenze</v>
      </c>
    </row>
    <row r="1958" spans="1:11" x14ac:dyDescent="0.25">
      <c r="A1958">
        <v>3203</v>
      </c>
      <c r="B1958" t="s">
        <v>1081</v>
      </c>
      <c r="C1958" t="s">
        <v>1272</v>
      </c>
      <c r="D1958" t="s">
        <v>1272</v>
      </c>
      <c r="E1958">
        <v>7</v>
      </c>
      <c r="F1958" t="s">
        <v>1083</v>
      </c>
      <c r="G1958">
        <v>80400307</v>
      </c>
      <c r="H1958" t="s">
        <v>1274</v>
      </c>
      <c r="I1958" s="1">
        <v>33.049999999999997</v>
      </c>
      <c r="J1958" t="str">
        <f>VLOOKUP(A1959,a!A:B,2,FALSE)</f>
        <v>ACQUISTI DI SERVIZI</v>
      </c>
      <c r="K1958" t="str">
        <f t="shared" si="30"/>
        <v>3203 Consulenze</v>
      </c>
    </row>
    <row r="1959" spans="1:11" x14ac:dyDescent="0.25">
      <c r="A1959">
        <v>3203</v>
      </c>
      <c r="B1959" t="s">
        <v>1081</v>
      </c>
      <c r="C1959" t="s">
        <v>1272</v>
      </c>
      <c r="D1959" t="s">
        <v>1272</v>
      </c>
      <c r="E1959">
        <v>7</v>
      </c>
      <c r="F1959" t="s">
        <v>1083</v>
      </c>
      <c r="G1959">
        <v>80400316</v>
      </c>
      <c r="H1959" t="s">
        <v>1271</v>
      </c>
      <c r="I1959" s="1">
        <v>208.56</v>
      </c>
      <c r="J1959" t="str">
        <f>VLOOKUP(A1960,a!A:B,2,FALSE)</f>
        <v>ACQUISTI DI SERVIZI</v>
      </c>
      <c r="K1959" t="str">
        <f t="shared" si="30"/>
        <v>3203 Consulenze</v>
      </c>
    </row>
    <row r="1960" spans="1:11" x14ac:dyDescent="0.25">
      <c r="A1960">
        <v>3203</v>
      </c>
      <c r="B1960" t="s">
        <v>1081</v>
      </c>
      <c r="C1960" t="s">
        <v>1275</v>
      </c>
      <c r="D1960" t="s">
        <v>1275</v>
      </c>
      <c r="E1960">
        <v>7</v>
      </c>
      <c r="F1960" t="s">
        <v>1083</v>
      </c>
      <c r="G1960">
        <v>60100809</v>
      </c>
      <c r="H1960" t="s">
        <v>1086</v>
      </c>
      <c r="I1960" s="1">
        <v>-59.9</v>
      </c>
      <c r="J1960" t="str">
        <f>VLOOKUP(A1961,a!A:B,2,FALSE)</f>
        <v>ACQUISTI DI SERVIZI</v>
      </c>
      <c r="K1960" t="str">
        <f t="shared" si="30"/>
        <v>3203 Consulenze</v>
      </c>
    </row>
    <row r="1961" spans="1:11" x14ac:dyDescent="0.25">
      <c r="A1961">
        <v>3203</v>
      </c>
      <c r="B1961" t="s">
        <v>1081</v>
      </c>
      <c r="C1961" t="s">
        <v>1275</v>
      </c>
      <c r="D1961" t="s">
        <v>1275</v>
      </c>
      <c r="E1961">
        <v>7</v>
      </c>
      <c r="F1961" t="s">
        <v>1083</v>
      </c>
      <c r="G1961">
        <v>80400316</v>
      </c>
      <c r="H1961" t="s">
        <v>1271</v>
      </c>
      <c r="I1961" s="1">
        <v>301.52</v>
      </c>
      <c r="J1961" t="str">
        <f>VLOOKUP(A1962,a!A:B,2,FALSE)</f>
        <v>ACQUISTI DI SERVIZI</v>
      </c>
      <c r="K1961" t="str">
        <f t="shared" si="30"/>
        <v>3203 Consulenze</v>
      </c>
    </row>
    <row r="1962" spans="1:11" x14ac:dyDescent="0.25">
      <c r="A1962">
        <v>3203</v>
      </c>
      <c r="B1962" t="s">
        <v>1081</v>
      </c>
      <c r="C1962" t="s">
        <v>1276</v>
      </c>
      <c r="D1962" t="s">
        <v>1276</v>
      </c>
      <c r="E1962">
        <v>7</v>
      </c>
      <c r="F1962" t="s">
        <v>1083</v>
      </c>
      <c r="G1962">
        <v>60100809</v>
      </c>
      <c r="H1962" t="s">
        <v>1086</v>
      </c>
      <c r="I1962" s="1">
        <v>-46.47</v>
      </c>
      <c r="J1962" t="str">
        <f>VLOOKUP(A1963,a!A:B,2,FALSE)</f>
        <v>ACQUISTI DI SERVIZI</v>
      </c>
      <c r="K1962" t="str">
        <f t="shared" si="30"/>
        <v>3203 Consulenze</v>
      </c>
    </row>
    <row r="1963" spans="1:11" x14ac:dyDescent="0.25">
      <c r="A1963">
        <v>3203</v>
      </c>
      <c r="B1963" t="s">
        <v>1081</v>
      </c>
      <c r="C1963" t="s">
        <v>1276</v>
      </c>
      <c r="D1963" t="s">
        <v>1276</v>
      </c>
      <c r="E1963">
        <v>7</v>
      </c>
      <c r="F1963" t="s">
        <v>1083</v>
      </c>
      <c r="G1963">
        <v>80400316</v>
      </c>
      <c r="H1963" t="s">
        <v>1271</v>
      </c>
      <c r="I1963" s="1">
        <v>234.38</v>
      </c>
      <c r="J1963" t="str">
        <f>VLOOKUP(A1964,a!A:B,2,FALSE)</f>
        <v>ACQUISTI DI SERVIZI</v>
      </c>
      <c r="K1963" t="str">
        <f t="shared" si="30"/>
        <v>3203 Consulenze</v>
      </c>
    </row>
    <row r="1964" spans="1:11" x14ac:dyDescent="0.25">
      <c r="A1964">
        <v>3203</v>
      </c>
      <c r="B1964" t="s">
        <v>1081</v>
      </c>
      <c r="C1964" t="s">
        <v>1277</v>
      </c>
      <c r="D1964" t="s">
        <v>1277</v>
      </c>
      <c r="E1964">
        <v>7</v>
      </c>
      <c r="F1964" t="s">
        <v>1083</v>
      </c>
      <c r="G1964">
        <v>60100809</v>
      </c>
      <c r="H1964" t="s">
        <v>1086</v>
      </c>
      <c r="I1964" s="1">
        <v>-100</v>
      </c>
      <c r="J1964" t="str">
        <f>VLOOKUP(A1965,a!A:B,2,FALSE)</f>
        <v>ACQUISTI DI SERVIZI</v>
      </c>
      <c r="K1964" t="str">
        <f t="shared" si="30"/>
        <v>3203 Consulenze</v>
      </c>
    </row>
    <row r="1965" spans="1:11" x14ac:dyDescent="0.25">
      <c r="A1965">
        <v>3203</v>
      </c>
      <c r="B1965" t="s">
        <v>1081</v>
      </c>
      <c r="C1965" t="s">
        <v>1277</v>
      </c>
      <c r="D1965" t="s">
        <v>1277</v>
      </c>
      <c r="E1965">
        <v>7</v>
      </c>
      <c r="F1965" t="s">
        <v>1083</v>
      </c>
      <c r="G1965">
        <v>80400316</v>
      </c>
      <c r="H1965" t="s">
        <v>1271</v>
      </c>
      <c r="I1965" s="1">
        <v>502</v>
      </c>
      <c r="J1965" t="str">
        <f>VLOOKUP(A1966,a!A:B,2,FALSE)</f>
        <v>ACQUISTI DI SERVIZI</v>
      </c>
      <c r="K1965" t="str">
        <f t="shared" si="30"/>
        <v>3203 Consulenze</v>
      </c>
    </row>
    <row r="1966" spans="1:11" x14ac:dyDescent="0.25">
      <c r="A1966">
        <v>3203</v>
      </c>
      <c r="B1966" t="s">
        <v>1081</v>
      </c>
      <c r="C1966" t="s">
        <v>1278</v>
      </c>
      <c r="D1966" t="s">
        <v>1278</v>
      </c>
      <c r="E1966">
        <v>7</v>
      </c>
      <c r="F1966" t="s">
        <v>1083</v>
      </c>
      <c r="G1966">
        <v>60100809</v>
      </c>
      <c r="H1966" t="s">
        <v>1086</v>
      </c>
      <c r="I1966" s="1">
        <v>-120</v>
      </c>
      <c r="J1966" t="str">
        <f>VLOOKUP(A1967,a!A:B,2,FALSE)</f>
        <v>ACQUISTI DI SERVIZI</v>
      </c>
      <c r="K1966" t="str">
        <f t="shared" si="30"/>
        <v>3203 Consulenze</v>
      </c>
    </row>
    <row r="1967" spans="1:11" x14ac:dyDescent="0.25">
      <c r="A1967">
        <v>3203</v>
      </c>
      <c r="B1967" t="s">
        <v>1081</v>
      </c>
      <c r="C1967" t="s">
        <v>1278</v>
      </c>
      <c r="D1967" t="s">
        <v>1278</v>
      </c>
      <c r="E1967">
        <v>7</v>
      </c>
      <c r="F1967" t="s">
        <v>1083</v>
      </c>
      <c r="G1967">
        <v>60100906</v>
      </c>
      <c r="H1967" t="s">
        <v>206</v>
      </c>
      <c r="I1967" s="1">
        <v>-144</v>
      </c>
      <c r="J1967" t="str">
        <f>VLOOKUP(A1968,a!A:B,2,FALSE)</f>
        <v>ACQUISTI DI SERVIZI</v>
      </c>
      <c r="K1967" t="str">
        <f t="shared" si="30"/>
        <v>3203 Consulenze</v>
      </c>
    </row>
    <row r="1968" spans="1:11" x14ac:dyDescent="0.25">
      <c r="A1968">
        <v>3203</v>
      </c>
      <c r="B1968" t="s">
        <v>1081</v>
      </c>
      <c r="C1968" t="s">
        <v>1278</v>
      </c>
      <c r="D1968" t="s">
        <v>1278</v>
      </c>
      <c r="E1968">
        <v>7</v>
      </c>
      <c r="F1968" t="s">
        <v>1083</v>
      </c>
      <c r="G1968">
        <v>80400307</v>
      </c>
      <c r="H1968" t="s">
        <v>1274</v>
      </c>
      <c r="I1968" s="1">
        <v>96</v>
      </c>
      <c r="J1968" t="str">
        <f>VLOOKUP(A1969,a!A:B,2,FALSE)</f>
        <v>ACQUISTI DI SERVIZI</v>
      </c>
      <c r="K1968" t="str">
        <f t="shared" si="30"/>
        <v>3203 Consulenze</v>
      </c>
    </row>
    <row r="1969" spans="1:11" x14ac:dyDescent="0.25">
      <c r="A1969">
        <v>3203</v>
      </c>
      <c r="B1969" t="s">
        <v>1081</v>
      </c>
      <c r="C1969" t="s">
        <v>1278</v>
      </c>
      <c r="D1969" t="s">
        <v>1278</v>
      </c>
      <c r="E1969">
        <v>7</v>
      </c>
      <c r="F1969" t="s">
        <v>1083</v>
      </c>
      <c r="G1969">
        <v>80400316</v>
      </c>
      <c r="H1969" t="s">
        <v>1271</v>
      </c>
      <c r="I1969" s="1">
        <v>602</v>
      </c>
      <c r="J1969" t="str">
        <f>VLOOKUP(A1970,a!A:B,2,FALSE)</f>
        <v>ACQUISTI DI SERVIZI</v>
      </c>
      <c r="K1969" t="str">
        <f t="shared" si="30"/>
        <v>3203 Consulenze</v>
      </c>
    </row>
    <row r="1970" spans="1:11" x14ac:dyDescent="0.25">
      <c r="A1970">
        <v>3203</v>
      </c>
      <c r="B1970" t="s">
        <v>1081</v>
      </c>
      <c r="C1970" t="s">
        <v>1279</v>
      </c>
      <c r="D1970" t="s">
        <v>1279</v>
      </c>
      <c r="E1970">
        <v>7</v>
      </c>
      <c r="F1970" t="s">
        <v>1083</v>
      </c>
      <c r="G1970">
        <v>60100809</v>
      </c>
      <c r="H1970" t="s">
        <v>1086</v>
      </c>
      <c r="I1970" s="1">
        <v>-80.56</v>
      </c>
      <c r="J1970" t="str">
        <f>VLOOKUP(A1971,a!A:B,2,FALSE)</f>
        <v>ACQUISTI DI SERVIZI</v>
      </c>
      <c r="K1970" t="str">
        <f t="shared" si="30"/>
        <v>3203 Consulenze</v>
      </c>
    </row>
    <row r="1971" spans="1:11" x14ac:dyDescent="0.25">
      <c r="A1971">
        <v>3203</v>
      </c>
      <c r="B1971" t="s">
        <v>1081</v>
      </c>
      <c r="C1971" t="s">
        <v>1279</v>
      </c>
      <c r="D1971" t="s">
        <v>1279</v>
      </c>
      <c r="E1971">
        <v>7</v>
      </c>
      <c r="F1971" t="s">
        <v>1083</v>
      </c>
      <c r="G1971">
        <v>80400316</v>
      </c>
      <c r="H1971" t="s">
        <v>1271</v>
      </c>
      <c r="I1971" s="1">
        <v>404.8</v>
      </c>
      <c r="J1971" t="str">
        <f>VLOOKUP(A1972,a!A:B,2,FALSE)</f>
        <v>ACQUISTI DI SERVIZI</v>
      </c>
      <c r="K1971" t="str">
        <f t="shared" si="30"/>
        <v>3203 Consulenze</v>
      </c>
    </row>
    <row r="1972" spans="1:11" x14ac:dyDescent="0.25">
      <c r="A1972">
        <v>3203</v>
      </c>
      <c r="B1972" t="s">
        <v>1081</v>
      </c>
      <c r="C1972" t="s">
        <v>136</v>
      </c>
      <c r="D1972" t="s">
        <v>136</v>
      </c>
      <c r="G1972">
        <v>60100818</v>
      </c>
      <c r="H1972" t="s">
        <v>1280</v>
      </c>
      <c r="I1972" s="1">
        <v>-36795.03</v>
      </c>
      <c r="J1972" t="str">
        <f>VLOOKUP(A1973,a!A:B,2,FALSE)</f>
        <v>ACQUISTI DI SERVIZI</v>
      </c>
      <c r="K1972" t="str">
        <f t="shared" si="30"/>
        <v>3203 Consulenze</v>
      </c>
    </row>
    <row r="1973" spans="1:11" x14ac:dyDescent="0.25">
      <c r="A1973">
        <v>3203</v>
      </c>
      <c r="B1973" t="s">
        <v>1081</v>
      </c>
      <c r="C1973" t="s">
        <v>136</v>
      </c>
      <c r="D1973" t="s">
        <v>136</v>
      </c>
      <c r="G1973">
        <v>60100918</v>
      </c>
      <c r="H1973" t="s">
        <v>1281</v>
      </c>
      <c r="I1973" s="1">
        <v>-279.27</v>
      </c>
      <c r="J1973" t="str">
        <f>VLOOKUP(A1974,a!A:B,2,FALSE)</f>
        <v>ACQUISTI DI SERVIZI</v>
      </c>
      <c r="K1973" t="str">
        <f t="shared" si="30"/>
        <v>3203 Consulenze</v>
      </c>
    </row>
    <row r="1974" spans="1:11" x14ac:dyDescent="0.25">
      <c r="A1974">
        <v>3203</v>
      </c>
      <c r="B1974" t="s">
        <v>1081</v>
      </c>
      <c r="C1974" t="s">
        <v>136</v>
      </c>
      <c r="D1974" t="s">
        <v>136</v>
      </c>
      <c r="G1974">
        <v>60101035</v>
      </c>
      <c r="H1974" t="s">
        <v>35</v>
      </c>
      <c r="I1974" s="1">
        <v>-50.99</v>
      </c>
      <c r="J1974" t="str">
        <f>VLOOKUP(A1975,a!A:B,2,FALSE)</f>
        <v>ACQUISTI DI SERVIZI</v>
      </c>
      <c r="K1974" t="str">
        <f t="shared" si="30"/>
        <v>3203 Consulenze</v>
      </c>
    </row>
    <row r="1975" spans="1:11" x14ac:dyDescent="0.25">
      <c r="A1975">
        <v>3203</v>
      </c>
      <c r="B1975" t="s">
        <v>1081</v>
      </c>
      <c r="C1975" t="s">
        <v>136</v>
      </c>
      <c r="D1975" t="s">
        <v>136</v>
      </c>
      <c r="G1975">
        <v>80400312</v>
      </c>
      <c r="H1975" t="s">
        <v>1282</v>
      </c>
      <c r="I1975" s="1">
        <v>89237.42</v>
      </c>
      <c r="J1975" t="str">
        <f>VLOOKUP(A1976,a!A:B,2,FALSE)</f>
        <v>ACQUISTI DI SERVIZI</v>
      </c>
      <c r="K1975" t="str">
        <f t="shared" si="30"/>
        <v>3203 Consulenze</v>
      </c>
    </row>
    <row r="1976" spans="1:11" x14ac:dyDescent="0.25">
      <c r="A1976">
        <v>3203</v>
      </c>
      <c r="B1976" t="s">
        <v>1081</v>
      </c>
      <c r="C1976" t="s">
        <v>284</v>
      </c>
      <c r="D1976" t="s">
        <v>284</v>
      </c>
      <c r="G1976">
        <v>80400310</v>
      </c>
      <c r="H1976" t="s">
        <v>1283</v>
      </c>
      <c r="I1976" s="1">
        <v>332.64</v>
      </c>
      <c r="J1976" t="str">
        <f>VLOOKUP(A1977,a!A:B,2,FALSE)</f>
        <v>ACQUISTI DI SERVIZI</v>
      </c>
      <c r="K1976" t="str">
        <f t="shared" si="30"/>
        <v>3203 Consulenze</v>
      </c>
    </row>
    <row r="1977" spans="1:11" x14ac:dyDescent="0.25">
      <c r="A1977">
        <v>3203</v>
      </c>
      <c r="B1977" t="s">
        <v>1081</v>
      </c>
      <c r="C1977" t="s">
        <v>284</v>
      </c>
      <c r="D1977" t="s">
        <v>284</v>
      </c>
      <c r="G1977">
        <v>80400311</v>
      </c>
      <c r="H1977" t="s">
        <v>1284</v>
      </c>
      <c r="I1977" s="1">
        <v>785.04</v>
      </c>
      <c r="J1977" t="str">
        <f>VLOOKUP(A1978,a!A:B,2,FALSE)</f>
        <v>ACQUISTI DI SERVIZI</v>
      </c>
      <c r="K1977" t="str">
        <f t="shared" si="30"/>
        <v>3203 Consulenze</v>
      </c>
    </row>
    <row r="1978" spans="1:11" x14ac:dyDescent="0.25">
      <c r="A1978">
        <v>3203</v>
      </c>
      <c r="B1978" t="s">
        <v>1081</v>
      </c>
      <c r="C1978" t="s">
        <v>1285</v>
      </c>
      <c r="D1978" t="s">
        <v>1285</v>
      </c>
      <c r="E1978">
        <v>7</v>
      </c>
      <c r="F1978" t="s">
        <v>1083</v>
      </c>
      <c r="G1978">
        <v>60100809</v>
      </c>
      <c r="H1978" t="s">
        <v>1086</v>
      </c>
      <c r="I1978" s="1">
        <v>-59.9</v>
      </c>
      <c r="J1978" t="str">
        <f>VLOOKUP(A1979,a!A:B,2,FALSE)</f>
        <v>ACQUISTI DI SERVIZI</v>
      </c>
      <c r="K1978" t="str">
        <f t="shared" si="30"/>
        <v>3203 Consulenze</v>
      </c>
    </row>
    <row r="1979" spans="1:11" x14ac:dyDescent="0.25">
      <c r="A1979">
        <v>3203</v>
      </c>
      <c r="B1979" t="s">
        <v>1081</v>
      </c>
      <c r="C1979" t="s">
        <v>1285</v>
      </c>
      <c r="D1979" t="s">
        <v>1285</v>
      </c>
      <c r="E1979">
        <v>7</v>
      </c>
      <c r="F1979" t="s">
        <v>1083</v>
      </c>
      <c r="G1979">
        <v>80400316</v>
      </c>
      <c r="H1979" t="s">
        <v>1271</v>
      </c>
      <c r="I1979" s="1">
        <v>301.52</v>
      </c>
      <c r="J1979" t="str">
        <f>VLOOKUP(A1980,a!A:B,2,FALSE)</f>
        <v>ACQUISTI DI SERVIZI</v>
      </c>
      <c r="K1979" t="str">
        <f t="shared" si="30"/>
        <v>3203 Consulenze</v>
      </c>
    </row>
    <row r="1980" spans="1:11" x14ac:dyDescent="0.25">
      <c r="A1980">
        <v>3203</v>
      </c>
      <c r="B1980" t="s">
        <v>1081</v>
      </c>
      <c r="C1980" t="s">
        <v>1286</v>
      </c>
      <c r="D1980" t="s">
        <v>1286</v>
      </c>
      <c r="E1980">
        <v>7</v>
      </c>
      <c r="F1980" t="s">
        <v>1083</v>
      </c>
      <c r="G1980">
        <v>60100809</v>
      </c>
      <c r="H1980" t="s">
        <v>1086</v>
      </c>
      <c r="I1980" s="1">
        <v>-70</v>
      </c>
      <c r="J1980" t="str">
        <f>VLOOKUP(A1981,a!A:B,2,FALSE)</f>
        <v>ACQUISTI DI SERVIZI</v>
      </c>
      <c r="K1980" t="str">
        <f t="shared" si="30"/>
        <v>3203 Consulenze</v>
      </c>
    </row>
    <row r="1981" spans="1:11" x14ac:dyDescent="0.25">
      <c r="A1981">
        <v>3203</v>
      </c>
      <c r="B1981" t="s">
        <v>1081</v>
      </c>
      <c r="C1981" t="s">
        <v>1286</v>
      </c>
      <c r="D1981" t="s">
        <v>1286</v>
      </c>
      <c r="E1981">
        <v>7</v>
      </c>
      <c r="F1981" t="s">
        <v>1083</v>
      </c>
      <c r="G1981">
        <v>80400316</v>
      </c>
      <c r="H1981" t="s">
        <v>1271</v>
      </c>
      <c r="I1981" s="1">
        <v>352</v>
      </c>
      <c r="J1981" t="str">
        <f>VLOOKUP(A1982,a!A:B,2,FALSE)</f>
        <v>ACQUISTI DI SERVIZI</v>
      </c>
      <c r="K1981" t="str">
        <f t="shared" si="30"/>
        <v>3203 Consulenze</v>
      </c>
    </row>
    <row r="1982" spans="1:11" x14ac:dyDescent="0.25">
      <c r="A1982">
        <v>3203</v>
      </c>
      <c r="B1982" t="s">
        <v>1081</v>
      </c>
      <c r="C1982" t="s">
        <v>1287</v>
      </c>
      <c r="D1982" t="s">
        <v>1287</v>
      </c>
      <c r="E1982">
        <v>7</v>
      </c>
      <c r="F1982" t="s">
        <v>1083</v>
      </c>
      <c r="G1982">
        <v>60100809</v>
      </c>
      <c r="H1982" t="s">
        <v>1086</v>
      </c>
      <c r="I1982" s="1">
        <v>-80.56</v>
      </c>
      <c r="J1982" t="str">
        <f>VLOOKUP(A1983,a!A:B,2,FALSE)</f>
        <v>ACQUISTI DI SERVIZI</v>
      </c>
      <c r="K1982" t="str">
        <f t="shared" si="30"/>
        <v>3203 Consulenze</v>
      </c>
    </row>
    <row r="1983" spans="1:11" x14ac:dyDescent="0.25">
      <c r="A1983">
        <v>3203</v>
      </c>
      <c r="B1983" t="s">
        <v>1081</v>
      </c>
      <c r="C1983" t="s">
        <v>1287</v>
      </c>
      <c r="D1983" t="s">
        <v>1287</v>
      </c>
      <c r="E1983">
        <v>7</v>
      </c>
      <c r="F1983" t="s">
        <v>1083</v>
      </c>
      <c r="G1983">
        <v>80400316</v>
      </c>
      <c r="H1983" t="s">
        <v>1271</v>
      </c>
      <c r="I1983" s="1">
        <v>404.8</v>
      </c>
      <c r="J1983" t="str">
        <f>VLOOKUP(A1984,a!A:B,2,FALSE)</f>
        <v>ACQUISTI DI SERVIZI</v>
      </c>
      <c r="K1983" t="str">
        <f t="shared" si="30"/>
        <v>3203 Consulenze</v>
      </c>
    </row>
    <row r="1984" spans="1:11" x14ac:dyDescent="0.25">
      <c r="A1984">
        <v>3203</v>
      </c>
      <c r="B1984" t="s">
        <v>1081</v>
      </c>
      <c r="C1984" t="s">
        <v>1288</v>
      </c>
      <c r="D1984" t="s">
        <v>1288</v>
      </c>
      <c r="E1984">
        <v>7</v>
      </c>
      <c r="F1984" t="s">
        <v>1083</v>
      </c>
      <c r="G1984">
        <v>60100809</v>
      </c>
      <c r="H1984" t="s">
        <v>1086</v>
      </c>
      <c r="I1984" s="1">
        <v>-217.75</v>
      </c>
      <c r="J1984" t="str">
        <f>VLOOKUP(A1985,a!A:B,2,FALSE)</f>
        <v>ACQUISTI DI SERVIZI</v>
      </c>
      <c r="K1984" t="str">
        <f t="shared" si="30"/>
        <v>3203 Consulenze</v>
      </c>
    </row>
    <row r="1985" spans="1:11" x14ac:dyDescent="0.25">
      <c r="A1985">
        <v>3203</v>
      </c>
      <c r="B1985" t="s">
        <v>1081</v>
      </c>
      <c r="C1985" t="s">
        <v>1288</v>
      </c>
      <c r="D1985" t="s">
        <v>1288</v>
      </c>
      <c r="E1985">
        <v>7</v>
      </c>
      <c r="F1985" t="s">
        <v>1083</v>
      </c>
      <c r="G1985">
        <v>80400304</v>
      </c>
      <c r="H1985" t="s">
        <v>1289</v>
      </c>
      <c r="I1985" s="1">
        <v>1526.83</v>
      </c>
      <c r="J1985" t="str">
        <f>VLOOKUP(A1986,a!A:B,2,FALSE)</f>
        <v>ACQUISTI DI SERVIZI</v>
      </c>
      <c r="K1985" t="str">
        <f t="shared" si="30"/>
        <v>3203 Consulenze</v>
      </c>
    </row>
    <row r="1986" spans="1:11" x14ac:dyDescent="0.25">
      <c r="A1986">
        <v>3203</v>
      </c>
      <c r="B1986" t="s">
        <v>1081</v>
      </c>
      <c r="C1986" t="s">
        <v>1290</v>
      </c>
      <c r="D1986" t="s">
        <v>1290</v>
      </c>
      <c r="E1986">
        <v>7</v>
      </c>
      <c r="F1986" t="s">
        <v>1083</v>
      </c>
      <c r="G1986">
        <v>60100809</v>
      </c>
      <c r="H1986" t="s">
        <v>1086</v>
      </c>
      <c r="I1986" s="1">
        <v>-59.9</v>
      </c>
      <c r="J1986" t="str">
        <f>VLOOKUP(A1987,a!A:B,2,FALSE)</f>
        <v>ACQUISTI DI SERVIZI</v>
      </c>
      <c r="K1986" t="str">
        <f t="shared" si="30"/>
        <v>3203 Consulenze</v>
      </c>
    </row>
    <row r="1987" spans="1:11" x14ac:dyDescent="0.25">
      <c r="A1987">
        <v>3203</v>
      </c>
      <c r="B1987" t="s">
        <v>1081</v>
      </c>
      <c r="C1987" t="s">
        <v>1290</v>
      </c>
      <c r="D1987" t="s">
        <v>1290</v>
      </c>
      <c r="E1987">
        <v>7</v>
      </c>
      <c r="F1987" t="s">
        <v>1083</v>
      </c>
      <c r="G1987">
        <v>80400316</v>
      </c>
      <c r="H1987" t="s">
        <v>1271</v>
      </c>
      <c r="I1987" s="1">
        <v>301.52</v>
      </c>
      <c r="J1987" t="str">
        <f>VLOOKUP(A1988,a!A:B,2,FALSE)</f>
        <v>ACQUISTI DI SERVIZI</v>
      </c>
      <c r="K1987" t="str">
        <f t="shared" ref="K1987:K2050" si="31">CONCATENATE(A1987," ",B1987)</f>
        <v>3203 Consulenze</v>
      </c>
    </row>
    <row r="1988" spans="1:11" x14ac:dyDescent="0.25">
      <c r="A1988">
        <v>3203</v>
      </c>
      <c r="B1988" t="s">
        <v>1081</v>
      </c>
      <c r="C1988" t="s">
        <v>1291</v>
      </c>
      <c r="D1988" t="s">
        <v>1291</v>
      </c>
      <c r="E1988">
        <v>7</v>
      </c>
      <c r="F1988" t="s">
        <v>1083</v>
      </c>
      <c r="G1988">
        <v>60100809</v>
      </c>
      <c r="H1988" t="s">
        <v>1086</v>
      </c>
      <c r="I1988" s="1">
        <v>-165.26</v>
      </c>
      <c r="J1988" t="str">
        <f>VLOOKUP(A1989,a!A:B,2,FALSE)</f>
        <v>ACQUISTI DI SERVIZI</v>
      </c>
      <c r="K1988" t="str">
        <f t="shared" si="31"/>
        <v>3203 Consulenze</v>
      </c>
    </row>
    <row r="1989" spans="1:11" x14ac:dyDescent="0.25">
      <c r="A1989">
        <v>3203</v>
      </c>
      <c r="B1989" t="s">
        <v>1081</v>
      </c>
      <c r="C1989" t="s">
        <v>1291</v>
      </c>
      <c r="D1989" t="s">
        <v>1291</v>
      </c>
      <c r="E1989">
        <v>7</v>
      </c>
      <c r="F1989" t="s">
        <v>1083</v>
      </c>
      <c r="G1989">
        <v>80400316</v>
      </c>
      <c r="H1989" t="s">
        <v>1271</v>
      </c>
      <c r="I1989" s="1">
        <v>830.26</v>
      </c>
      <c r="J1989" t="str">
        <f>VLOOKUP(A1990,a!A:B,2,FALSE)</f>
        <v>ACQUISTI DI SERVIZI</v>
      </c>
      <c r="K1989" t="str">
        <f t="shared" si="31"/>
        <v>3203 Consulenze</v>
      </c>
    </row>
    <row r="1990" spans="1:11" x14ac:dyDescent="0.25">
      <c r="A1990">
        <v>3203</v>
      </c>
      <c r="B1990" t="s">
        <v>1081</v>
      </c>
      <c r="C1990" t="s">
        <v>1292</v>
      </c>
      <c r="D1990" t="s">
        <v>1292</v>
      </c>
      <c r="E1990">
        <v>7</v>
      </c>
      <c r="F1990" t="s">
        <v>1083</v>
      </c>
      <c r="G1990">
        <v>60100809</v>
      </c>
      <c r="H1990" t="s">
        <v>1086</v>
      </c>
      <c r="I1990" s="1">
        <v>-100</v>
      </c>
      <c r="J1990" t="str">
        <f>VLOOKUP(A1991,a!A:B,2,FALSE)</f>
        <v>ACQUISTI DI SERVIZI</v>
      </c>
      <c r="K1990" t="str">
        <f t="shared" si="31"/>
        <v>3203 Consulenze</v>
      </c>
    </row>
    <row r="1991" spans="1:11" x14ac:dyDescent="0.25">
      <c r="A1991">
        <v>3203</v>
      </c>
      <c r="B1991" t="s">
        <v>1081</v>
      </c>
      <c r="C1991" t="s">
        <v>1292</v>
      </c>
      <c r="D1991" t="s">
        <v>1292</v>
      </c>
      <c r="E1991">
        <v>7</v>
      </c>
      <c r="F1991" t="s">
        <v>1083</v>
      </c>
      <c r="G1991">
        <v>80400316</v>
      </c>
      <c r="H1991" t="s">
        <v>1271</v>
      </c>
      <c r="I1991" s="1">
        <v>502</v>
      </c>
      <c r="J1991" t="str">
        <f>VLOOKUP(A1992,a!A:B,2,FALSE)</f>
        <v>ACQUISTI DI SERVIZI</v>
      </c>
      <c r="K1991" t="str">
        <f t="shared" si="31"/>
        <v>3203 Consulenze</v>
      </c>
    </row>
    <row r="1992" spans="1:11" x14ac:dyDescent="0.25">
      <c r="A1992">
        <v>3203</v>
      </c>
      <c r="B1992" t="s">
        <v>1081</v>
      </c>
      <c r="C1992" t="s">
        <v>1160</v>
      </c>
      <c r="D1992" t="s">
        <v>1160</v>
      </c>
      <c r="E1992">
        <v>9</v>
      </c>
      <c r="F1992" t="s">
        <v>125</v>
      </c>
      <c r="G1992">
        <v>80400310</v>
      </c>
      <c r="H1992" t="s">
        <v>1283</v>
      </c>
      <c r="I1992" s="1">
        <v>27116</v>
      </c>
      <c r="J1992" t="str">
        <f>VLOOKUP(A1993,a!A:B,2,FALSE)</f>
        <v>ACQUISTI DI SERVIZI</v>
      </c>
      <c r="K1992" t="str">
        <f t="shared" si="31"/>
        <v>3203 Consulenze</v>
      </c>
    </row>
    <row r="1993" spans="1:11" x14ac:dyDescent="0.25">
      <c r="A1993">
        <v>3203</v>
      </c>
      <c r="B1993" t="s">
        <v>1081</v>
      </c>
      <c r="C1993" t="s">
        <v>1160</v>
      </c>
      <c r="D1993" t="s">
        <v>1160</v>
      </c>
      <c r="E1993">
        <v>9</v>
      </c>
      <c r="F1993" t="s">
        <v>125</v>
      </c>
      <c r="G1993">
        <v>80400311</v>
      </c>
      <c r="H1993" t="s">
        <v>1284</v>
      </c>
      <c r="I1993" s="1">
        <v>53896.83</v>
      </c>
      <c r="J1993" t="str">
        <f>VLOOKUP(A1994,a!A:B,2,FALSE)</f>
        <v>ACQUISTI DI SERVIZI</v>
      </c>
      <c r="K1993" t="str">
        <f t="shared" si="31"/>
        <v>3203 Consulenze</v>
      </c>
    </row>
    <row r="1994" spans="1:11" x14ac:dyDescent="0.25">
      <c r="A1994">
        <v>3203</v>
      </c>
      <c r="B1994" t="s">
        <v>1081</v>
      </c>
      <c r="C1994" t="s">
        <v>1293</v>
      </c>
      <c r="D1994" t="s">
        <v>1293</v>
      </c>
      <c r="E1994">
        <v>7</v>
      </c>
      <c r="F1994" t="s">
        <v>1083</v>
      </c>
      <c r="G1994">
        <v>60100809</v>
      </c>
      <c r="H1994" t="s">
        <v>1086</v>
      </c>
      <c r="I1994" s="1">
        <v>-41.31</v>
      </c>
      <c r="J1994" t="str">
        <f>VLOOKUP(A1995,a!A:B,2,FALSE)</f>
        <v>ACQUISTI DI SERVIZI</v>
      </c>
      <c r="K1994" t="str">
        <f t="shared" si="31"/>
        <v>3203 Consulenze</v>
      </c>
    </row>
    <row r="1995" spans="1:11" x14ac:dyDescent="0.25">
      <c r="A1995">
        <v>3203</v>
      </c>
      <c r="B1995" t="s">
        <v>1081</v>
      </c>
      <c r="C1995" t="s">
        <v>1293</v>
      </c>
      <c r="D1995" t="s">
        <v>1293</v>
      </c>
      <c r="E1995">
        <v>7</v>
      </c>
      <c r="F1995" t="s">
        <v>1083</v>
      </c>
      <c r="G1995">
        <v>60100920</v>
      </c>
      <c r="H1995" t="s">
        <v>1273</v>
      </c>
      <c r="I1995" s="1">
        <v>-49.57</v>
      </c>
      <c r="J1995" t="str">
        <f>VLOOKUP(A1996,a!A:B,2,FALSE)</f>
        <v>ACQUISTI DI SERVIZI</v>
      </c>
      <c r="K1995" t="str">
        <f t="shared" si="31"/>
        <v>3203 Consulenze</v>
      </c>
    </row>
    <row r="1996" spans="1:11" x14ac:dyDescent="0.25">
      <c r="A1996">
        <v>3203</v>
      </c>
      <c r="B1996" t="s">
        <v>1081</v>
      </c>
      <c r="C1996" t="s">
        <v>1293</v>
      </c>
      <c r="D1996" t="s">
        <v>1293</v>
      </c>
      <c r="E1996">
        <v>7</v>
      </c>
      <c r="F1996" t="s">
        <v>1083</v>
      </c>
      <c r="G1996">
        <v>80400307</v>
      </c>
      <c r="H1996" t="s">
        <v>1274</v>
      </c>
      <c r="I1996" s="1">
        <v>33.049999999999997</v>
      </c>
      <c r="J1996" t="str">
        <f>VLOOKUP(A1997,a!A:B,2,FALSE)</f>
        <v>ACQUISTI DI SERVIZI</v>
      </c>
      <c r="K1996" t="str">
        <f t="shared" si="31"/>
        <v>3203 Consulenze</v>
      </c>
    </row>
    <row r="1997" spans="1:11" x14ac:dyDescent="0.25">
      <c r="A1997">
        <v>3203</v>
      </c>
      <c r="B1997" t="s">
        <v>1081</v>
      </c>
      <c r="C1997" t="s">
        <v>1293</v>
      </c>
      <c r="D1997" t="s">
        <v>1293</v>
      </c>
      <c r="E1997">
        <v>7</v>
      </c>
      <c r="F1997" t="s">
        <v>1083</v>
      </c>
      <c r="G1997">
        <v>80400316</v>
      </c>
      <c r="H1997" t="s">
        <v>1271</v>
      </c>
      <c r="I1997" s="1">
        <v>208.56</v>
      </c>
      <c r="J1997" t="str">
        <f>VLOOKUP(A1998,a!A:B,2,FALSE)</f>
        <v>ACQUISTI DI SERVIZI</v>
      </c>
      <c r="K1997" t="str">
        <f t="shared" si="31"/>
        <v>3203 Consulenze</v>
      </c>
    </row>
    <row r="1998" spans="1:11" x14ac:dyDescent="0.25">
      <c r="A1998">
        <v>3203</v>
      </c>
      <c r="B1998" t="s">
        <v>1081</v>
      </c>
      <c r="C1998" t="s">
        <v>1294</v>
      </c>
      <c r="D1998" t="s">
        <v>1294</v>
      </c>
      <c r="E1998">
        <v>7</v>
      </c>
      <c r="F1998" t="s">
        <v>1083</v>
      </c>
      <c r="G1998">
        <v>60100809</v>
      </c>
      <c r="H1998" t="s">
        <v>1086</v>
      </c>
      <c r="I1998" s="1">
        <v>-70</v>
      </c>
      <c r="J1998" t="str">
        <f>VLOOKUP(A1999,a!A:B,2,FALSE)</f>
        <v>ACQUISTI DI SERVIZI</v>
      </c>
      <c r="K1998" t="str">
        <f t="shared" si="31"/>
        <v>3203 Consulenze</v>
      </c>
    </row>
    <row r="1999" spans="1:11" x14ac:dyDescent="0.25">
      <c r="A1999">
        <v>3203</v>
      </c>
      <c r="B1999" t="s">
        <v>1081</v>
      </c>
      <c r="C1999" t="s">
        <v>1294</v>
      </c>
      <c r="D1999" t="s">
        <v>1294</v>
      </c>
      <c r="E1999">
        <v>7</v>
      </c>
      <c r="F1999" t="s">
        <v>1083</v>
      </c>
      <c r="G1999">
        <v>80400316</v>
      </c>
      <c r="H1999" t="s">
        <v>1271</v>
      </c>
      <c r="I1999" s="1">
        <v>352</v>
      </c>
      <c r="J1999" t="str">
        <f>VLOOKUP(A2000,a!A:B,2,FALSE)</f>
        <v>ACQUISTI DI SERVIZI</v>
      </c>
      <c r="K1999" t="str">
        <f t="shared" si="31"/>
        <v>3203 Consulenze</v>
      </c>
    </row>
    <row r="2000" spans="1:11" x14ac:dyDescent="0.25">
      <c r="A2000">
        <v>3203</v>
      </c>
      <c r="B2000" t="s">
        <v>1081</v>
      </c>
      <c r="C2000" t="s">
        <v>1295</v>
      </c>
      <c r="D2000" t="s">
        <v>1295</v>
      </c>
      <c r="E2000">
        <v>7</v>
      </c>
      <c r="F2000" t="s">
        <v>1083</v>
      </c>
      <c r="G2000">
        <v>60100809</v>
      </c>
      <c r="H2000" t="s">
        <v>1086</v>
      </c>
      <c r="I2000" s="1">
        <v>-100</v>
      </c>
      <c r="J2000" t="str">
        <f>VLOOKUP(A2001,a!A:B,2,FALSE)</f>
        <v>ACQUISTI DI SERVIZI</v>
      </c>
      <c r="K2000" t="str">
        <f t="shared" si="31"/>
        <v>3203 Consulenze</v>
      </c>
    </row>
    <row r="2001" spans="1:11" x14ac:dyDescent="0.25">
      <c r="A2001">
        <v>3203</v>
      </c>
      <c r="B2001" t="s">
        <v>1081</v>
      </c>
      <c r="C2001" t="s">
        <v>1295</v>
      </c>
      <c r="D2001" t="s">
        <v>1295</v>
      </c>
      <c r="E2001">
        <v>7</v>
      </c>
      <c r="F2001" t="s">
        <v>1083</v>
      </c>
      <c r="G2001">
        <v>80400316</v>
      </c>
      <c r="H2001" t="s">
        <v>1271</v>
      </c>
      <c r="I2001" s="1">
        <v>502</v>
      </c>
      <c r="J2001" t="str">
        <f>VLOOKUP(A2002,a!A:B,2,FALSE)</f>
        <v>ACQUISTI DI SERVIZI</v>
      </c>
      <c r="K2001" t="str">
        <f t="shared" si="31"/>
        <v>3203 Consulenze</v>
      </c>
    </row>
    <row r="2002" spans="1:11" x14ac:dyDescent="0.25">
      <c r="A2002">
        <v>3203</v>
      </c>
      <c r="B2002" t="s">
        <v>1081</v>
      </c>
      <c r="C2002" t="s">
        <v>1296</v>
      </c>
      <c r="D2002" t="s">
        <v>1296</v>
      </c>
      <c r="E2002">
        <v>7</v>
      </c>
      <c r="F2002" t="s">
        <v>1083</v>
      </c>
      <c r="G2002">
        <v>60100809</v>
      </c>
      <c r="H2002" t="s">
        <v>1086</v>
      </c>
      <c r="I2002" s="1">
        <v>-80.56</v>
      </c>
      <c r="J2002" t="str">
        <f>VLOOKUP(A2003,a!A:B,2,FALSE)</f>
        <v>ACQUISTI DI SERVIZI</v>
      </c>
      <c r="K2002" t="str">
        <f t="shared" si="31"/>
        <v>3203 Consulenze</v>
      </c>
    </row>
    <row r="2003" spans="1:11" x14ac:dyDescent="0.25">
      <c r="A2003">
        <v>3203</v>
      </c>
      <c r="B2003" t="s">
        <v>1081</v>
      </c>
      <c r="C2003" t="s">
        <v>1296</v>
      </c>
      <c r="D2003" t="s">
        <v>1296</v>
      </c>
      <c r="E2003">
        <v>7</v>
      </c>
      <c r="F2003" t="s">
        <v>1083</v>
      </c>
      <c r="G2003">
        <v>80400316</v>
      </c>
      <c r="H2003" t="s">
        <v>1271</v>
      </c>
      <c r="I2003" s="1">
        <v>404.8</v>
      </c>
      <c r="J2003" t="str">
        <f>VLOOKUP(A2004,a!A:B,2,FALSE)</f>
        <v>ACQUISTI DI SERVIZI</v>
      </c>
      <c r="K2003" t="str">
        <f t="shared" si="31"/>
        <v>3203 Consulenze</v>
      </c>
    </row>
    <row r="2004" spans="1:11" x14ac:dyDescent="0.25">
      <c r="A2004">
        <v>3203</v>
      </c>
      <c r="B2004" t="s">
        <v>1081</v>
      </c>
      <c r="C2004" t="s">
        <v>1297</v>
      </c>
      <c r="D2004" t="s">
        <v>1297</v>
      </c>
      <c r="E2004">
        <v>7</v>
      </c>
      <c r="F2004" t="s">
        <v>1083</v>
      </c>
      <c r="G2004">
        <v>60100809</v>
      </c>
      <c r="H2004" t="s">
        <v>1086</v>
      </c>
      <c r="I2004" s="1">
        <v>-124</v>
      </c>
      <c r="J2004" t="str">
        <f>VLOOKUP(A2005,a!A:B,2,FALSE)</f>
        <v>ACQUISTI DI SERVIZI</v>
      </c>
      <c r="K2004" t="str">
        <f t="shared" si="31"/>
        <v>3203 Consulenze</v>
      </c>
    </row>
    <row r="2005" spans="1:11" x14ac:dyDescent="0.25">
      <c r="A2005">
        <v>3203</v>
      </c>
      <c r="B2005" t="s">
        <v>1081</v>
      </c>
      <c r="C2005" t="s">
        <v>1297</v>
      </c>
      <c r="D2005" t="s">
        <v>1297</v>
      </c>
      <c r="E2005">
        <v>7</v>
      </c>
      <c r="F2005" t="s">
        <v>1083</v>
      </c>
      <c r="G2005">
        <v>80400316</v>
      </c>
      <c r="H2005" t="s">
        <v>1271</v>
      </c>
      <c r="I2005" s="1">
        <v>622</v>
      </c>
      <c r="J2005" t="str">
        <f>VLOOKUP(A2006,a!A:B,2,FALSE)</f>
        <v>ACQUISTI DI SERVIZI</v>
      </c>
      <c r="K2005" t="str">
        <f t="shared" si="31"/>
        <v>3203 Consulenze</v>
      </c>
    </row>
    <row r="2006" spans="1:11" x14ac:dyDescent="0.25">
      <c r="A2006">
        <v>3203</v>
      </c>
      <c r="B2006" t="s">
        <v>1081</v>
      </c>
      <c r="C2006" t="s">
        <v>1298</v>
      </c>
      <c r="D2006" t="s">
        <v>1298</v>
      </c>
      <c r="E2006">
        <v>7</v>
      </c>
      <c r="F2006" t="s">
        <v>1083</v>
      </c>
      <c r="G2006">
        <v>60100809</v>
      </c>
      <c r="H2006" t="s">
        <v>1086</v>
      </c>
      <c r="I2006" s="1">
        <v>-82.62</v>
      </c>
      <c r="J2006" t="str">
        <f>VLOOKUP(A2007,a!A:B,2,FALSE)</f>
        <v>ACQUISTI DI SERVIZI</v>
      </c>
      <c r="K2006" t="str">
        <f t="shared" si="31"/>
        <v>3203 Consulenze</v>
      </c>
    </row>
    <row r="2007" spans="1:11" x14ac:dyDescent="0.25">
      <c r="A2007">
        <v>3203</v>
      </c>
      <c r="B2007" t="s">
        <v>1081</v>
      </c>
      <c r="C2007" t="s">
        <v>1298</v>
      </c>
      <c r="D2007" t="s">
        <v>1298</v>
      </c>
      <c r="E2007">
        <v>7</v>
      </c>
      <c r="F2007" t="s">
        <v>1083</v>
      </c>
      <c r="G2007">
        <v>60100920</v>
      </c>
      <c r="H2007" t="s">
        <v>1273</v>
      </c>
      <c r="I2007" s="1">
        <v>-99.15</v>
      </c>
      <c r="J2007" t="str">
        <f>VLOOKUP(A2008,a!A:B,2,FALSE)</f>
        <v>ACQUISTI DI SERVIZI</v>
      </c>
      <c r="K2007" t="str">
        <f t="shared" si="31"/>
        <v>3203 Consulenze</v>
      </c>
    </row>
    <row r="2008" spans="1:11" x14ac:dyDescent="0.25">
      <c r="A2008">
        <v>3203</v>
      </c>
      <c r="B2008" t="s">
        <v>1081</v>
      </c>
      <c r="C2008" t="s">
        <v>1298</v>
      </c>
      <c r="D2008" t="s">
        <v>1298</v>
      </c>
      <c r="E2008">
        <v>7</v>
      </c>
      <c r="F2008" t="s">
        <v>1083</v>
      </c>
      <c r="G2008">
        <v>80400307</v>
      </c>
      <c r="H2008" t="s">
        <v>1274</v>
      </c>
      <c r="I2008" s="1">
        <v>66.099999999999994</v>
      </c>
      <c r="J2008" t="str">
        <f>VLOOKUP(A2009,a!A:B,2,FALSE)</f>
        <v>ACQUISTI DI SERVIZI</v>
      </c>
      <c r="K2008" t="str">
        <f t="shared" si="31"/>
        <v>3203 Consulenze</v>
      </c>
    </row>
    <row r="2009" spans="1:11" x14ac:dyDescent="0.25">
      <c r="A2009">
        <v>3203</v>
      </c>
      <c r="B2009" t="s">
        <v>1081</v>
      </c>
      <c r="C2009" t="s">
        <v>1298</v>
      </c>
      <c r="D2009" t="s">
        <v>1298</v>
      </c>
      <c r="E2009">
        <v>7</v>
      </c>
      <c r="F2009" t="s">
        <v>1083</v>
      </c>
      <c r="G2009">
        <v>80400316</v>
      </c>
      <c r="H2009" t="s">
        <v>1271</v>
      </c>
      <c r="I2009" s="1">
        <v>415.12</v>
      </c>
      <c r="J2009" t="str">
        <f>VLOOKUP(A2010,a!A:B,2,FALSE)</f>
        <v>ACQUISTI DI SERVIZI</v>
      </c>
      <c r="K2009" t="str">
        <f t="shared" si="31"/>
        <v>3203 Consulenze</v>
      </c>
    </row>
    <row r="2010" spans="1:11" x14ac:dyDescent="0.25">
      <c r="A2010">
        <v>3203</v>
      </c>
      <c r="B2010" t="s">
        <v>1081</v>
      </c>
      <c r="C2010" t="s">
        <v>1215</v>
      </c>
      <c r="D2010" t="s">
        <v>1215</v>
      </c>
      <c r="E2010">
        <v>9</v>
      </c>
      <c r="F2010" t="s">
        <v>125</v>
      </c>
      <c r="G2010">
        <v>80400310</v>
      </c>
      <c r="H2010" t="s">
        <v>1283</v>
      </c>
      <c r="I2010" s="1">
        <v>96770.79</v>
      </c>
      <c r="J2010" t="str">
        <f>VLOOKUP(A2011,a!A:B,2,FALSE)</f>
        <v>ACQUISTI DI SERVIZI</v>
      </c>
      <c r="K2010" t="str">
        <f t="shared" si="31"/>
        <v>3203 Consulenze</v>
      </c>
    </row>
    <row r="2011" spans="1:11" x14ac:dyDescent="0.25">
      <c r="A2011">
        <v>3203</v>
      </c>
      <c r="B2011" t="s">
        <v>1081</v>
      </c>
      <c r="C2011" t="s">
        <v>1215</v>
      </c>
      <c r="D2011" t="s">
        <v>1215</v>
      </c>
      <c r="E2011">
        <v>9</v>
      </c>
      <c r="F2011" t="s">
        <v>125</v>
      </c>
      <c r="G2011">
        <v>80400311</v>
      </c>
      <c r="H2011" t="s">
        <v>1284</v>
      </c>
      <c r="I2011" s="1">
        <v>235048.71</v>
      </c>
      <c r="J2011" t="str">
        <f>VLOOKUP(A2012,a!A:B,2,FALSE)</f>
        <v>ACQUISTI DI SERVIZI</v>
      </c>
      <c r="K2011" t="str">
        <f t="shared" si="31"/>
        <v>3203 Consulenze</v>
      </c>
    </row>
    <row r="2012" spans="1:11" x14ac:dyDescent="0.25">
      <c r="A2012">
        <v>3203</v>
      </c>
      <c r="B2012" t="s">
        <v>1081</v>
      </c>
      <c r="C2012" t="s">
        <v>1299</v>
      </c>
      <c r="D2012" t="s">
        <v>1299</v>
      </c>
      <c r="E2012">
        <v>7</v>
      </c>
      <c r="F2012" t="s">
        <v>1083</v>
      </c>
      <c r="G2012">
        <v>60100809</v>
      </c>
      <c r="H2012" t="s">
        <v>1086</v>
      </c>
      <c r="I2012" s="1">
        <v>-61.97</v>
      </c>
      <c r="J2012" t="str">
        <f>VLOOKUP(A2013,a!A:B,2,FALSE)</f>
        <v>ACQUISTI DI SERVIZI</v>
      </c>
      <c r="K2012" t="str">
        <f t="shared" si="31"/>
        <v>3203 Consulenze</v>
      </c>
    </row>
    <row r="2013" spans="1:11" x14ac:dyDescent="0.25">
      <c r="A2013">
        <v>3203</v>
      </c>
      <c r="B2013" t="s">
        <v>1081</v>
      </c>
      <c r="C2013" t="s">
        <v>1299</v>
      </c>
      <c r="D2013" t="s">
        <v>1299</v>
      </c>
      <c r="E2013">
        <v>7</v>
      </c>
      <c r="F2013" t="s">
        <v>1083</v>
      </c>
      <c r="G2013">
        <v>80400316</v>
      </c>
      <c r="H2013" t="s">
        <v>1271</v>
      </c>
      <c r="I2013" s="1">
        <v>311.83999999999997</v>
      </c>
      <c r="J2013" t="str">
        <f>VLOOKUP(A2014,a!A:B,2,FALSE)</f>
        <v>ACQUISTI DI SERVIZI</v>
      </c>
      <c r="K2013" t="str">
        <f t="shared" si="31"/>
        <v>3203 Consulenze</v>
      </c>
    </row>
    <row r="2014" spans="1:11" x14ac:dyDescent="0.25">
      <c r="A2014">
        <v>3203</v>
      </c>
      <c r="B2014" t="s">
        <v>1081</v>
      </c>
      <c r="C2014" t="s">
        <v>1300</v>
      </c>
      <c r="D2014" t="s">
        <v>1300</v>
      </c>
      <c r="E2014">
        <v>7</v>
      </c>
      <c r="F2014" t="s">
        <v>1083</v>
      </c>
      <c r="G2014">
        <v>60100809</v>
      </c>
      <c r="H2014" t="s">
        <v>1086</v>
      </c>
      <c r="I2014" s="1">
        <v>-500</v>
      </c>
      <c r="J2014" t="str">
        <f>VLOOKUP(A2015,a!A:B,2,FALSE)</f>
        <v>ACQUISTI DI SERVIZI</v>
      </c>
      <c r="K2014" t="str">
        <f t="shared" si="31"/>
        <v>3203 Consulenze</v>
      </c>
    </row>
    <row r="2015" spans="1:11" x14ac:dyDescent="0.25">
      <c r="A2015">
        <v>3203</v>
      </c>
      <c r="B2015" t="s">
        <v>1081</v>
      </c>
      <c r="C2015" t="s">
        <v>1300</v>
      </c>
      <c r="D2015" t="s">
        <v>1300</v>
      </c>
      <c r="E2015">
        <v>7</v>
      </c>
      <c r="F2015" t="s">
        <v>1083</v>
      </c>
      <c r="G2015">
        <v>80400316</v>
      </c>
      <c r="H2015" t="s">
        <v>1271</v>
      </c>
      <c r="I2015" s="1">
        <v>2502</v>
      </c>
      <c r="J2015" t="str">
        <f>VLOOKUP(A2016,a!A:B,2,FALSE)</f>
        <v>ACQUISTI DI SERVIZI</v>
      </c>
      <c r="K2015" t="str">
        <f t="shared" si="31"/>
        <v>3203 Consulenze</v>
      </c>
    </row>
    <row r="2016" spans="1:11" x14ac:dyDescent="0.25">
      <c r="A2016">
        <v>3203</v>
      </c>
      <c r="B2016" t="s">
        <v>1081</v>
      </c>
      <c r="C2016" t="s">
        <v>1301</v>
      </c>
      <c r="D2016" t="str">
        <f>C2016</f>
        <v>VALSECCHI  SILVIA</v>
      </c>
      <c r="E2016">
        <v>7</v>
      </c>
      <c r="F2016" t="s">
        <v>1083</v>
      </c>
      <c r="G2016">
        <v>60100540</v>
      </c>
      <c r="H2016" t="s">
        <v>275</v>
      </c>
      <c r="I2016" s="1">
        <v>415.12</v>
      </c>
      <c r="J2016" t="str">
        <f>VLOOKUP(A2017,a!A:B,2,FALSE)</f>
        <v>ACQUISTI DI SERVIZI</v>
      </c>
      <c r="K2016" t="str">
        <f t="shared" si="31"/>
        <v>3203 Consulenze</v>
      </c>
    </row>
    <row r="2017" spans="1:11" x14ac:dyDescent="0.25">
      <c r="A2017">
        <v>3203</v>
      </c>
      <c r="B2017" t="s">
        <v>1081</v>
      </c>
      <c r="C2017" t="s">
        <v>1301</v>
      </c>
      <c r="D2017" t="s">
        <v>1301</v>
      </c>
      <c r="E2017">
        <v>7</v>
      </c>
      <c r="F2017" t="s">
        <v>1083</v>
      </c>
      <c r="G2017">
        <v>60100809</v>
      </c>
      <c r="H2017" t="s">
        <v>1086</v>
      </c>
      <c r="I2017" s="1">
        <v>-101.21</v>
      </c>
      <c r="J2017" t="str">
        <f>VLOOKUP(A2018,a!A:B,2,FALSE)</f>
        <v>ACQUISTI DI SERVIZI</v>
      </c>
      <c r="K2017" t="str">
        <f t="shared" si="31"/>
        <v>3203 Consulenze</v>
      </c>
    </row>
    <row r="2018" spans="1:11" x14ac:dyDescent="0.25">
      <c r="A2018">
        <v>3203</v>
      </c>
      <c r="B2018" t="s">
        <v>1081</v>
      </c>
      <c r="C2018" t="s">
        <v>1301</v>
      </c>
      <c r="D2018" t="s">
        <v>1301</v>
      </c>
      <c r="E2018">
        <v>7</v>
      </c>
      <c r="F2018" t="s">
        <v>1083</v>
      </c>
      <c r="G2018">
        <v>80400316</v>
      </c>
      <c r="H2018" t="s">
        <v>1271</v>
      </c>
      <c r="I2018" s="1">
        <v>94.96</v>
      </c>
      <c r="J2018" t="str">
        <f>VLOOKUP(A2019,a!A:B,2,FALSE)</f>
        <v>ACQUISTI DI SERVIZI</v>
      </c>
      <c r="K2018" t="str">
        <f t="shared" si="31"/>
        <v>3203 Consulenze</v>
      </c>
    </row>
    <row r="2019" spans="1:11" x14ac:dyDescent="0.25">
      <c r="A2019">
        <v>3203</v>
      </c>
      <c r="B2019" t="s">
        <v>1081</v>
      </c>
      <c r="C2019" t="s">
        <v>1302</v>
      </c>
      <c r="D2019" t="s">
        <v>1302</v>
      </c>
      <c r="E2019">
        <v>7</v>
      </c>
      <c r="F2019" t="s">
        <v>1083</v>
      </c>
      <c r="G2019">
        <v>60100809</v>
      </c>
      <c r="H2019" t="s">
        <v>1086</v>
      </c>
      <c r="I2019" s="1">
        <v>-18.59</v>
      </c>
      <c r="J2019" t="str">
        <f>VLOOKUP(A2020,a!A:B,2,FALSE)</f>
        <v>ACQUISTI DI SERVIZI</v>
      </c>
      <c r="K2019" t="str">
        <f t="shared" si="31"/>
        <v>3203 Consulenze</v>
      </c>
    </row>
    <row r="2020" spans="1:11" x14ac:dyDescent="0.25">
      <c r="A2020">
        <v>3203</v>
      </c>
      <c r="B2020" t="s">
        <v>1081</v>
      </c>
      <c r="C2020" t="s">
        <v>1302</v>
      </c>
      <c r="D2020" t="s">
        <v>1302</v>
      </c>
      <c r="E2020">
        <v>7</v>
      </c>
      <c r="F2020" t="s">
        <v>1083</v>
      </c>
      <c r="G2020">
        <v>60100920</v>
      </c>
      <c r="H2020" t="s">
        <v>1273</v>
      </c>
      <c r="I2020" s="1">
        <v>-22.31</v>
      </c>
      <c r="J2020" t="str">
        <f>VLOOKUP(A2021,a!A:B,2,FALSE)</f>
        <v>ACQUISTI DI SERVIZI</v>
      </c>
      <c r="K2020" t="str">
        <f t="shared" si="31"/>
        <v>3203 Consulenze</v>
      </c>
    </row>
    <row r="2021" spans="1:11" x14ac:dyDescent="0.25">
      <c r="A2021">
        <v>3203</v>
      </c>
      <c r="B2021" t="s">
        <v>1081</v>
      </c>
      <c r="C2021" t="s">
        <v>1302</v>
      </c>
      <c r="D2021" t="s">
        <v>1302</v>
      </c>
      <c r="E2021">
        <v>7</v>
      </c>
      <c r="F2021" t="s">
        <v>1083</v>
      </c>
      <c r="G2021">
        <v>80400307</v>
      </c>
      <c r="H2021" t="s">
        <v>1274</v>
      </c>
      <c r="I2021" s="1">
        <v>14.87</v>
      </c>
      <c r="J2021" t="str">
        <f>VLOOKUP(A2022,a!A:B,2,FALSE)</f>
        <v>ACQUISTI DI SERVIZI</v>
      </c>
      <c r="K2021" t="str">
        <f t="shared" si="31"/>
        <v>3203 Consulenze</v>
      </c>
    </row>
    <row r="2022" spans="1:11" x14ac:dyDescent="0.25">
      <c r="A2022">
        <v>3203</v>
      </c>
      <c r="B2022" t="s">
        <v>1081</v>
      </c>
      <c r="C2022" t="s">
        <v>1302</v>
      </c>
      <c r="D2022" t="s">
        <v>1302</v>
      </c>
      <c r="E2022">
        <v>7</v>
      </c>
      <c r="F2022" t="s">
        <v>1083</v>
      </c>
      <c r="G2022">
        <v>80400316</v>
      </c>
      <c r="H2022" t="s">
        <v>1271</v>
      </c>
      <c r="I2022" s="1">
        <v>94.96</v>
      </c>
      <c r="J2022" t="str">
        <f>VLOOKUP(A2023,a!A:B,2,FALSE)</f>
        <v>ACQUISTI DI SERVIZI</v>
      </c>
      <c r="K2022" t="str">
        <f t="shared" si="31"/>
        <v>3203 Consulenze</v>
      </c>
    </row>
    <row r="2023" spans="1:11" x14ac:dyDescent="0.25">
      <c r="A2023">
        <v>3204</v>
      </c>
      <c r="B2023" t="s">
        <v>1303</v>
      </c>
      <c r="C2023" t="s">
        <v>1304</v>
      </c>
      <c r="D2023" t="s">
        <v>1304</v>
      </c>
      <c r="E2023">
        <v>9</v>
      </c>
      <c r="F2023" t="s">
        <v>125</v>
      </c>
      <c r="G2023">
        <v>60100540</v>
      </c>
      <c r="H2023" t="s">
        <v>275</v>
      </c>
      <c r="I2023" s="1">
        <v>2287.12</v>
      </c>
      <c r="J2023" t="str">
        <f>VLOOKUP(A2024,a!A:B,2,FALSE)</f>
        <v>ACQUISTI DI SERVIZI</v>
      </c>
      <c r="K2023" t="str">
        <f t="shared" si="31"/>
        <v>3204 Servizi ausiliari e spese di pulizia</v>
      </c>
    </row>
    <row r="2024" spans="1:11" x14ac:dyDescent="0.25">
      <c r="A2024">
        <v>3204</v>
      </c>
      <c r="B2024" t="s">
        <v>1303</v>
      </c>
      <c r="C2024" t="s">
        <v>1304</v>
      </c>
      <c r="D2024" t="s">
        <v>1304</v>
      </c>
      <c r="E2024">
        <v>9</v>
      </c>
      <c r="F2024" t="s">
        <v>125</v>
      </c>
      <c r="G2024">
        <v>80700103</v>
      </c>
      <c r="H2024" t="s">
        <v>1305</v>
      </c>
      <c r="I2024" s="1">
        <v>13857.1</v>
      </c>
      <c r="J2024" t="str">
        <f>VLOOKUP(A2025,a!A:B,2,FALSE)</f>
        <v>ACQUISTI DI SERVIZI</v>
      </c>
      <c r="K2024" t="str">
        <f t="shared" si="31"/>
        <v>3204 Servizi ausiliari e spese di pulizia</v>
      </c>
    </row>
    <row r="2025" spans="1:11" x14ac:dyDescent="0.25">
      <c r="A2025">
        <v>3204</v>
      </c>
      <c r="B2025" t="s">
        <v>1303</v>
      </c>
      <c r="C2025" t="s">
        <v>1306</v>
      </c>
      <c r="D2025" t="s">
        <v>1306</v>
      </c>
      <c r="E2025">
        <v>9</v>
      </c>
      <c r="F2025" t="s">
        <v>125</v>
      </c>
      <c r="G2025">
        <v>80700103</v>
      </c>
      <c r="H2025" t="s">
        <v>1305</v>
      </c>
      <c r="I2025" s="1">
        <v>16581.21</v>
      </c>
      <c r="J2025" t="str">
        <f>VLOOKUP(A2026,a!A:B,2,FALSE)</f>
        <v>ACQUISTI DI SERVIZI</v>
      </c>
      <c r="K2025" t="str">
        <f t="shared" si="31"/>
        <v>3204 Servizi ausiliari e spese di pulizia</v>
      </c>
    </row>
    <row r="2026" spans="1:11" x14ac:dyDescent="0.25">
      <c r="A2026">
        <v>3204</v>
      </c>
      <c r="B2026" t="s">
        <v>1303</v>
      </c>
      <c r="C2026" t="s">
        <v>1307</v>
      </c>
      <c r="D2026" t="s">
        <v>1307</v>
      </c>
      <c r="E2026">
        <v>9</v>
      </c>
      <c r="F2026" t="s">
        <v>125</v>
      </c>
      <c r="G2026">
        <v>60100540</v>
      </c>
      <c r="H2026" t="s">
        <v>275</v>
      </c>
      <c r="I2026" s="1">
        <v>40738.639999999999</v>
      </c>
      <c r="J2026" t="str">
        <f>VLOOKUP(A2027,a!A:B,2,FALSE)</f>
        <v>ACQUISTI DI SERVIZI</v>
      </c>
      <c r="K2026" t="str">
        <f t="shared" si="31"/>
        <v>3204 Servizi ausiliari e spese di pulizia</v>
      </c>
    </row>
    <row r="2027" spans="1:11" x14ac:dyDescent="0.25">
      <c r="A2027">
        <v>3204</v>
      </c>
      <c r="B2027" t="s">
        <v>1303</v>
      </c>
      <c r="C2027" t="s">
        <v>1307</v>
      </c>
      <c r="D2027" t="s">
        <v>1307</v>
      </c>
      <c r="E2027">
        <v>9</v>
      </c>
      <c r="F2027" t="s">
        <v>125</v>
      </c>
      <c r="G2027">
        <v>80700103</v>
      </c>
      <c r="H2027" t="s">
        <v>1305</v>
      </c>
      <c r="I2027" s="1">
        <v>35929.879999999997</v>
      </c>
      <c r="J2027" t="str">
        <f>VLOOKUP(A2028,a!A:B,2,FALSE)</f>
        <v>ACQUISTI DI SERVIZI</v>
      </c>
      <c r="K2027" t="str">
        <f t="shared" si="31"/>
        <v>3204 Servizi ausiliari e spese di pulizia</v>
      </c>
    </row>
    <row r="2028" spans="1:11" x14ac:dyDescent="0.25">
      <c r="A2028">
        <v>3204</v>
      </c>
      <c r="B2028" t="s">
        <v>1303</v>
      </c>
      <c r="C2028" t="s">
        <v>284</v>
      </c>
      <c r="D2028" t="s">
        <v>284</v>
      </c>
      <c r="G2028">
        <v>60100520</v>
      </c>
      <c r="H2028" t="s">
        <v>1308</v>
      </c>
      <c r="I2028" s="1">
        <v>35217.61</v>
      </c>
      <c r="J2028" t="str">
        <f>VLOOKUP(A2029,a!A:B,2,FALSE)</f>
        <v>ACQUISTI DI SERVIZI</v>
      </c>
      <c r="K2028" t="str">
        <f t="shared" si="31"/>
        <v>3204 Servizi ausiliari e spese di pulizia</v>
      </c>
    </row>
    <row r="2029" spans="1:11" x14ac:dyDescent="0.25">
      <c r="A2029">
        <v>3204</v>
      </c>
      <c r="B2029" t="s">
        <v>1303</v>
      </c>
      <c r="C2029" t="s">
        <v>284</v>
      </c>
      <c r="D2029" t="s">
        <v>284</v>
      </c>
      <c r="G2029">
        <v>60100540</v>
      </c>
      <c r="H2029" t="s">
        <v>275</v>
      </c>
      <c r="I2029" s="1">
        <v>10324.77</v>
      </c>
      <c r="J2029" t="str">
        <f>VLOOKUP(A2030,a!A:B,2,FALSE)</f>
        <v>ACQUISTI DI SERVIZI</v>
      </c>
      <c r="K2029" t="str">
        <f t="shared" si="31"/>
        <v>3204 Servizi ausiliari e spese di pulizia</v>
      </c>
    </row>
    <row r="2030" spans="1:11" x14ac:dyDescent="0.25">
      <c r="A2030">
        <v>3204</v>
      </c>
      <c r="B2030" t="s">
        <v>1303</v>
      </c>
      <c r="C2030" t="s">
        <v>284</v>
      </c>
      <c r="D2030" t="s">
        <v>284</v>
      </c>
      <c r="G2030">
        <v>80700102</v>
      </c>
      <c r="H2030" t="s">
        <v>1309</v>
      </c>
      <c r="I2030" s="1">
        <v>72502.66</v>
      </c>
      <c r="J2030" t="str">
        <f>VLOOKUP(A2031,a!A:B,2,FALSE)</f>
        <v>ACQUISTI DI SERVIZI</v>
      </c>
      <c r="K2030" t="str">
        <f t="shared" si="31"/>
        <v>3204 Servizi ausiliari e spese di pulizia</v>
      </c>
    </row>
    <row r="2031" spans="1:11" x14ac:dyDescent="0.25">
      <c r="A2031">
        <v>3204</v>
      </c>
      <c r="B2031" t="s">
        <v>1303</v>
      </c>
      <c r="C2031" t="s">
        <v>284</v>
      </c>
      <c r="D2031" t="s">
        <v>284</v>
      </c>
      <c r="G2031">
        <v>80700103</v>
      </c>
      <c r="H2031" t="s">
        <v>1305</v>
      </c>
      <c r="I2031" s="1">
        <v>224688.67</v>
      </c>
      <c r="J2031" t="str">
        <f>VLOOKUP(A2032,a!A:B,2,FALSE)</f>
        <v>ACQUISTI DI SERVIZI</v>
      </c>
      <c r="K2031" t="str">
        <f t="shared" si="31"/>
        <v>3204 Servizi ausiliari e spese di pulizia</v>
      </c>
    </row>
    <row r="2032" spans="1:11" x14ac:dyDescent="0.25">
      <c r="A2032">
        <v>3204</v>
      </c>
      <c r="B2032" t="s">
        <v>1303</v>
      </c>
      <c r="C2032" t="s">
        <v>1310</v>
      </c>
      <c r="D2032" t="s">
        <v>1310</v>
      </c>
      <c r="E2032">
        <v>9</v>
      </c>
      <c r="F2032" t="s">
        <v>125</v>
      </c>
      <c r="G2032">
        <v>80700102</v>
      </c>
      <c r="H2032" t="s">
        <v>1309</v>
      </c>
      <c r="I2032" s="1">
        <v>635.45000000000005</v>
      </c>
      <c r="J2032" t="str">
        <f>VLOOKUP(A2033,a!A:B,2,FALSE)</f>
        <v>ACQUISTI DI SERVIZI</v>
      </c>
      <c r="K2032" t="str">
        <f t="shared" si="31"/>
        <v>3204 Servizi ausiliari e spese di pulizia</v>
      </c>
    </row>
    <row r="2033" spans="1:11" x14ac:dyDescent="0.25">
      <c r="A2033">
        <v>3204</v>
      </c>
      <c r="B2033" t="s">
        <v>1303</v>
      </c>
      <c r="C2033" t="s">
        <v>1311</v>
      </c>
      <c r="D2033" t="s">
        <v>1311</v>
      </c>
      <c r="E2033">
        <v>9</v>
      </c>
      <c r="F2033" t="s">
        <v>125</v>
      </c>
      <c r="G2033">
        <v>60100540</v>
      </c>
      <c r="H2033" t="s">
        <v>275</v>
      </c>
      <c r="I2033" s="1">
        <v>3905</v>
      </c>
      <c r="J2033" t="str">
        <f>VLOOKUP(A2034,a!A:B,2,FALSE)</f>
        <v>ACQUISTI DI SERVIZI</v>
      </c>
      <c r="K2033" t="str">
        <f t="shared" si="31"/>
        <v>3204 Servizi ausiliari e spese di pulizia</v>
      </c>
    </row>
    <row r="2034" spans="1:11" x14ac:dyDescent="0.25">
      <c r="A2034">
        <v>3204</v>
      </c>
      <c r="B2034" t="s">
        <v>1303</v>
      </c>
      <c r="C2034" t="s">
        <v>1311</v>
      </c>
      <c r="D2034" t="s">
        <v>1311</v>
      </c>
      <c r="E2034">
        <v>9</v>
      </c>
      <c r="F2034" t="s">
        <v>125</v>
      </c>
      <c r="G2034">
        <v>80700102</v>
      </c>
      <c r="H2034" t="s">
        <v>1309</v>
      </c>
      <c r="I2034" s="1">
        <v>11371.18</v>
      </c>
      <c r="J2034" t="str">
        <f>VLOOKUP(A2035,a!A:B,2,FALSE)</f>
        <v>ACQUISTI DI SERVIZI</v>
      </c>
      <c r="K2034" t="str">
        <f t="shared" si="31"/>
        <v>3204 Servizi ausiliari e spese di pulizia</v>
      </c>
    </row>
    <row r="2035" spans="1:11" x14ac:dyDescent="0.25">
      <c r="A2035">
        <v>3204</v>
      </c>
      <c r="B2035" t="s">
        <v>1303</v>
      </c>
      <c r="C2035" t="s">
        <v>1312</v>
      </c>
      <c r="D2035" t="s">
        <v>1312</v>
      </c>
      <c r="E2035">
        <v>9</v>
      </c>
      <c r="F2035" t="s">
        <v>125</v>
      </c>
      <c r="G2035">
        <v>60100520</v>
      </c>
      <c r="H2035" t="s">
        <v>1308</v>
      </c>
      <c r="I2035" s="1">
        <v>378435.85</v>
      </c>
      <c r="J2035" t="str">
        <f>VLOOKUP(A2036,a!A:B,2,FALSE)</f>
        <v>ACQUISTI DI SERVIZI</v>
      </c>
      <c r="K2035" t="str">
        <f t="shared" si="31"/>
        <v>3204 Servizi ausiliari e spese di pulizia</v>
      </c>
    </row>
    <row r="2036" spans="1:11" x14ac:dyDescent="0.25">
      <c r="A2036">
        <v>3204</v>
      </c>
      <c r="B2036" t="s">
        <v>1303</v>
      </c>
      <c r="C2036" t="s">
        <v>1312</v>
      </c>
      <c r="D2036" t="s">
        <v>1312</v>
      </c>
      <c r="E2036">
        <v>9</v>
      </c>
      <c r="F2036" t="s">
        <v>125</v>
      </c>
      <c r="G2036">
        <v>80700102</v>
      </c>
      <c r="H2036" t="s">
        <v>1309</v>
      </c>
      <c r="I2036" s="1">
        <v>648095.93999999994</v>
      </c>
      <c r="J2036" t="str">
        <f>VLOOKUP(A2037,a!A:B,2,FALSE)</f>
        <v>ACQUISTI DI SERVIZI</v>
      </c>
      <c r="K2036" t="str">
        <f t="shared" si="31"/>
        <v>3204 Servizi ausiliari e spese di pulizia</v>
      </c>
    </row>
    <row r="2037" spans="1:11" x14ac:dyDescent="0.25">
      <c r="A2037">
        <v>3204</v>
      </c>
      <c r="B2037" t="s">
        <v>1303</v>
      </c>
      <c r="C2037" t="s">
        <v>1312</v>
      </c>
      <c r="D2037" t="s">
        <v>1312</v>
      </c>
      <c r="E2037">
        <v>9</v>
      </c>
      <c r="F2037" t="s">
        <v>125</v>
      </c>
      <c r="G2037">
        <v>80700103</v>
      </c>
      <c r="H2037" t="s">
        <v>1305</v>
      </c>
      <c r="I2037" s="1">
        <v>2175977.02</v>
      </c>
      <c r="J2037" t="str">
        <f>VLOOKUP(A2038,a!A:B,2,FALSE)</f>
        <v>ACQUISTI DI SERVIZI</v>
      </c>
      <c r="K2037" t="str">
        <f t="shared" si="31"/>
        <v>3204 Servizi ausiliari e spese di pulizia</v>
      </c>
    </row>
    <row r="2038" spans="1:11" x14ac:dyDescent="0.25">
      <c r="A2038">
        <v>3205</v>
      </c>
      <c r="B2038" t="s">
        <v>1313</v>
      </c>
      <c r="C2038" t="s">
        <v>1314</v>
      </c>
      <c r="D2038" t="s">
        <v>1314</v>
      </c>
      <c r="E2038">
        <v>9</v>
      </c>
      <c r="F2038" t="s">
        <v>125</v>
      </c>
      <c r="G2038">
        <v>80700118</v>
      </c>
      <c r="H2038" t="s">
        <v>1315</v>
      </c>
      <c r="I2038" s="1">
        <v>68115.48</v>
      </c>
      <c r="J2038" t="str">
        <f>VLOOKUP(A2039,a!A:B,2,FALSE)</f>
        <v>ACQUISTI DI SERVIZI</v>
      </c>
      <c r="K2038" t="str">
        <f t="shared" si="31"/>
        <v xml:space="preserve">3205 Buoni pasto  e mensa per il personale dipendente </v>
      </c>
    </row>
    <row r="2039" spans="1:11" x14ac:dyDescent="0.25">
      <c r="A2039">
        <v>3205</v>
      </c>
      <c r="B2039" t="s">
        <v>1313</v>
      </c>
      <c r="C2039" t="s">
        <v>284</v>
      </c>
      <c r="D2039" t="s">
        <v>284</v>
      </c>
      <c r="G2039">
        <v>80700118</v>
      </c>
      <c r="H2039" t="s">
        <v>1315</v>
      </c>
      <c r="I2039" s="1">
        <v>318.86</v>
      </c>
      <c r="J2039" t="str">
        <f>VLOOKUP(A2040,a!A:B,2,FALSE)</f>
        <v>ACQUISTI DI SERVIZI</v>
      </c>
      <c r="K2039" t="str">
        <f t="shared" si="31"/>
        <v xml:space="preserve">3205 Buoni pasto  e mensa per il personale dipendente </v>
      </c>
    </row>
    <row r="2040" spans="1:11" x14ac:dyDescent="0.25">
      <c r="A2040">
        <v>3205</v>
      </c>
      <c r="B2040" t="s">
        <v>1313</v>
      </c>
      <c r="C2040" t="s">
        <v>1312</v>
      </c>
      <c r="D2040" t="s">
        <v>1312</v>
      </c>
      <c r="E2040">
        <v>9</v>
      </c>
      <c r="F2040" t="s">
        <v>125</v>
      </c>
      <c r="G2040">
        <v>60100520</v>
      </c>
      <c r="H2040" t="s">
        <v>1308</v>
      </c>
      <c r="I2040" s="1">
        <v>36100.07</v>
      </c>
      <c r="J2040" t="str">
        <f>VLOOKUP(A2041,a!A:B,2,FALSE)</f>
        <v>ACQUISTI DI SERVIZI</v>
      </c>
      <c r="K2040" t="str">
        <f t="shared" si="31"/>
        <v xml:space="preserve">3205 Buoni pasto  e mensa per il personale dipendente </v>
      </c>
    </row>
    <row r="2041" spans="1:11" x14ac:dyDescent="0.25">
      <c r="A2041">
        <v>3205</v>
      </c>
      <c r="B2041" t="s">
        <v>1313</v>
      </c>
      <c r="C2041" t="s">
        <v>1312</v>
      </c>
      <c r="D2041" t="s">
        <v>1312</v>
      </c>
      <c r="E2041">
        <v>9</v>
      </c>
      <c r="F2041" t="s">
        <v>125</v>
      </c>
      <c r="G2041">
        <v>80700117</v>
      </c>
      <c r="H2041" t="s">
        <v>1316</v>
      </c>
      <c r="I2041" s="1">
        <v>561728.32999999996</v>
      </c>
      <c r="J2041" t="str">
        <f>VLOOKUP(A2042,a!A:B,2,FALSE)</f>
        <v>ACQUISTI DI SERVIZI</v>
      </c>
      <c r="K2041" t="str">
        <f t="shared" si="31"/>
        <v xml:space="preserve">3205 Buoni pasto  e mensa per il personale dipendente </v>
      </c>
    </row>
    <row r="2042" spans="1:11" x14ac:dyDescent="0.25">
      <c r="A2042">
        <v>3206</v>
      </c>
      <c r="B2042" t="s">
        <v>1317</v>
      </c>
      <c r="C2042" t="s">
        <v>284</v>
      </c>
      <c r="D2042" t="s">
        <v>284</v>
      </c>
      <c r="G2042">
        <v>80700106</v>
      </c>
      <c r="H2042" t="s">
        <v>1318</v>
      </c>
      <c r="I2042" s="1">
        <v>65783.679999999993</v>
      </c>
      <c r="J2042" t="str">
        <f>VLOOKUP(A2043,a!A:B,2,FALSE)</f>
        <v>ACQUISTI DI SERVIZI</v>
      </c>
      <c r="K2042" t="str">
        <f t="shared" si="31"/>
        <v>3206 Mensa per degenti</v>
      </c>
    </row>
    <row r="2043" spans="1:11" x14ac:dyDescent="0.25">
      <c r="A2043">
        <v>3206</v>
      </c>
      <c r="B2043" t="s">
        <v>1317</v>
      </c>
      <c r="C2043" t="s">
        <v>1312</v>
      </c>
      <c r="D2043" t="s">
        <v>1312</v>
      </c>
      <c r="E2043">
        <v>9</v>
      </c>
      <c r="F2043" t="s">
        <v>125</v>
      </c>
      <c r="G2043">
        <v>60100520</v>
      </c>
      <c r="H2043" t="s">
        <v>1308</v>
      </c>
      <c r="I2043" s="1">
        <v>173410.18</v>
      </c>
      <c r="J2043" t="str">
        <f>VLOOKUP(A2044,a!A:B,2,FALSE)</f>
        <v>ACQUISTI DI SERVIZI</v>
      </c>
      <c r="K2043" t="str">
        <f t="shared" si="31"/>
        <v>3206 Mensa per degenti</v>
      </c>
    </row>
    <row r="2044" spans="1:11" x14ac:dyDescent="0.25">
      <c r="A2044">
        <v>3206</v>
      </c>
      <c r="B2044" t="s">
        <v>1317</v>
      </c>
      <c r="C2044" t="s">
        <v>1312</v>
      </c>
      <c r="D2044" t="s">
        <v>1312</v>
      </c>
      <c r="E2044">
        <v>9</v>
      </c>
      <c r="F2044" t="s">
        <v>125</v>
      </c>
      <c r="G2044">
        <v>80700106</v>
      </c>
      <c r="H2044" t="s">
        <v>1318</v>
      </c>
      <c r="I2044" s="1">
        <v>1244574.18</v>
      </c>
      <c r="J2044" t="str">
        <f>VLOOKUP(A2045,a!A:B,2,FALSE)</f>
        <v>ACQUISTI DI SERVIZI</v>
      </c>
      <c r="K2044" t="str">
        <f t="shared" si="31"/>
        <v>3206 Mensa per degenti</v>
      </c>
    </row>
    <row r="2045" spans="1:11" x14ac:dyDescent="0.25">
      <c r="A2045">
        <v>3207</v>
      </c>
      <c r="B2045" t="s">
        <v>1319</v>
      </c>
      <c r="C2045" t="s">
        <v>1320</v>
      </c>
      <c r="D2045" t="s">
        <v>1320</v>
      </c>
      <c r="E2045">
        <v>9</v>
      </c>
      <c r="F2045" t="s">
        <v>125</v>
      </c>
      <c r="G2045">
        <v>60100540</v>
      </c>
      <c r="H2045" t="s">
        <v>275</v>
      </c>
      <c r="I2045" s="1">
        <v>5714.23</v>
      </c>
      <c r="J2045" t="str">
        <f>VLOOKUP(A2046,a!A:B,2,FALSE)</f>
        <v>ACQUISTI DI SERVIZI</v>
      </c>
      <c r="K2045" t="str">
        <f t="shared" si="31"/>
        <v>3207 Riscaldamento</v>
      </c>
    </row>
    <row r="2046" spans="1:11" x14ac:dyDescent="0.25">
      <c r="A2046">
        <v>3207</v>
      </c>
      <c r="B2046" t="s">
        <v>1319</v>
      </c>
      <c r="C2046" t="s">
        <v>1320</v>
      </c>
      <c r="D2046" t="s">
        <v>1320</v>
      </c>
      <c r="E2046">
        <v>9</v>
      </c>
      <c r="F2046" t="s">
        <v>125</v>
      </c>
      <c r="G2046">
        <v>80700101</v>
      </c>
      <c r="H2046" t="s">
        <v>1321</v>
      </c>
      <c r="I2046" s="1">
        <v>27235.71</v>
      </c>
      <c r="J2046" t="str">
        <f>VLOOKUP(A2047,a!A:B,2,FALSE)</f>
        <v>ACQUISTI DI SERVIZI</v>
      </c>
      <c r="K2046" t="str">
        <f t="shared" si="31"/>
        <v>3207 Riscaldamento</v>
      </c>
    </row>
    <row r="2047" spans="1:11" x14ac:dyDescent="0.25">
      <c r="A2047">
        <v>3207</v>
      </c>
      <c r="B2047" t="s">
        <v>1319</v>
      </c>
      <c r="C2047" t="s">
        <v>284</v>
      </c>
      <c r="D2047" t="s">
        <v>284</v>
      </c>
      <c r="G2047">
        <v>60100540</v>
      </c>
      <c r="H2047" t="s">
        <v>275</v>
      </c>
      <c r="I2047" s="1">
        <v>1257.1300000000001</v>
      </c>
      <c r="J2047" t="str">
        <f>VLOOKUP(A2048,a!A:B,2,FALSE)</f>
        <v>ACQUISTI DI SERVIZI</v>
      </c>
      <c r="K2047" t="str">
        <f t="shared" si="31"/>
        <v>3207 Riscaldamento</v>
      </c>
    </row>
    <row r="2048" spans="1:11" x14ac:dyDescent="0.25">
      <c r="A2048">
        <v>3207</v>
      </c>
      <c r="B2048" t="s">
        <v>1319</v>
      </c>
      <c r="C2048" t="s">
        <v>284</v>
      </c>
      <c r="D2048" t="s">
        <v>284</v>
      </c>
      <c r="G2048">
        <v>80700101</v>
      </c>
      <c r="H2048" t="s">
        <v>1321</v>
      </c>
      <c r="I2048" s="1">
        <v>382967.9</v>
      </c>
      <c r="J2048" t="str">
        <f>VLOOKUP(A2049,a!A:B,2,FALSE)</f>
        <v>ACQUISTI DI SERVIZI</v>
      </c>
      <c r="K2048" t="str">
        <f t="shared" si="31"/>
        <v>3207 Riscaldamento</v>
      </c>
    </row>
    <row r="2049" spans="1:11" x14ac:dyDescent="0.25">
      <c r="A2049">
        <v>3207</v>
      </c>
      <c r="B2049" t="s">
        <v>1319</v>
      </c>
      <c r="C2049" t="s">
        <v>1312</v>
      </c>
      <c r="D2049" t="s">
        <v>1312</v>
      </c>
      <c r="E2049">
        <v>9</v>
      </c>
      <c r="F2049" t="s">
        <v>125</v>
      </c>
      <c r="G2049">
        <v>80700101</v>
      </c>
      <c r="H2049" t="s">
        <v>1321</v>
      </c>
      <c r="I2049" s="1">
        <v>1900824.9</v>
      </c>
      <c r="J2049" t="str">
        <f>VLOOKUP(A2050,a!A:B,2,FALSE)</f>
        <v>ACQUISTI DI SERVIZI</v>
      </c>
      <c r="K2049" t="str">
        <f t="shared" si="31"/>
        <v>3207 Riscaldamento</v>
      </c>
    </row>
    <row r="2050" spans="1:11" x14ac:dyDescent="0.25">
      <c r="A2050">
        <v>3208</v>
      </c>
      <c r="B2050" t="s">
        <v>1322</v>
      </c>
      <c r="C2050" t="s">
        <v>284</v>
      </c>
      <c r="D2050" t="s">
        <v>284</v>
      </c>
      <c r="G2050">
        <v>20100306</v>
      </c>
      <c r="H2050" t="s">
        <v>1323</v>
      </c>
      <c r="I2050" s="1">
        <v>2875.37</v>
      </c>
      <c r="J2050" t="str">
        <f>VLOOKUP(A2051,a!A:B,2,FALSE)</f>
        <v>ACQUISTI DI SERVIZI</v>
      </c>
      <c r="K2050" t="str">
        <f t="shared" si="31"/>
        <v xml:space="preserve">3208 Utenze e canoni per telefonia e reti di trasmissione </v>
      </c>
    </row>
    <row r="2051" spans="1:11" x14ac:dyDescent="0.25">
      <c r="A2051">
        <v>3208</v>
      </c>
      <c r="B2051" t="s">
        <v>1322</v>
      </c>
      <c r="C2051" t="s">
        <v>284</v>
      </c>
      <c r="D2051" t="s">
        <v>284</v>
      </c>
      <c r="G2051">
        <v>60100540</v>
      </c>
      <c r="H2051" t="s">
        <v>275</v>
      </c>
      <c r="I2051" s="1">
        <v>6748.5</v>
      </c>
      <c r="J2051" t="str">
        <f>VLOOKUP(A2052,a!A:B,2,FALSE)</f>
        <v>ACQUISTI DI SERVIZI</v>
      </c>
      <c r="K2051" t="str">
        <f t="shared" ref="K2051:K2114" si="32">CONCATENATE(A2051," ",B2051)</f>
        <v xml:space="preserve">3208 Utenze e canoni per telefonia e reti di trasmissione </v>
      </c>
    </row>
    <row r="2052" spans="1:11" x14ac:dyDescent="0.25">
      <c r="A2052">
        <v>3208</v>
      </c>
      <c r="B2052" t="s">
        <v>1322</v>
      </c>
      <c r="C2052" t="s">
        <v>284</v>
      </c>
      <c r="D2052" t="s">
        <v>284</v>
      </c>
      <c r="G2052">
        <v>80401303</v>
      </c>
      <c r="H2052" t="s">
        <v>1324</v>
      </c>
      <c r="I2052" s="1">
        <v>33204.07</v>
      </c>
      <c r="J2052" t="str">
        <f>VLOOKUP(A2053,a!A:B,2,FALSE)</f>
        <v>ACQUISTI DI SERVIZI</v>
      </c>
      <c r="K2052" t="str">
        <f t="shared" si="32"/>
        <v xml:space="preserve">3208 Utenze e canoni per telefonia e reti di trasmissione </v>
      </c>
    </row>
    <row r="2053" spans="1:11" x14ac:dyDescent="0.25">
      <c r="A2053">
        <v>3208</v>
      </c>
      <c r="B2053" t="s">
        <v>1322</v>
      </c>
      <c r="C2053" t="s">
        <v>1325</v>
      </c>
      <c r="D2053" t="s">
        <v>1325</v>
      </c>
      <c r="E2053">
        <v>9</v>
      </c>
      <c r="F2053" t="s">
        <v>125</v>
      </c>
      <c r="G2053">
        <v>20100306</v>
      </c>
      <c r="H2053" t="s">
        <v>1323</v>
      </c>
      <c r="I2053" s="1">
        <v>25954.12</v>
      </c>
      <c r="J2053" t="str">
        <f>VLOOKUP(A2054,a!A:B,2,FALSE)</f>
        <v>ACQUISTI DI SERVIZI</v>
      </c>
      <c r="K2053" t="str">
        <f t="shared" si="32"/>
        <v xml:space="preserve">3208 Utenze e canoni per telefonia e reti di trasmissione </v>
      </c>
    </row>
    <row r="2054" spans="1:11" x14ac:dyDescent="0.25">
      <c r="A2054">
        <v>3208</v>
      </c>
      <c r="B2054" t="s">
        <v>1322</v>
      </c>
      <c r="C2054" t="s">
        <v>1325</v>
      </c>
      <c r="D2054" t="s">
        <v>1325</v>
      </c>
      <c r="E2054">
        <v>9</v>
      </c>
      <c r="F2054" t="s">
        <v>125</v>
      </c>
      <c r="G2054">
        <v>80401303</v>
      </c>
      <c r="H2054" t="s">
        <v>1324</v>
      </c>
      <c r="I2054" s="1">
        <v>69619.289999999994</v>
      </c>
      <c r="J2054" t="str">
        <f>VLOOKUP(A2055,a!A:B,2,FALSE)</f>
        <v>ACQUISTI DI SERVIZI</v>
      </c>
      <c r="K2054" t="str">
        <f t="shared" si="32"/>
        <v xml:space="preserve">3208 Utenze e canoni per telefonia e reti di trasmissione </v>
      </c>
    </row>
    <row r="2055" spans="1:11" x14ac:dyDescent="0.25">
      <c r="A2055">
        <v>3208</v>
      </c>
      <c r="B2055" t="s">
        <v>1322</v>
      </c>
      <c r="C2055" t="s">
        <v>892</v>
      </c>
      <c r="D2055" t="s">
        <v>892</v>
      </c>
      <c r="E2055">
        <v>9</v>
      </c>
      <c r="F2055" t="s">
        <v>125</v>
      </c>
      <c r="G2055">
        <v>20100306</v>
      </c>
      <c r="H2055" t="s">
        <v>1323</v>
      </c>
      <c r="I2055" s="1">
        <v>6516.84</v>
      </c>
      <c r="J2055" t="str">
        <f>VLOOKUP(A2056,a!A:B,2,FALSE)</f>
        <v>ACQUISTI DI SERVIZI</v>
      </c>
      <c r="K2055" t="str">
        <f t="shared" si="32"/>
        <v xml:space="preserve">3208 Utenze e canoni per telefonia e reti di trasmissione </v>
      </c>
    </row>
    <row r="2056" spans="1:11" x14ac:dyDescent="0.25">
      <c r="A2056">
        <v>3208</v>
      </c>
      <c r="B2056" t="s">
        <v>1322</v>
      </c>
      <c r="C2056" t="s">
        <v>892</v>
      </c>
      <c r="D2056" t="s">
        <v>892</v>
      </c>
      <c r="E2056">
        <v>9</v>
      </c>
      <c r="F2056" t="s">
        <v>125</v>
      </c>
      <c r="G2056">
        <v>80401303</v>
      </c>
      <c r="H2056" t="s">
        <v>1324</v>
      </c>
      <c r="I2056" s="1">
        <v>14164.27</v>
      </c>
      <c r="J2056" t="str">
        <f>VLOOKUP(A2057,a!A:B,2,FALSE)</f>
        <v>ACQUISTI DI SERVIZI</v>
      </c>
      <c r="K2056" t="str">
        <f t="shared" si="32"/>
        <v xml:space="preserve">3208 Utenze e canoni per telefonia e reti di trasmissione </v>
      </c>
    </row>
    <row r="2057" spans="1:11" x14ac:dyDescent="0.25">
      <c r="A2057">
        <v>3209</v>
      </c>
      <c r="B2057" t="s">
        <v>1326</v>
      </c>
      <c r="C2057" t="s">
        <v>1327</v>
      </c>
      <c r="D2057" t="s">
        <v>1327</v>
      </c>
      <c r="E2057">
        <v>9</v>
      </c>
      <c r="F2057" t="s">
        <v>125</v>
      </c>
      <c r="G2057">
        <v>80401301</v>
      </c>
      <c r="H2057" t="s">
        <v>1328</v>
      </c>
      <c r="I2057" s="1">
        <v>6739707.3499999996</v>
      </c>
      <c r="J2057" t="str">
        <f>VLOOKUP(A2058,a!A:B,2,FALSE)</f>
        <v>ACQUISTI DI SERVIZI</v>
      </c>
      <c r="K2057" t="str">
        <f t="shared" si="32"/>
        <v xml:space="preserve">3209 Utenze e canoni per energia elettrica </v>
      </c>
    </row>
    <row r="2058" spans="1:11" x14ac:dyDescent="0.25">
      <c r="A2058">
        <v>3209</v>
      </c>
      <c r="B2058" t="s">
        <v>1326</v>
      </c>
      <c r="C2058" t="s">
        <v>284</v>
      </c>
      <c r="D2058" t="s">
        <v>284</v>
      </c>
      <c r="G2058">
        <v>20100306</v>
      </c>
      <c r="H2058" t="s">
        <v>1323</v>
      </c>
      <c r="I2058" s="1">
        <v>0.02</v>
      </c>
      <c r="J2058" t="str">
        <f>VLOOKUP(A2059,a!A:B,2,FALSE)</f>
        <v>ACQUISTI DI SERVIZI</v>
      </c>
      <c r="K2058" t="str">
        <f t="shared" si="32"/>
        <v xml:space="preserve">3209 Utenze e canoni per energia elettrica </v>
      </c>
    </row>
    <row r="2059" spans="1:11" x14ac:dyDescent="0.25">
      <c r="A2059">
        <v>3209</v>
      </c>
      <c r="B2059" t="s">
        <v>1326</v>
      </c>
      <c r="C2059" t="s">
        <v>284</v>
      </c>
      <c r="D2059" t="s">
        <v>284</v>
      </c>
      <c r="G2059">
        <v>80401301</v>
      </c>
      <c r="H2059" t="s">
        <v>1328</v>
      </c>
      <c r="I2059" s="1">
        <v>1499782.8</v>
      </c>
      <c r="J2059" t="str">
        <f>VLOOKUP(A2060,a!A:B,2,FALSE)</f>
        <v>ACQUISTI DI SERVIZI</v>
      </c>
      <c r="K2059" t="str">
        <f t="shared" si="32"/>
        <v xml:space="preserve">3209 Utenze e canoni per energia elettrica </v>
      </c>
    </row>
    <row r="2060" spans="1:11" x14ac:dyDescent="0.25">
      <c r="A2060">
        <v>3210</v>
      </c>
      <c r="B2060" t="s">
        <v>1329</v>
      </c>
      <c r="C2060" t="s">
        <v>1330</v>
      </c>
      <c r="D2060" t="s">
        <v>1330</v>
      </c>
      <c r="E2060">
        <v>9</v>
      </c>
      <c r="F2060" t="s">
        <v>125</v>
      </c>
      <c r="G2060">
        <v>80401302</v>
      </c>
      <c r="H2060" t="s">
        <v>1331</v>
      </c>
      <c r="I2060" s="1">
        <v>106083</v>
      </c>
      <c r="J2060" t="str">
        <f>VLOOKUP(A2061,a!A:B,2,FALSE)</f>
        <v>ACQUISTI DI SERVIZI</v>
      </c>
      <c r="K2060" t="str">
        <f t="shared" si="32"/>
        <v xml:space="preserve">3210 Utenze e canoni per altri servizi </v>
      </c>
    </row>
    <row r="2061" spans="1:11" x14ac:dyDescent="0.25">
      <c r="A2061">
        <v>3210</v>
      </c>
      <c r="B2061" t="s">
        <v>1329</v>
      </c>
      <c r="C2061" t="s">
        <v>1327</v>
      </c>
      <c r="D2061" t="s">
        <v>1327</v>
      </c>
      <c r="E2061">
        <v>9</v>
      </c>
      <c r="F2061" t="s">
        <v>125</v>
      </c>
      <c r="G2061">
        <v>20100306</v>
      </c>
      <c r="H2061" t="s">
        <v>1323</v>
      </c>
      <c r="I2061" s="1">
        <v>101.59</v>
      </c>
      <c r="J2061" t="str">
        <f>VLOOKUP(A2062,a!A:B,2,FALSE)</f>
        <v>ACQUISTI DI SERVIZI</v>
      </c>
      <c r="K2061" t="str">
        <f t="shared" si="32"/>
        <v xml:space="preserve">3210 Utenze e canoni per altri servizi </v>
      </c>
    </row>
    <row r="2062" spans="1:11" x14ac:dyDescent="0.25">
      <c r="A2062">
        <v>3210</v>
      </c>
      <c r="B2062" t="s">
        <v>1329</v>
      </c>
      <c r="C2062" t="s">
        <v>1327</v>
      </c>
      <c r="D2062" t="s">
        <v>1327</v>
      </c>
      <c r="E2062">
        <v>9</v>
      </c>
      <c r="F2062" t="s">
        <v>125</v>
      </c>
      <c r="G2062">
        <v>80401302</v>
      </c>
      <c r="H2062" t="s">
        <v>1331</v>
      </c>
      <c r="I2062" s="1">
        <v>42.28</v>
      </c>
      <c r="J2062" t="str">
        <f>VLOOKUP(A2063,a!A:B,2,FALSE)</f>
        <v>ACQUISTI DI SERVIZI</v>
      </c>
      <c r="K2062" t="str">
        <f t="shared" si="32"/>
        <v xml:space="preserve">3210 Utenze e canoni per altri servizi </v>
      </c>
    </row>
    <row r="2063" spans="1:11" x14ac:dyDescent="0.25">
      <c r="A2063">
        <v>3210</v>
      </c>
      <c r="B2063" t="s">
        <v>1329</v>
      </c>
      <c r="C2063" t="s">
        <v>284</v>
      </c>
      <c r="D2063" t="s">
        <v>284</v>
      </c>
      <c r="G2063">
        <v>20100306</v>
      </c>
      <c r="H2063" t="s">
        <v>1323</v>
      </c>
      <c r="I2063" s="1">
        <v>3.46</v>
      </c>
      <c r="J2063" t="str">
        <f>VLOOKUP(A2064,a!A:B,2,FALSE)</f>
        <v>ACQUISTI DI SERVIZI</v>
      </c>
      <c r="K2063" t="str">
        <f t="shared" si="32"/>
        <v xml:space="preserve">3210 Utenze e canoni per altri servizi </v>
      </c>
    </row>
    <row r="2064" spans="1:11" x14ac:dyDescent="0.25">
      <c r="A2064">
        <v>3210</v>
      </c>
      <c r="B2064" t="s">
        <v>1329</v>
      </c>
      <c r="C2064" t="s">
        <v>284</v>
      </c>
      <c r="D2064" t="s">
        <v>284</v>
      </c>
      <c r="G2064">
        <v>60100540</v>
      </c>
      <c r="H2064" t="s">
        <v>275</v>
      </c>
      <c r="I2064" s="1">
        <v>1622.91</v>
      </c>
      <c r="J2064" t="str">
        <f>VLOOKUP(A2065,a!A:B,2,FALSE)</f>
        <v>ACQUISTI DI SERVIZI</v>
      </c>
      <c r="K2064" t="str">
        <f t="shared" si="32"/>
        <v xml:space="preserve">3210 Utenze e canoni per altri servizi </v>
      </c>
    </row>
    <row r="2065" spans="1:11" x14ac:dyDescent="0.25">
      <c r="A2065">
        <v>3210</v>
      </c>
      <c r="B2065" t="s">
        <v>1329</v>
      </c>
      <c r="C2065" t="s">
        <v>284</v>
      </c>
      <c r="D2065" t="s">
        <v>284</v>
      </c>
      <c r="G2065">
        <v>80401302</v>
      </c>
      <c r="H2065" t="s">
        <v>1331</v>
      </c>
      <c r="I2065" s="1">
        <v>11322.86</v>
      </c>
      <c r="J2065" t="str">
        <f>VLOOKUP(A2066,a!A:B,2,FALSE)</f>
        <v>ACQUISTI DI SERVIZI</v>
      </c>
      <c r="K2065" t="str">
        <f t="shared" si="32"/>
        <v xml:space="preserve">3210 Utenze e canoni per altri servizi </v>
      </c>
    </row>
    <row r="2066" spans="1:11" x14ac:dyDescent="0.25">
      <c r="A2066">
        <v>3210</v>
      </c>
      <c r="B2066" t="s">
        <v>1329</v>
      </c>
      <c r="C2066" t="s">
        <v>284</v>
      </c>
      <c r="D2066" t="s">
        <v>284</v>
      </c>
      <c r="G2066">
        <v>80700105</v>
      </c>
      <c r="H2066" t="s">
        <v>1332</v>
      </c>
      <c r="I2066" s="1">
        <v>6713.44</v>
      </c>
      <c r="J2066" t="str">
        <f>VLOOKUP(A2067,a!A:B,2,FALSE)</f>
        <v>ACQUISTI DI SERVIZI</v>
      </c>
      <c r="K2066" t="str">
        <f t="shared" si="32"/>
        <v xml:space="preserve">3210 Utenze e canoni per altri servizi </v>
      </c>
    </row>
    <row r="2067" spans="1:11" x14ac:dyDescent="0.25">
      <c r="A2067">
        <v>3210</v>
      </c>
      <c r="B2067" t="s">
        <v>1329</v>
      </c>
      <c r="C2067" t="s">
        <v>1333</v>
      </c>
      <c r="D2067" t="s">
        <v>1333</v>
      </c>
      <c r="E2067">
        <v>9</v>
      </c>
      <c r="F2067" t="s">
        <v>125</v>
      </c>
      <c r="G2067">
        <v>80401302</v>
      </c>
      <c r="H2067" t="s">
        <v>1331</v>
      </c>
      <c r="I2067" s="1">
        <v>24068.28</v>
      </c>
      <c r="J2067" t="str">
        <f>VLOOKUP(A2068,a!A:B,2,FALSE)</f>
        <v>ACQUISTI DI SERVIZI</v>
      </c>
      <c r="K2067" t="str">
        <f t="shared" si="32"/>
        <v xml:space="preserve">3210 Utenze e canoni per altri servizi </v>
      </c>
    </row>
    <row r="2068" spans="1:11" x14ac:dyDescent="0.25">
      <c r="A2068">
        <v>3210</v>
      </c>
      <c r="B2068" t="s">
        <v>1329</v>
      </c>
      <c r="C2068" t="s">
        <v>1334</v>
      </c>
      <c r="D2068" t="s">
        <v>1334</v>
      </c>
      <c r="E2068">
        <v>9</v>
      </c>
      <c r="F2068" t="s">
        <v>125</v>
      </c>
      <c r="G2068">
        <v>80700105</v>
      </c>
      <c r="H2068" t="s">
        <v>1332</v>
      </c>
      <c r="I2068" s="1">
        <v>3090.93</v>
      </c>
      <c r="J2068" t="str">
        <f>VLOOKUP(A2069,a!A:B,2,FALSE)</f>
        <v>ACQUISTI DI SERVIZI</v>
      </c>
      <c r="K2068" t="str">
        <f t="shared" si="32"/>
        <v xml:space="preserve">3210 Utenze e canoni per altri servizi </v>
      </c>
    </row>
    <row r="2069" spans="1:11" x14ac:dyDescent="0.25">
      <c r="A2069">
        <v>3210</v>
      </c>
      <c r="B2069" t="s">
        <v>1329</v>
      </c>
      <c r="C2069" t="s">
        <v>1335</v>
      </c>
      <c r="D2069" t="s">
        <v>1335</v>
      </c>
      <c r="E2069">
        <v>9</v>
      </c>
      <c r="F2069" t="s">
        <v>125</v>
      </c>
      <c r="G2069">
        <v>60100540</v>
      </c>
      <c r="H2069" t="s">
        <v>275</v>
      </c>
      <c r="I2069" s="1">
        <v>7376.89</v>
      </c>
      <c r="J2069" t="str">
        <f>VLOOKUP(A2070,a!A:B,2,FALSE)</f>
        <v>ACQUISTI DI SERVIZI</v>
      </c>
      <c r="K2069" t="str">
        <f t="shared" si="32"/>
        <v xml:space="preserve">3210 Utenze e canoni per altri servizi </v>
      </c>
    </row>
    <row r="2070" spans="1:11" x14ac:dyDescent="0.25">
      <c r="A2070">
        <v>3210</v>
      </c>
      <c r="B2070" t="s">
        <v>1329</v>
      </c>
      <c r="C2070" t="s">
        <v>1335</v>
      </c>
      <c r="D2070" t="s">
        <v>1335</v>
      </c>
      <c r="E2070">
        <v>9</v>
      </c>
      <c r="F2070" t="s">
        <v>125</v>
      </c>
      <c r="G2070">
        <v>80700105</v>
      </c>
      <c r="H2070" t="s">
        <v>1332</v>
      </c>
      <c r="I2070" s="1">
        <v>29795.360000000001</v>
      </c>
      <c r="J2070" t="str">
        <f>VLOOKUP(A2071,a!A:B,2,FALSE)</f>
        <v>ACQUISTI DI SERVIZI</v>
      </c>
      <c r="K2070" t="str">
        <f t="shared" si="32"/>
        <v xml:space="preserve">3210 Utenze e canoni per altri servizi </v>
      </c>
    </row>
    <row r="2071" spans="1:11" x14ac:dyDescent="0.25">
      <c r="A2071">
        <v>3210</v>
      </c>
      <c r="B2071" t="s">
        <v>1329</v>
      </c>
      <c r="C2071" t="s">
        <v>1336</v>
      </c>
      <c r="D2071" t="s">
        <v>1336</v>
      </c>
      <c r="E2071">
        <v>9</v>
      </c>
      <c r="F2071" t="s">
        <v>125</v>
      </c>
      <c r="G2071">
        <v>60100540</v>
      </c>
      <c r="H2071" t="s">
        <v>275</v>
      </c>
      <c r="I2071" s="1">
        <v>815.78</v>
      </c>
      <c r="J2071" t="str">
        <f>VLOOKUP(A2072,a!A:B,2,FALSE)</f>
        <v>ACQUISTI DI SERVIZI</v>
      </c>
      <c r="K2071" t="str">
        <f t="shared" si="32"/>
        <v xml:space="preserve">3210 Utenze e canoni per altri servizi </v>
      </c>
    </row>
    <row r="2072" spans="1:11" x14ac:dyDescent="0.25">
      <c r="A2072">
        <v>3210</v>
      </c>
      <c r="B2072" t="s">
        <v>1329</v>
      </c>
      <c r="C2072" t="s">
        <v>1337</v>
      </c>
      <c r="D2072" t="s">
        <v>1337</v>
      </c>
      <c r="E2072">
        <v>9</v>
      </c>
      <c r="F2072" t="s">
        <v>125</v>
      </c>
      <c r="G2072">
        <v>80700105</v>
      </c>
      <c r="H2072" t="s">
        <v>1332</v>
      </c>
      <c r="I2072" s="1">
        <v>153.72</v>
      </c>
      <c r="J2072" t="str">
        <f>VLOOKUP(A2073,a!A:B,2,FALSE)</f>
        <v>ACQUISTI DI SERVIZI</v>
      </c>
      <c r="K2072" t="str">
        <f t="shared" si="32"/>
        <v xml:space="preserve">3210 Utenze e canoni per altri servizi </v>
      </c>
    </row>
    <row r="2073" spans="1:11" x14ac:dyDescent="0.25">
      <c r="A2073">
        <v>3211</v>
      </c>
      <c r="B2073" t="s">
        <v>1338</v>
      </c>
      <c r="C2073" t="s">
        <v>1339</v>
      </c>
      <c r="D2073" t="s">
        <v>1339</v>
      </c>
      <c r="E2073">
        <v>10</v>
      </c>
      <c r="F2073" t="s">
        <v>11</v>
      </c>
      <c r="G2073">
        <v>80400601</v>
      </c>
      <c r="H2073" t="s">
        <v>1340</v>
      </c>
      <c r="I2073" s="1">
        <v>1159166.6599999999</v>
      </c>
      <c r="J2073" t="str">
        <f>VLOOKUP(A2074,a!A:B,2,FALSE)</f>
        <v>ACQUISTI DI SERVIZI</v>
      </c>
      <c r="K2073" t="str">
        <f t="shared" si="32"/>
        <v>3211 Assicurazioni</v>
      </c>
    </row>
    <row r="2074" spans="1:11" x14ac:dyDescent="0.25">
      <c r="A2074">
        <v>3212</v>
      </c>
      <c r="B2074" t="s">
        <v>1341</v>
      </c>
      <c r="C2074" t="s">
        <v>432</v>
      </c>
      <c r="D2074" t="s">
        <v>432</v>
      </c>
      <c r="E2074">
        <v>9</v>
      </c>
      <c r="F2074" t="s">
        <v>125</v>
      </c>
      <c r="G2074">
        <v>80250109</v>
      </c>
      <c r="H2074" t="s">
        <v>1342</v>
      </c>
      <c r="I2074" s="1">
        <v>4375</v>
      </c>
      <c r="J2074" t="str">
        <f>VLOOKUP(A2075,a!A:B,2,FALSE)</f>
        <v>ACQUISTI DI SERVIZI</v>
      </c>
      <c r="K2074" t="str">
        <f t="shared" si="32"/>
        <v xml:space="preserve">3212 Assistenza informatica e manutenzione software  </v>
      </c>
    </row>
    <row r="2075" spans="1:11" x14ac:dyDescent="0.25">
      <c r="A2075">
        <v>3212</v>
      </c>
      <c r="B2075" t="s">
        <v>1341</v>
      </c>
      <c r="C2075" t="s">
        <v>1343</v>
      </c>
      <c r="D2075" t="s">
        <v>1343</v>
      </c>
      <c r="E2075">
        <v>9</v>
      </c>
      <c r="F2075" t="s">
        <v>125</v>
      </c>
      <c r="G2075">
        <v>80250105</v>
      </c>
      <c r="H2075" t="s">
        <v>1344</v>
      </c>
      <c r="I2075" s="1">
        <v>873.18</v>
      </c>
      <c r="J2075" t="str">
        <f>VLOOKUP(A2076,a!A:B,2,FALSE)</f>
        <v>ACQUISTI DI SERVIZI</v>
      </c>
      <c r="K2075" t="str">
        <f t="shared" si="32"/>
        <v xml:space="preserve">3212 Assistenza informatica e manutenzione software  </v>
      </c>
    </row>
    <row r="2076" spans="1:11" x14ac:dyDescent="0.25">
      <c r="A2076">
        <v>3212</v>
      </c>
      <c r="B2076" t="s">
        <v>1341</v>
      </c>
      <c r="C2076" t="s">
        <v>1345</v>
      </c>
      <c r="D2076" t="s">
        <v>1345</v>
      </c>
      <c r="E2076">
        <v>9</v>
      </c>
      <c r="F2076" t="s">
        <v>125</v>
      </c>
      <c r="G2076">
        <v>80250205</v>
      </c>
      <c r="H2076" t="s">
        <v>1344</v>
      </c>
      <c r="I2076" s="1">
        <v>2486.0700000000002</v>
      </c>
      <c r="J2076" t="str">
        <f>VLOOKUP(A2077,a!A:B,2,FALSE)</f>
        <v>ACQUISTI DI SERVIZI</v>
      </c>
      <c r="K2076" t="str">
        <f t="shared" si="32"/>
        <v xml:space="preserve">3212 Assistenza informatica e manutenzione software  </v>
      </c>
    </row>
    <row r="2077" spans="1:11" x14ac:dyDescent="0.25">
      <c r="A2077">
        <v>3212</v>
      </c>
      <c r="B2077" t="s">
        <v>1341</v>
      </c>
      <c r="C2077" t="s">
        <v>1346</v>
      </c>
      <c r="D2077" t="s">
        <v>1346</v>
      </c>
      <c r="E2077">
        <v>9</v>
      </c>
      <c r="F2077" t="s">
        <v>125</v>
      </c>
      <c r="G2077">
        <v>80250205</v>
      </c>
      <c r="H2077" t="s">
        <v>1344</v>
      </c>
      <c r="I2077" s="1">
        <v>14009.27</v>
      </c>
      <c r="J2077" t="str">
        <f>VLOOKUP(A2078,a!A:B,2,FALSE)</f>
        <v>ACQUISTI DI SERVIZI</v>
      </c>
      <c r="K2077" t="str">
        <f t="shared" si="32"/>
        <v xml:space="preserve">3212 Assistenza informatica e manutenzione software  </v>
      </c>
    </row>
    <row r="2078" spans="1:11" x14ac:dyDescent="0.25">
      <c r="A2078">
        <v>3212</v>
      </c>
      <c r="B2078" t="s">
        <v>1341</v>
      </c>
      <c r="C2078" t="s">
        <v>1347</v>
      </c>
      <c r="D2078" t="s">
        <v>1347</v>
      </c>
      <c r="E2078">
        <v>9</v>
      </c>
      <c r="F2078" t="s">
        <v>125</v>
      </c>
      <c r="G2078">
        <v>80250109</v>
      </c>
      <c r="H2078" t="s">
        <v>1342</v>
      </c>
      <c r="I2078" s="1">
        <v>21000</v>
      </c>
      <c r="J2078" t="str">
        <f>VLOOKUP(A2079,a!A:B,2,FALSE)</f>
        <v>ACQUISTI DI SERVIZI</v>
      </c>
      <c r="K2078" t="str">
        <f t="shared" si="32"/>
        <v xml:space="preserve">3212 Assistenza informatica e manutenzione software  </v>
      </c>
    </row>
    <row r="2079" spans="1:11" x14ac:dyDescent="0.25">
      <c r="A2079">
        <v>3212</v>
      </c>
      <c r="B2079" t="s">
        <v>1341</v>
      </c>
      <c r="C2079" t="s">
        <v>1348</v>
      </c>
      <c r="D2079" t="s">
        <v>1348</v>
      </c>
      <c r="E2079">
        <v>9</v>
      </c>
      <c r="F2079" t="s">
        <v>125</v>
      </c>
      <c r="G2079">
        <v>80250109</v>
      </c>
      <c r="H2079" t="s">
        <v>1342</v>
      </c>
      <c r="I2079" s="1">
        <v>8475</v>
      </c>
      <c r="J2079" t="str">
        <f>VLOOKUP(A2080,a!A:B,2,FALSE)</f>
        <v>ACQUISTI DI SERVIZI</v>
      </c>
      <c r="K2079" t="str">
        <f t="shared" si="32"/>
        <v xml:space="preserve">3212 Assistenza informatica e manutenzione software  </v>
      </c>
    </row>
    <row r="2080" spans="1:11" x14ac:dyDescent="0.25">
      <c r="A2080">
        <v>3212</v>
      </c>
      <c r="B2080" t="s">
        <v>1341</v>
      </c>
      <c r="C2080" t="s">
        <v>1349</v>
      </c>
      <c r="D2080" t="s">
        <v>1349</v>
      </c>
      <c r="E2080">
        <v>9</v>
      </c>
      <c r="F2080" t="s">
        <v>125</v>
      </c>
      <c r="G2080">
        <v>80250205</v>
      </c>
      <c r="H2080" t="s">
        <v>1344</v>
      </c>
      <c r="I2080" s="1">
        <v>6650</v>
      </c>
      <c r="J2080" t="str">
        <f>VLOOKUP(A2081,a!A:B,2,FALSE)</f>
        <v>ACQUISTI DI SERVIZI</v>
      </c>
      <c r="K2080" t="str">
        <f t="shared" si="32"/>
        <v xml:space="preserve">3212 Assistenza informatica e manutenzione software  </v>
      </c>
    </row>
    <row r="2081" spans="1:11" x14ac:dyDescent="0.25">
      <c r="A2081">
        <v>3212</v>
      </c>
      <c r="B2081" t="s">
        <v>1341</v>
      </c>
      <c r="C2081" t="s">
        <v>1350</v>
      </c>
      <c r="D2081" t="s">
        <v>1350</v>
      </c>
      <c r="E2081">
        <v>9</v>
      </c>
      <c r="F2081" t="s">
        <v>125</v>
      </c>
      <c r="G2081">
        <v>80250205</v>
      </c>
      <c r="H2081" t="s">
        <v>1344</v>
      </c>
      <c r="I2081" s="1">
        <v>20500</v>
      </c>
      <c r="J2081" t="str">
        <f>VLOOKUP(A2082,a!A:B,2,FALSE)</f>
        <v>ACQUISTI DI SERVIZI</v>
      </c>
      <c r="K2081" t="str">
        <f t="shared" si="32"/>
        <v xml:space="preserve">3212 Assistenza informatica e manutenzione software  </v>
      </c>
    </row>
    <row r="2082" spans="1:11" x14ac:dyDescent="0.25">
      <c r="A2082">
        <v>3212</v>
      </c>
      <c r="B2082" t="s">
        <v>1341</v>
      </c>
      <c r="C2082" t="s">
        <v>1351</v>
      </c>
      <c r="D2082" t="s">
        <v>1351</v>
      </c>
      <c r="E2082">
        <v>9</v>
      </c>
      <c r="F2082" t="s">
        <v>125</v>
      </c>
      <c r="G2082">
        <v>80250205</v>
      </c>
      <c r="H2082" t="s">
        <v>1344</v>
      </c>
      <c r="I2082" s="1">
        <v>16124.4</v>
      </c>
      <c r="J2082" t="str">
        <f>VLOOKUP(A2083,a!A:B,2,FALSE)</f>
        <v>ACQUISTI DI SERVIZI</v>
      </c>
      <c r="K2082" t="str">
        <f t="shared" si="32"/>
        <v xml:space="preserve">3212 Assistenza informatica e manutenzione software  </v>
      </c>
    </row>
    <row r="2083" spans="1:11" x14ac:dyDescent="0.25">
      <c r="A2083">
        <v>3212</v>
      </c>
      <c r="B2083" t="s">
        <v>1341</v>
      </c>
      <c r="C2083" t="s">
        <v>1352</v>
      </c>
      <c r="D2083" t="s">
        <v>1352</v>
      </c>
      <c r="E2083">
        <v>9</v>
      </c>
      <c r="F2083" t="s">
        <v>125</v>
      </c>
      <c r="G2083">
        <v>80250205</v>
      </c>
      <c r="H2083" t="s">
        <v>1344</v>
      </c>
      <c r="I2083" s="1">
        <v>48312</v>
      </c>
      <c r="J2083" t="str">
        <f>VLOOKUP(A2084,a!A:B,2,FALSE)</f>
        <v>ACQUISTI DI SERVIZI</v>
      </c>
      <c r="K2083" t="str">
        <f t="shared" si="32"/>
        <v xml:space="preserve">3212 Assistenza informatica e manutenzione software  </v>
      </c>
    </row>
    <row r="2084" spans="1:11" x14ac:dyDescent="0.25">
      <c r="A2084">
        <v>3212</v>
      </c>
      <c r="B2084" t="s">
        <v>1341</v>
      </c>
      <c r="C2084" t="s">
        <v>1353</v>
      </c>
      <c r="D2084" t="s">
        <v>1353</v>
      </c>
      <c r="E2084">
        <v>9</v>
      </c>
      <c r="F2084" t="s">
        <v>125</v>
      </c>
      <c r="G2084">
        <v>80250105</v>
      </c>
      <c r="H2084" t="s">
        <v>1344</v>
      </c>
      <c r="I2084" s="1">
        <v>9328.0499999999993</v>
      </c>
      <c r="J2084" t="str">
        <f>VLOOKUP(A2085,a!A:B,2,FALSE)</f>
        <v>ACQUISTI DI SERVIZI</v>
      </c>
      <c r="K2084" t="str">
        <f t="shared" si="32"/>
        <v xml:space="preserve">3212 Assistenza informatica e manutenzione software  </v>
      </c>
    </row>
    <row r="2085" spans="1:11" x14ac:dyDescent="0.25">
      <c r="A2085">
        <v>3212</v>
      </c>
      <c r="B2085" t="s">
        <v>1341</v>
      </c>
      <c r="C2085" t="s">
        <v>1353</v>
      </c>
      <c r="D2085" t="s">
        <v>1353</v>
      </c>
      <c r="E2085">
        <v>9</v>
      </c>
      <c r="F2085" t="s">
        <v>125</v>
      </c>
      <c r="G2085">
        <v>80250205</v>
      </c>
      <c r="H2085" t="s">
        <v>1344</v>
      </c>
      <c r="I2085" s="1">
        <v>28650.28</v>
      </c>
      <c r="J2085" t="str">
        <f>VLOOKUP(A2086,a!A:B,2,FALSE)</f>
        <v>ACQUISTI DI SERVIZI</v>
      </c>
      <c r="K2085" t="str">
        <f t="shared" si="32"/>
        <v xml:space="preserve">3212 Assistenza informatica e manutenzione software  </v>
      </c>
    </row>
    <row r="2086" spans="1:11" x14ac:dyDescent="0.25">
      <c r="A2086">
        <v>3212</v>
      </c>
      <c r="B2086" t="s">
        <v>1341</v>
      </c>
      <c r="C2086" t="s">
        <v>1354</v>
      </c>
      <c r="D2086" t="s">
        <v>1354</v>
      </c>
      <c r="E2086">
        <v>9</v>
      </c>
      <c r="F2086" t="s">
        <v>125</v>
      </c>
      <c r="G2086">
        <v>80250105</v>
      </c>
      <c r="H2086" t="s">
        <v>1344</v>
      </c>
      <c r="I2086" s="1">
        <v>1170.3</v>
      </c>
      <c r="J2086" t="str">
        <f>VLOOKUP(A2087,a!A:B,2,FALSE)</f>
        <v>ACQUISTI DI SERVIZI</v>
      </c>
      <c r="K2086" t="str">
        <f t="shared" si="32"/>
        <v xml:space="preserve">3212 Assistenza informatica e manutenzione software  </v>
      </c>
    </row>
    <row r="2087" spans="1:11" x14ac:dyDescent="0.25">
      <c r="A2087">
        <v>3212</v>
      </c>
      <c r="B2087" t="s">
        <v>1341</v>
      </c>
      <c r="C2087" t="s">
        <v>1355</v>
      </c>
      <c r="D2087" t="s">
        <v>1355</v>
      </c>
      <c r="E2087">
        <v>9</v>
      </c>
      <c r="F2087" t="s">
        <v>125</v>
      </c>
      <c r="G2087">
        <v>60100540</v>
      </c>
      <c r="H2087" t="s">
        <v>275</v>
      </c>
      <c r="I2087" s="1">
        <v>6000</v>
      </c>
      <c r="J2087" t="str">
        <f>VLOOKUP(A2088,a!A:B,2,FALSE)</f>
        <v>ACQUISTI DI SERVIZI</v>
      </c>
      <c r="K2087" t="str">
        <f t="shared" si="32"/>
        <v xml:space="preserve">3212 Assistenza informatica e manutenzione software  </v>
      </c>
    </row>
    <row r="2088" spans="1:11" x14ac:dyDescent="0.25">
      <c r="A2088">
        <v>3212</v>
      </c>
      <c r="B2088" t="s">
        <v>1341</v>
      </c>
      <c r="C2088" t="s">
        <v>1355</v>
      </c>
      <c r="D2088" t="s">
        <v>1355</v>
      </c>
      <c r="E2088">
        <v>9</v>
      </c>
      <c r="F2088" t="s">
        <v>125</v>
      </c>
      <c r="G2088">
        <v>80250205</v>
      </c>
      <c r="H2088" t="s">
        <v>1344</v>
      </c>
      <c r="I2088" s="1">
        <v>621.52</v>
      </c>
      <c r="J2088" t="str">
        <f>VLOOKUP(A2089,a!A:B,2,FALSE)</f>
        <v>ACQUISTI DI SERVIZI</v>
      </c>
      <c r="K2088" t="str">
        <f t="shared" si="32"/>
        <v xml:space="preserve">3212 Assistenza informatica e manutenzione software  </v>
      </c>
    </row>
    <row r="2089" spans="1:11" x14ac:dyDescent="0.25">
      <c r="A2089">
        <v>3212</v>
      </c>
      <c r="B2089" t="s">
        <v>1341</v>
      </c>
      <c r="C2089" t="s">
        <v>284</v>
      </c>
      <c r="D2089" t="s">
        <v>284</v>
      </c>
      <c r="G2089">
        <v>60100540</v>
      </c>
      <c r="H2089" t="s">
        <v>275</v>
      </c>
      <c r="I2089" s="1">
        <v>1320</v>
      </c>
      <c r="J2089" t="str">
        <f>VLOOKUP(A2090,a!A:B,2,FALSE)</f>
        <v>ACQUISTI DI SERVIZI</v>
      </c>
      <c r="K2089" t="str">
        <f t="shared" si="32"/>
        <v xml:space="preserve">3212 Assistenza informatica e manutenzione software  </v>
      </c>
    </row>
    <row r="2090" spans="1:11" x14ac:dyDescent="0.25">
      <c r="A2090">
        <v>3212</v>
      </c>
      <c r="B2090" t="s">
        <v>1341</v>
      </c>
      <c r="C2090" t="s">
        <v>284</v>
      </c>
      <c r="D2090" t="s">
        <v>284</v>
      </c>
      <c r="G2090">
        <v>80250105</v>
      </c>
      <c r="H2090" t="s">
        <v>1344</v>
      </c>
      <c r="I2090" s="1">
        <v>3333.44</v>
      </c>
      <c r="J2090" t="str">
        <f>VLOOKUP(A2091,a!A:B,2,FALSE)</f>
        <v>ACQUISTI DI SERVIZI</v>
      </c>
      <c r="K2090" t="str">
        <f t="shared" si="32"/>
        <v xml:space="preserve">3212 Assistenza informatica e manutenzione software  </v>
      </c>
    </row>
    <row r="2091" spans="1:11" x14ac:dyDescent="0.25">
      <c r="A2091">
        <v>3212</v>
      </c>
      <c r="B2091" t="s">
        <v>1341</v>
      </c>
      <c r="C2091" t="s">
        <v>284</v>
      </c>
      <c r="D2091" t="s">
        <v>284</v>
      </c>
      <c r="G2091">
        <v>80250109</v>
      </c>
      <c r="H2091" t="s">
        <v>1342</v>
      </c>
      <c r="I2091" s="1">
        <v>12156.22</v>
      </c>
      <c r="J2091" t="str">
        <f>VLOOKUP(A2092,a!A:B,2,FALSE)</f>
        <v>ACQUISTI DI SERVIZI</v>
      </c>
      <c r="K2091" t="str">
        <f t="shared" si="32"/>
        <v xml:space="preserve">3212 Assistenza informatica e manutenzione software  </v>
      </c>
    </row>
    <row r="2092" spans="1:11" x14ac:dyDescent="0.25">
      <c r="A2092">
        <v>3212</v>
      </c>
      <c r="B2092" t="s">
        <v>1341</v>
      </c>
      <c r="C2092" t="s">
        <v>284</v>
      </c>
      <c r="D2092" t="s">
        <v>284</v>
      </c>
      <c r="G2092">
        <v>80250205</v>
      </c>
      <c r="H2092" t="s">
        <v>1344</v>
      </c>
      <c r="I2092" s="1">
        <v>65201.120000000003</v>
      </c>
      <c r="J2092" t="str">
        <f>VLOOKUP(A2093,a!A:B,2,FALSE)</f>
        <v>ACQUISTI DI SERVIZI</v>
      </c>
      <c r="K2092" t="str">
        <f t="shared" si="32"/>
        <v xml:space="preserve">3212 Assistenza informatica e manutenzione software  </v>
      </c>
    </row>
    <row r="2093" spans="1:11" x14ac:dyDescent="0.25">
      <c r="A2093">
        <v>3212</v>
      </c>
      <c r="B2093" t="s">
        <v>1341</v>
      </c>
      <c r="C2093" t="s">
        <v>298</v>
      </c>
      <c r="D2093" t="s">
        <v>298</v>
      </c>
      <c r="E2093">
        <v>9</v>
      </c>
      <c r="F2093" t="s">
        <v>125</v>
      </c>
      <c r="G2093">
        <v>80250205</v>
      </c>
      <c r="H2093" t="s">
        <v>1344</v>
      </c>
      <c r="I2093" s="1">
        <v>16150</v>
      </c>
      <c r="J2093" t="str">
        <f>VLOOKUP(A2094,a!A:B,2,FALSE)</f>
        <v>ACQUISTI DI SERVIZI</v>
      </c>
      <c r="K2093" t="str">
        <f t="shared" si="32"/>
        <v xml:space="preserve">3212 Assistenza informatica e manutenzione software  </v>
      </c>
    </row>
    <row r="2094" spans="1:11" x14ac:dyDescent="0.25">
      <c r="A2094">
        <v>3212</v>
      </c>
      <c r="B2094" t="s">
        <v>1341</v>
      </c>
      <c r="C2094" t="s">
        <v>1356</v>
      </c>
      <c r="D2094" t="s">
        <v>1356</v>
      </c>
      <c r="E2094">
        <v>9</v>
      </c>
      <c r="F2094" t="s">
        <v>125</v>
      </c>
      <c r="G2094">
        <v>80250205</v>
      </c>
      <c r="H2094" t="s">
        <v>1344</v>
      </c>
      <c r="I2094" s="1">
        <v>18309.080000000002</v>
      </c>
      <c r="J2094" t="str">
        <f>VLOOKUP(A2095,a!A:B,2,FALSE)</f>
        <v>ACQUISTI DI SERVIZI</v>
      </c>
      <c r="K2094" t="str">
        <f t="shared" si="32"/>
        <v xml:space="preserve">3212 Assistenza informatica e manutenzione software  </v>
      </c>
    </row>
    <row r="2095" spans="1:11" x14ac:dyDescent="0.25">
      <c r="A2095">
        <v>3212</v>
      </c>
      <c r="B2095" t="s">
        <v>1341</v>
      </c>
      <c r="C2095" t="s">
        <v>1357</v>
      </c>
      <c r="D2095" t="s">
        <v>1357</v>
      </c>
      <c r="E2095">
        <v>9</v>
      </c>
      <c r="F2095" t="s">
        <v>125</v>
      </c>
      <c r="G2095">
        <v>80250205</v>
      </c>
      <c r="H2095" t="s">
        <v>1344</v>
      </c>
      <c r="I2095" s="1">
        <v>1400</v>
      </c>
      <c r="J2095" t="str">
        <f>VLOOKUP(A2096,a!A:B,2,FALSE)</f>
        <v>ACQUISTI DI SERVIZI</v>
      </c>
      <c r="K2095" t="str">
        <f t="shared" si="32"/>
        <v xml:space="preserve">3212 Assistenza informatica e manutenzione software  </v>
      </c>
    </row>
    <row r="2096" spans="1:11" x14ac:dyDescent="0.25">
      <c r="A2096">
        <v>3212</v>
      </c>
      <c r="B2096" t="s">
        <v>1341</v>
      </c>
      <c r="C2096" t="s">
        <v>1358</v>
      </c>
      <c r="D2096" t="s">
        <v>1358</v>
      </c>
      <c r="E2096">
        <v>9</v>
      </c>
      <c r="F2096" t="s">
        <v>125</v>
      </c>
      <c r="G2096">
        <v>80250205</v>
      </c>
      <c r="H2096" t="s">
        <v>1344</v>
      </c>
      <c r="I2096" s="1">
        <v>2100</v>
      </c>
      <c r="J2096" t="str">
        <f>VLOOKUP(A2097,a!A:B,2,FALSE)</f>
        <v>ACQUISTI DI SERVIZI</v>
      </c>
      <c r="K2096" t="str">
        <f t="shared" si="32"/>
        <v xml:space="preserve">3212 Assistenza informatica e manutenzione software  </v>
      </c>
    </row>
    <row r="2097" spans="1:11" x14ac:dyDescent="0.25">
      <c r="A2097">
        <v>3212</v>
      </c>
      <c r="B2097" t="s">
        <v>1341</v>
      </c>
      <c r="C2097" t="s">
        <v>1359</v>
      </c>
      <c r="D2097" t="s">
        <v>1359</v>
      </c>
      <c r="E2097">
        <v>9</v>
      </c>
      <c r="F2097" t="s">
        <v>125</v>
      </c>
      <c r="G2097">
        <v>80250205</v>
      </c>
      <c r="H2097" t="s">
        <v>1344</v>
      </c>
      <c r="I2097" s="1">
        <v>574.39</v>
      </c>
      <c r="J2097" t="str">
        <f>VLOOKUP(A2098,a!A:B,2,FALSE)</f>
        <v>ACQUISTI DI SERVIZI</v>
      </c>
      <c r="K2097" t="str">
        <f t="shared" si="32"/>
        <v xml:space="preserve">3212 Assistenza informatica e manutenzione software  </v>
      </c>
    </row>
    <row r="2098" spans="1:11" x14ac:dyDescent="0.25">
      <c r="A2098">
        <v>3212</v>
      </c>
      <c r="B2098" t="s">
        <v>1341</v>
      </c>
      <c r="C2098" t="s">
        <v>1360</v>
      </c>
      <c r="D2098" t="s">
        <v>1360</v>
      </c>
      <c r="E2098">
        <v>9</v>
      </c>
      <c r="F2098" t="s">
        <v>125</v>
      </c>
      <c r="G2098">
        <v>80250205</v>
      </c>
      <c r="H2098" t="s">
        <v>1344</v>
      </c>
      <c r="I2098" s="1">
        <v>299385.56</v>
      </c>
      <c r="J2098" t="str">
        <f>VLOOKUP(A2099,a!A:B,2,FALSE)</f>
        <v>ACQUISTI DI SERVIZI</v>
      </c>
      <c r="K2098" t="str">
        <f t="shared" si="32"/>
        <v xml:space="preserve">3212 Assistenza informatica e manutenzione software  </v>
      </c>
    </row>
    <row r="2099" spans="1:11" x14ac:dyDescent="0.25">
      <c r="A2099">
        <v>3212</v>
      </c>
      <c r="B2099" t="s">
        <v>1341</v>
      </c>
      <c r="C2099" t="s">
        <v>821</v>
      </c>
      <c r="D2099" t="s">
        <v>821</v>
      </c>
      <c r="E2099">
        <v>9</v>
      </c>
      <c r="F2099" t="s">
        <v>125</v>
      </c>
      <c r="G2099">
        <v>80250105</v>
      </c>
      <c r="H2099" t="s">
        <v>1344</v>
      </c>
      <c r="I2099" s="1">
        <v>1950</v>
      </c>
      <c r="J2099" t="str">
        <f>VLOOKUP(A2100,a!A:B,2,FALSE)</f>
        <v>ACQUISTI DI SERVIZI</v>
      </c>
      <c r="K2099" t="str">
        <f t="shared" si="32"/>
        <v xml:space="preserve">3212 Assistenza informatica e manutenzione software  </v>
      </c>
    </row>
    <row r="2100" spans="1:11" x14ac:dyDescent="0.25">
      <c r="A2100">
        <v>3212</v>
      </c>
      <c r="B2100" t="s">
        <v>1341</v>
      </c>
      <c r="C2100" t="s">
        <v>1361</v>
      </c>
      <c r="D2100" t="s">
        <v>1361</v>
      </c>
      <c r="E2100">
        <v>9</v>
      </c>
      <c r="F2100" t="s">
        <v>125</v>
      </c>
      <c r="G2100">
        <v>80250205</v>
      </c>
      <c r="H2100" t="s">
        <v>1344</v>
      </c>
      <c r="I2100" s="1">
        <v>5105.82</v>
      </c>
      <c r="J2100" t="str">
        <f>VLOOKUP(A2101,a!A:B,2,FALSE)</f>
        <v>ACQUISTI DI SERVIZI</v>
      </c>
      <c r="K2100" t="str">
        <f t="shared" si="32"/>
        <v xml:space="preserve">3212 Assistenza informatica e manutenzione software  </v>
      </c>
    </row>
    <row r="2101" spans="1:11" x14ac:dyDescent="0.25">
      <c r="A2101">
        <v>3212</v>
      </c>
      <c r="B2101" t="s">
        <v>1341</v>
      </c>
      <c r="C2101" t="s">
        <v>740</v>
      </c>
      <c r="D2101" t="s">
        <v>740</v>
      </c>
      <c r="E2101">
        <v>9</v>
      </c>
      <c r="F2101" t="s">
        <v>125</v>
      </c>
      <c r="G2101">
        <v>80250109</v>
      </c>
      <c r="H2101" t="s">
        <v>1342</v>
      </c>
      <c r="I2101" s="1">
        <v>18750</v>
      </c>
      <c r="J2101" t="str">
        <f>VLOOKUP(A2102,a!A:B,2,FALSE)</f>
        <v>ACQUISTI DI SERVIZI</v>
      </c>
      <c r="K2101" t="str">
        <f t="shared" si="32"/>
        <v xml:space="preserve">3212 Assistenza informatica e manutenzione software  </v>
      </c>
    </row>
    <row r="2102" spans="1:11" x14ac:dyDescent="0.25">
      <c r="A2102">
        <v>3212</v>
      </c>
      <c r="B2102" t="s">
        <v>1341</v>
      </c>
      <c r="C2102" t="s">
        <v>1362</v>
      </c>
      <c r="D2102" t="s">
        <v>1362</v>
      </c>
      <c r="E2102">
        <v>9</v>
      </c>
      <c r="F2102" t="s">
        <v>125</v>
      </c>
      <c r="G2102">
        <v>80250205</v>
      </c>
      <c r="H2102" t="s">
        <v>1344</v>
      </c>
      <c r="I2102" s="1">
        <v>2466.66</v>
      </c>
      <c r="J2102" t="str">
        <f>VLOOKUP(A2103,a!A:B,2,FALSE)</f>
        <v>ACQUISTI DI SERVIZI</v>
      </c>
      <c r="K2102" t="str">
        <f t="shared" si="32"/>
        <v xml:space="preserve">3212 Assistenza informatica e manutenzione software  </v>
      </c>
    </row>
    <row r="2103" spans="1:11" x14ac:dyDescent="0.25">
      <c r="A2103">
        <v>3212</v>
      </c>
      <c r="B2103" t="s">
        <v>1341</v>
      </c>
      <c r="C2103" t="s">
        <v>892</v>
      </c>
      <c r="D2103" t="s">
        <v>892</v>
      </c>
      <c r="E2103">
        <v>9</v>
      </c>
      <c r="F2103" t="s">
        <v>125</v>
      </c>
      <c r="G2103">
        <v>80250105</v>
      </c>
      <c r="H2103" t="s">
        <v>1344</v>
      </c>
      <c r="I2103" s="1">
        <v>957.25</v>
      </c>
      <c r="J2103" t="str">
        <f>VLOOKUP(A2104,a!A:B,2,FALSE)</f>
        <v>ACQUISTI DI SERVIZI</v>
      </c>
      <c r="K2103" t="str">
        <f t="shared" si="32"/>
        <v xml:space="preserve">3212 Assistenza informatica e manutenzione software  </v>
      </c>
    </row>
    <row r="2104" spans="1:11" x14ac:dyDescent="0.25">
      <c r="A2104">
        <v>3212</v>
      </c>
      <c r="B2104" t="s">
        <v>1341</v>
      </c>
      <c r="C2104" t="s">
        <v>1363</v>
      </c>
      <c r="D2104" t="s">
        <v>1363</v>
      </c>
      <c r="E2104">
        <v>9</v>
      </c>
      <c r="F2104" t="s">
        <v>125</v>
      </c>
      <c r="G2104">
        <v>80250205</v>
      </c>
      <c r="H2104" t="s">
        <v>1344</v>
      </c>
      <c r="I2104" s="1">
        <v>3200</v>
      </c>
      <c r="J2104" t="str">
        <f>VLOOKUP(A2105,a!A:B,2,FALSE)</f>
        <v>ACQUISTI DI SERVIZI</v>
      </c>
      <c r="K2104" t="str">
        <f t="shared" si="32"/>
        <v xml:space="preserve">3212 Assistenza informatica e manutenzione software  </v>
      </c>
    </row>
    <row r="2105" spans="1:11" x14ac:dyDescent="0.25">
      <c r="A2105">
        <v>3212</v>
      </c>
      <c r="B2105" t="s">
        <v>1341</v>
      </c>
      <c r="C2105" t="s">
        <v>1364</v>
      </c>
      <c r="D2105" t="s">
        <v>1364</v>
      </c>
      <c r="E2105">
        <v>9</v>
      </c>
      <c r="F2105" t="s">
        <v>125</v>
      </c>
      <c r="G2105">
        <v>80250205</v>
      </c>
      <c r="H2105" t="s">
        <v>1344</v>
      </c>
      <c r="I2105" s="1">
        <v>1500</v>
      </c>
      <c r="J2105" t="str">
        <f>VLOOKUP(A2106,a!A:B,2,FALSE)</f>
        <v>ACQUISTI DI SERVIZI</v>
      </c>
      <c r="K2105" t="str">
        <f t="shared" si="32"/>
        <v xml:space="preserve">3212 Assistenza informatica e manutenzione software  </v>
      </c>
    </row>
    <row r="2106" spans="1:11" x14ac:dyDescent="0.25">
      <c r="A2106">
        <v>3213</v>
      </c>
      <c r="B2106" t="s">
        <v>1365</v>
      </c>
      <c r="C2106" t="s">
        <v>406</v>
      </c>
      <c r="D2106" t="s">
        <v>406</v>
      </c>
      <c r="E2106">
        <v>6</v>
      </c>
      <c r="F2106" t="s">
        <v>407</v>
      </c>
      <c r="G2106">
        <v>80300405</v>
      </c>
      <c r="H2106" t="s">
        <v>1366</v>
      </c>
      <c r="I2106" s="1">
        <v>100</v>
      </c>
      <c r="J2106" t="str">
        <f>VLOOKUP(A2107,a!A:B,2,FALSE)</f>
        <v>ACQUISTI DI SERVIZI</v>
      </c>
      <c r="K2106" t="str">
        <f t="shared" si="32"/>
        <v>3213 Corsi di formazione esternalizzata</v>
      </c>
    </row>
    <row r="2107" spans="1:11" x14ac:dyDescent="0.25">
      <c r="A2107">
        <v>3213</v>
      </c>
      <c r="B2107" t="s">
        <v>1365</v>
      </c>
      <c r="C2107" t="s">
        <v>1367</v>
      </c>
      <c r="D2107" t="s">
        <v>1803</v>
      </c>
      <c r="E2107">
        <v>10</v>
      </c>
      <c r="F2107" t="s">
        <v>11</v>
      </c>
      <c r="G2107">
        <v>80401102</v>
      </c>
      <c r="H2107" t="s">
        <v>1368</v>
      </c>
      <c r="I2107" s="1">
        <v>600</v>
      </c>
      <c r="J2107" t="str">
        <f>VLOOKUP(A2108,a!A:B,2,FALSE)</f>
        <v>ACQUISTI DI SERVIZI</v>
      </c>
      <c r="K2107" t="str">
        <f t="shared" si="32"/>
        <v>3213 Corsi di formazione esternalizzata</v>
      </c>
    </row>
    <row r="2108" spans="1:11" x14ac:dyDescent="0.25">
      <c r="A2108">
        <v>3213</v>
      </c>
      <c r="B2108" t="s">
        <v>1365</v>
      </c>
      <c r="C2108" t="s">
        <v>1369</v>
      </c>
      <c r="D2108" t="s">
        <v>1803</v>
      </c>
      <c r="E2108">
        <v>7</v>
      </c>
      <c r="F2108" t="s">
        <v>1083</v>
      </c>
      <c r="G2108">
        <v>80401103</v>
      </c>
      <c r="H2108" t="s">
        <v>1370</v>
      </c>
      <c r="I2108" s="1">
        <v>4000</v>
      </c>
      <c r="J2108" t="str">
        <f>VLOOKUP(A2109,a!A:B,2,FALSE)</f>
        <v>ACQUISTI DI SERVIZI</v>
      </c>
      <c r="K2108" t="str">
        <f t="shared" si="32"/>
        <v>3213 Corsi di formazione esternalizzata</v>
      </c>
    </row>
    <row r="2109" spans="1:11" x14ac:dyDescent="0.25">
      <c r="A2109">
        <v>3213</v>
      </c>
      <c r="B2109" t="s">
        <v>1365</v>
      </c>
      <c r="C2109" t="s">
        <v>1371</v>
      </c>
      <c r="D2109" t="s">
        <v>1371</v>
      </c>
      <c r="E2109">
        <v>10</v>
      </c>
      <c r="F2109" t="s">
        <v>11</v>
      </c>
      <c r="G2109">
        <v>80401101</v>
      </c>
      <c r="H2109" t="s">
        <v>1372</v>
      </c>
      <c r="I2109" s="1">
        <v>244</v>
      </c>
      <c r="J2109" t="str">
        <f>VLOOKUP(A2110,a!A:B,2,FALSE)</f>
        <v>ACQUISTI DI SERVIZI</v>
      </c>
      <c r="K2109" t="str">
        <f t="shared" si="32"/>
        <v>3213 Corsi di formazione esternalizzata</v>
      </c>
    </row>
    <row r="2110" spans="1:11" x14ac:dyDescent="0.25">
      <c r="A2110">
        <v>3213</v>
      </c>
      <c r="B2110" t="s">
        <v>1365</v>
      </c>
      <c r="C2110" t="s">
        <v>1125</v>
      </c>
      <c r="D2110" t="s">
        <v>1125</v>
      </c>
      <c r="E2110">
        <v>7</v>
      </c>
      <c r="F2110" t="s">
        <v>1083</v>
      </c>
      <c r="G2110">
        <v>80401103</v>
      </c>
      <c r="H2110" t="s">
        <v>1370</v>
      </c>
      <c r="I2110" s="1">
        <v>105.28</v>
      </c>
      <c r="J2110" t="str">
        <f>VLOOKUP(A2111,a!A:B,2,FALSE)</f>
        <v>ACQUISTI DI SERVIZI</v>
      </c>
      <c r="K2110" t="str">
        <f t="shared" si="32"/>
        <v>3213 Corsi di formazione esternalizzata</v>
      </c>
    </row>
    <row r="2111" spans="1:11" x14ac:dyDescent="0.25">
      <c r="A2111">
        <v>3213</v>
      </c>
      <c r="B2111" t="s">
        <v>1365</v>
      </c>
      <c r="C2111" t="s">
        <v>24</v>
      </c>
      <c r="D2111" t="s">
        <v>24</v>
      </c>
      <c r="G2111">
        <v>80401103</v>
      </c>
      <c r="H2111" t="s">
        <v>1370</v>
      </c>
      <c r="I2111" s="1">
        <v>22833.89</v>
      </c>
      <c r="J2111" t="str">
        <f>VLOOKUP(A2112,a!A:B,2,FALSE)</f>
        <v>ACQUISTI DI SERVIZI</v>
      </c>
      <c r="K2111" t="str">
        <f t="shared" si="32"/>
        <v>3213 Corsi di formazione esternalizzata</v>
      </c>
    </row>
    <row r="2112" spans="1:11" x14ac:dyDescent="0.25">
      <c r="A2112">
        <v>3213</v>
      </c>
      <c r="B2112" t="s">
        <v>1365</v>
      </c>
      <c r="C2112" t="s">
        <v>1373</v>
      </c>
      <c r="D2112" t="s">
        <v>1373</v>
      </c>
      <c r="E2112">
        <v>7</v>
      </c>
      <c r="F2112" t="s">
        <v>1083</v>
      </c>
      <c r="G2112">
        <v>80401103</v>
      </c>
      <c r="H2112" t="s">
        <v>1370</v>
      </c>
      <c r="I2112" s="1">
        <v>105.28</v>
      </c>
      <c r="J2112" t="str">
        <f>VLOOKUP(A2113,a!A:B,2,FALSE)</f>
        <v>ACQUISTI DI SERVIZI</v>
      </c>
      <c r="K2112" t="str">
        <f t="shared" si="32"/>
        <v>3213 Corsi di formazione esternalizzata</v>
      </c>
    </row>
    <row r="2113" spans="1:11" x14ac:dyDescent="0.25">
      <c r="A2113">
        <v>3213</v>
      </c>
      <c r="B2113" t="s">
        <v>1365</v>
      </c>
      <c r="C2113" t="s">
        <v>1374</v>
      </c>
      <c r="D2113" t="s">
        <v>1374</v>
      </c>
      <c r="E2113">
        <v>7</v>
      </c>
      <c r="F2113" t="s">
        <v>1083</v>
      </c>
      <c r="G2113">
        <v>80401103</v>
      </c>
      <c r="H2113" t="s">
        <v>1370</v>
      </c>
      <c r="I2113" s="1">
        <v>1000</v>
      </c>
      <c r="J2113" t="str">
        <f>VLOOKUP(A2114,a!A:B,2,FALSE)</f>
        <v>ACQUISTI DI SERVIZI</v>
      </c>
      <c r="K2113" t="str">
        <f t="shared" si="32"/>
        <v>3213 Corsi di formazione esternalizzata</v>
      </c>
    </row>
    <row r="2114" spans="1:11" x14ac:dyDescent="0.25">
      <c r="A2114">
        <v>3213</v>
      </c>
      <c r="B2114" t="s">
        <v>1365</v>
      </c>
      <c r="C2114" t="s">
        <v>1375</v>
      </c>
      <c r="D2114" t="s">
        <v>1375</v>
      </c>
      <c r="E2114">
        <v>9</v>
      </c>
      <c r="F2114" t="s">
        <v>125</v>
      </c>
      <c r="G2114">
        <v>80300402</v>
      </c>
      <c r="H2114" t="s">
        <v>1368</v>
      </c>
      <c r="I2114" s="1">
        <v>434.43</v>
      </c>
      <c r="J2114" t="str">
        <f>VLOOKUP(A2115,a!A:B,2,FALSE)</f>
        <v>ACQUISTI DI SERVIZI</v>
      </c>
      <c r="K2114" t="str">
        <f t="shared" si="32"/>
        <v>3213 Corsi di formazione esternalizzata</v>
      </c>
    </row>
    <row r="2115" spans="1:11" x14ac:dyDescent="0.25">
      <c r="A2115">
        <v>3213</v>
      </c>
      <c r="B2115" t="s">
        <v>1365</v>
      </c>
      <c r="C2115" t="s">
        <v>1376</v>
      </c>
      <c r="D2115" t="s">
        <v>1376</v>
      </c>
      <c r="E2115">
        <v>9</v>
      </c>
      <c r="F2115" t="s">
        <v>125</v>
      </c>
      <c r="G2115">
        <v>80401101</v>
      </c>
      <c r="H2115" t="s">
        <v>1372</v>
      </c>
      <c r="I2115" s="1">
        <v>426.24</v>
      </c>
      <c r="J2115" t="str">
        <f>VLOOKUP(A2116,a!A:B,2,FALSE)</f>
        <v>ACQUISTI DI SERVIZI</v>
      </c>
      <c r="K2115" t="str">
        <f t="shared" ref="K2115:K2178" si="33">CONCATENATE(A2115," ",B2115)</f>
        <v>3213 Corsi di formazione esternalizzata</v>
      </c>
    </row>
    <row r="2116" spans="1:11" x14ac:dyDescent="0.25">
      <c r="A2116">
        <v>3213</v>
      </c>
      <c r="B2116" t="s">
        <v>1365</v>
      </c>
      <c r="C2116" t="s">
        <v>1377</v>
      </c>
      <c r="D2116" t="s">
        <v>1377</v>
      </c>
      <c r="E2116">
        <v>7</v>
      </c>
      <c r="F2116" t="s">
        <v>1083</v>
      </c>
      <c r="G2116">
        <v>80401103</v>
      </c>
      <c r="H2116" t="s">
        <v>1370</v>
      </c>
      <c r="I2116" s="1">
        <v>1000</v>
      </c>
      <c r="J2116" t="str">
        <f>VLOOKUP(A2117,a!A:B,2,FALSE)</f>
        <v>ACQUISTI DI SERVIZI</v>
      </c>
      <c r="K2116" t="str">
        <f t="shared" si="33"/>
        <v>3213 Corsi di formazione esternalizzata</v>
      </c>
    </row>
    <row r="2117" spans="1:11" x14ac:dyDescent="0.25">
      <c r="A2117">
        <v>3213</v>
      </c>
      <c r="B2117" t="s">
        <v>1365</v>
      </c>
      <c r="C2117" t="s">
        <v>1378</v>
      </c>
      <c r="D2117" t="s">
        <v>1803</v>
      </c>
      <c r="E2117">
        <v>10</v>
      </c>
      <c r="F2117" t="s">
        <v>11</v>
      </c>
      <c r="G2117">
        <v>80401102</v>
      </c>
      <c r="H2117" t="s">
        <v>1368</v>
      </c>
      <c r="I2117" s="1">
        <v>600</v>
      </c>
      <c r="J2117" t="str">
        <f>VLOOKUP(A2118,a!A:B,2,FALSE)</f>
        <v>ACQUISTI DI SERVIZI</v>
      </c>
      <c r="K2117" t="str">
        <f t="shared" si="33"/>
        <v>3213 Corsi di formazione esternalizzata</v>
      </c>
    </row>
    <row r="2118" spans="1:11" x14ac:dyDescent="0.25">
      <c r="A2118">
        <v>3213</v>
      </c>
      <c r="B2118" t="s">
        <v>1365</v>
      </c>
      <c r="C2118" t="s">
        <v>1181</v>
      </c>
      <c r="D2118" t="s">
        <v>1181</v>
      </c>
      <c r="E2118">
        <v>7</v>
      </c>
      <c r="F2118" t="s">
        <v>1083</v>
      </c>
      <c r="G2118">
        <v>80401103</v>
      </c>
      <c r="H2118" t="s">
        <v>1370</v>
      </c>
      <c r="I2118" s="1">
        <v>8300</v>
      </c>
      <c r="J2118" t="str">
        <f>VLOOKUP(A2119,a!A:B,2,FALSE)</f>
        <v>ACQUISTI DI SERVIZI</v>
      </c>
      <c r="K2118" t="str">
        <f t="shared" si="33"/>
        <v>3213 Corsi di formazione esternalizzata</v>
      </c>
    </row>
    <row r="2119" spans="1:11" x14ac:dyDescent="0.25">
      <c r="A2119">
        <v>3213</v>
      </c>
      <c r="B2119" t="s">
        <v>1365</v>
      </c>
      <c r="C2119" t="s">
        <v>1379</v>
      </c>
      <c r="D2119" t="s">
        <v>1803</v>
      </c>
      <c r="E2119">
        <v>10</v>
      </c>
      <c r="F2119" t="s">
        <v>11</v>
      </c>
      <c r="G2119">
        <v>80401102</v>
      </c>
      <c r="H2119" t="s">
        <v>1368</v>
      </c>
      <c r="I2119" s="1">
        <v>250</v>
      </c>
      <c r="J2119" t="str">
        <f>VLOOKUP(A2120,a!A:B,2,FALSE)</f>
        <v>ACQUISTI DI SERVIZI</v>
      </c>
      <c r="K2119" t="str">
        <f t="shared" si="33"/>
        <v>3213 Corsi di formazione esternalizzata</v>
      </c>
    </row>
    <row r="2120" spans="1:11" x14ac:dyDescent="0.25">
      <c r="A2120">
        <v>3213</v>
      </c>
      <c r="B2120" t="s">
        <v>1365</v>
      </c>
      <c r="C2120" t="s">
        <v>1188</v>
      </c>
      <c r="D2120" t="s">
        <v>1188</v>
      </c>
      <c r="E2120">
        <v>7</v>
      </c>
      <c r="F2120" t="s">
        <v>1083</v>
      </c>
      <c r="G2120">
        <v>80401103</v>
      </c>
      <c r="H2120" t="s">
        <v>1370</v>
      </c>
      <c r="I2120" s="1">
        <v>1500</v>
      </c>
      <c r="J2120" t="str">
        <f>VLOOKUP(A2121,a!A:B,2,FALSE)</f>
        <v>ACQUISTI DI SERVIZI</v>
      </c>
      <c r="K2120" t="str">
        <f t="shared" si="33"/>
        <v>3213 Corsi di formazione esternalizzata</v>
      </c>
    </row>
    <row r="2121" spans="1:11" x14ac:dyDescent="0.25">
      <c r="A2121">
        <v>3213</v>
      </c>
      <c r="B2121" t="s">
        <v>1365</v>
      </c>
      <c r="C2121" t="s">
        <v>1380</v>
      </c>
      <c r="D2121" t="s">
        <v>1803</v>
      </c>
      <c r="E2121">
        <v>10</v>
      </c>
      <c r="F2121" t="s">
        <v>11</v>
      </c>
      <c r="G2121">
        <v>80401101</v>
      </c>
      <c r="H2121" t="s">
        <v>1372</v>
      </c>
      <c r="I2121" s="1">
        <v>480</v>
      </c>
      <c r="J2121" t="str">
        <f>VLOOKUP(A2122,a!A:B,2,FALSE)</f>
        <v>ACQUISTI DI SERVIZI</v>
      </c>
      <c r="K2121" t="str">
        <f t="shared" si="33"/>
        <v>3213 Corsi di formazione esternalizzata</v>
      </c>
    </row>
    <row r="2122" spans="1:11" x14ac:dyDescent="0.25">
      <c r="A2122">
        <v>3213</v>
      </c>
      <c r="B2122" t="s">
        <v>1365</v>
      </c>
      <c r="C2122" t="s">
        <v>1381</v>
      </c>
      <c r="D2122" t="s">
        <v>1381</v>
      </c>
      <c r="E2122">
        <v>9</v>
      </c>
      <c r="F2122" t="s">
        <v>125</v>
      </c>
      <c r="G2122">
        <v>80401102</v>
      </c>
      <c r="H2122" t="s">
        <v>1368</v>
      </c>
      <c r="I2122" s="1">
        <v>650</v>
      </c>
      <c r="J2122" t="str">
        <f>VLOOKUP(A2123,a!A:B,2,FALSE)</f>
        <v>ACQUISTI DI SERVIZI</v>
      </c>
      <c r="K2122" t="str">
        <f t="shared" si="33"/>
        <v>3213 Corsi di formazione esternalizzata</v>
      </c>
    </row>
    <row r="2123" spans="1:11" x14ac:dyDescent="0.25">
      <c r="A2123">
        <v>3213</v>
      </c>
      <c r="B2123" t="s">
        <v>1365</v>
      </c>
      <c r="C2123" t="s">
        <v>1382</v>
      </c>
      <c r="D2123" t="s">
        <v>1382</v>
      </c>
      <c r="E2123">
        <v>9</v>
      </c>
      <c r="F2123" t="s">
        <v>125</v>
      </c>
      <c r="G2123">
        <v>80401103</v>
      </c>
      <c r="H2123" t="s">
        <v>1370</v>
      </c>
      <c r="I2123" s="1">
        <v>810</v>
      </c>
      <c r="J2123" t="str">
        <f>VLOOKUP(A2124,a!A:B,2,FALSE)</f>
        <v>ACQUISTI DI SERVIZI</v>
      </c>
      <c r="K2123" t="str">
        <f t="shared" si="33"/>
        <v>3213 Corsi di formazione esternalizzata</v>
      </c>
    </row>
    <row r="2124" spans="1:11" x14ac:dyDescent="0.25">
      <c r="A2124">
        <v>3213</v>
      </c>
      <c r="B2124" t="s">
        <v>1365</v>
      </c>
      <c r="C2124" t="s">
        <v>1383</v>
      </c>
      <c r="D2124" t="s">
        <v>1803</v>
      </c>
      <c r="E2124">
        <v>10</v>
      </c>
      <c r="F2124" t="s">
        <v>11</v>
      </c>
      <c r="G2124">
        <v>80401101</v>
      </c>
      <c r="H2124" t="s">
        <v>1372</v>
      </c>
      <c r="I2124" s="1">
        <v>610</v>
      </c>
      <c r="J2124" t="str">
        <f>VLOOKUP(A2125,a!A:B,2,FALSE)</f>
        <v>ACQUISTI DI SERVIZI</v>
      </c>
      <c r="K2124" t="str">
        <f t="shared" si="33"/>
        <v>3213 Corsi di formazione esternalizzata</v>
      </c>
    </row>
    <row r="2125" spans="1:11" x14ac:dyDescent="0.25">
      <c r="A2125">
        <v>3213</v>
      </c>
      <c r="B2125" t="s">
        <v>1365</v>
      </c>
      <c r="C2125" t="s">
        <v>1384</v>
      </c>
      <c r="D2125" t="s">
        <v>1803</v>
      </c>
      <c r="E2125">
        <v>10</v>
      </c>
      <c r="F2125" t="s">
        <v>11</v>
      </c>
      <c r="G2125">
        <v>80401102</v>
      </c>
      <c r="H2125" t="s">
        <v>1368</v>
      </c>
      <c r="I2125" s="1">
        <v>146.4</v>
      </c>
      <c r="J2125" t="str">
        <f>VLOOKUP(A2126,a!A:B,2,FALSE)</f>
        <v>ACQUISTI DI SERVIZI</v>
      </c>
      <c r="K2125" t="str">
        <f t="shared" si="33"/>
        <v>3213 Corsi di formazione esternalizzata</v>
      </c>
    </row>
    <row r="2126" spans="1:11" x14ac:dyDescent="0.25">
      <c r="A2126">
        <v>3213</v>
      </c>
      <c r="B2126" t="s">
        <v>1365</v>
      </c>
      <c r="C2126" t="s">
        <v>87</v>
      </c>
      <c r="D2126" t="s">
        <v>87</v>
      </c>
      <c r="E2126">
        <v>10</v>
      </c>
      <c r="F2126" t="s">
        <v>11</v>
      </c>
      <c r="G2126">
        <v>80401102</v>
      </c>
      <c r="H2126" t="s">
        <v>1368</v>
      </c>
      <c r="I2126" s="1">
        <v>12010</v>
      </c>
      <c r="J2126" t="str">
        <f>VLOOKUP(A2127,a!A:B,2,FALSE)</f>
        <v>ACQUISTI DI SERVIZI</v>
      </c>
      <c r="K2126" t="str">
        <f t="shared" si="33"/>
        <v>3213 Corsi di formazione esternalizzata</v>
      </c>
    </row>
    <row r="2127" spans="1:11" x14ac:dyDescent="0.25">
      <c r="A2127">
        <v>3213</v>
      </c>
      <c r="B2127" t="s">
        <v>1365</v>
      </c>
      <c r="C2127" t="s">
        <v>1385</v>
      </c>
      <c r="D2127" t="s">
        <v>1385</v>
      </c>
      <c r="E2127">
        <v>9</v>
      </c>
      <c r="F2127" t="s">
        <v>125</v>
      </c>
      <c r="G2127">
        <v>80401103</v>
      </c>
      <c r="H2127" t="s">
        <v>1370</v>
      </c>
      <c r="I2127" s="1">
        <v>590</v>
      </c>
      <c r="J2127" t="str">
        <f>VLOOKUP(A2128,a!A:B,2,FALSE)</f>
        <v>ACQUISTI DI SERVIZI</v>
      </c>
      <c r="K2127" t="str">
        <f t="shared" si="33"/>
        <v>3213 Corsi di formazione esternalizzata</v>
      </c>
    </row>
    <row r="2128" spans="1:11" x14ac:dyDescent="0.25">
      <c r="A2128">
        <v>3213</v>
      </c>
      <c r="B2128" t="s">
        <v>1365</v>
      </c>
      <c r="C2128" t="s">
        <v>1386</v>
      </c>
      <c r="D2128" t="s">
        <v>1386</v>
      </c>
      <c r="E2128">
        <v>7</v>
      </c>
      <c r="F2128" t="s">
        <v>1083</v>
      </c>
      <c r="G2128">
        <v>60100809</v>
      </c>
      <c r="H2128" t="s">
        <v>1086</v>
      </c>
      <c r="I2128" s="1">
        <v>-331.02</v>
      </c>
      <c r="J2128" t="str">
        <f>VLOOKUP(A2129,a!A:B,2,FALSE)</f>
        <v>ACQUISTI DI SERVIZI</v>
      </c>
      <c r="K2128" t="str">
        <f t="shared" si="33"/>
        <v>3213 Corsi di formazione esternalizzata</v>
      </c>
    </row>
    <row r="2129" spans="1:11" x14ac:dyDescent="0.25">
      <c r="A2129">
        <v>3213</v>
      </c>
      <c r="B2129" t="s">
        <v>1365</v>
      </c>
      <c r="C2129" t="s">
        <v>1386</v>
      </c>
      <c r="D2129" t="s">
        <v>1386</v>
      </c>
      <c r="E2129">
        <v>7</v>
      </c>
      <c r="F2129" t="s">
        <v>1083</v>
      </c>
      <c r="G2129">
        <v>80401103</v>
      </c>
      <c r="H2129" t="s">
        <v>1370</v>
      </c>
      <c r="I2129" s="1">
        <v>2099.9899999999998</v>
      </c>
      <c r="J2129" t="str">
        <f>VLOOKUP(A2130,a!A:B,2,FALSE)</f>
        <v>ACQUISTI DI SERVIZI</v>
      </c>
      <c r="K2129" t="str">
        <f t="shared" si="33"/>
        <v>3213 Corsi di formazione esternalizzata</v>
      </c>
    </row>
    <row r="2130" spans="1:11" x14ac:dyDescent="0.25">
      <c r="A2130">
        <v>3214</v>
      </c>
      <c r="B2130" t="s">
        <v>1387</v>
      </c>
      <c r="C2130" t="s">
        <v>254</v>
      </c>
      <c r="D2130" t="s">
        <v>254</v>
      </c>
      <c r="E2130">
        <v>9</v>
      </c>
      <c r="F2130" t="s">
        <v>125</v>
      </c>
      <c r="G2130">
        <v>80250202</v>
      </c>
      <c r="H2130" t="s">
        <v>1388</v>
      </c>
      <c r="I2130" s="1">
        <v>3413.84</v>
      </c>
      <c r="J2130" t="str">
        <f>VLOOKUP(A2131,a!A:B,2,FALSE)</f>
        <v>ACQUISTI DI SERVIZI</v>
      </c>
      <c r="K2130" t="str">
        <f t="shared" si="33"/>
        <v>3214 Manutenzione ordinaria e riparazioni di immobili   e loro pertinenze</v>
      </c>
    </row>
    <row r="2131" spans="1:11" x14ac:dyDescent="0.25">
      <c r="A2131">
        <v>3214</v>
      </c>
      <c r="B2131" t="s">
        <v>1387</v>
      </c>
      <c r="C2131" t="s">
        <v>1389</v>
      </c>
      <c r="D2131" t="s">
        <v>1389</v>
      </c>
      <c r="E2131">
        <v>9</v>
      </c>
      <c r="F2131" t="s">
        <v>125</v>
      </c>
      <c r="G2131">
        <v>80250202</v>
      </c>
      <c r="H2131" t="s">
        <v>1388</v>
      </c>
      <c r="I2131" s="1">
        <v>1821.19</v>
      </c>
      <c r="J2131" t="str">
        <f>VLOOKUP(A2132,a!A:B,2,FALSE)</f>
        <v>ACQUISTI DI SERVIZI</v>
      </c>
      <c r="K2131" t="str">
        <f t="shared" si="33"/>
        <v>3214 Manutenzione ordinaria e riparazioni di immobili   e loro pertinenze</v>
      </c>
    </row>
    <row r="2132" spans="1:11" x14ac:dyDescent="0.25">
      <c r="A2132">
        <v>3214</v>
      </c>
      <c r="B2132" t="s">
        <v>1387</v>
      </c>
      <c r="C2132" t="s">
        <v>1320</v>
      </c>
      <c r="D2132" t="s">
        <v>1320</v>
      </c>
      <c r="E2132">
        <v>9</v>
      </c>
      <c r="F2132" t="s">
        <v>125</v>
      </c>
      <c r="G2132">
        <v>80250201</v>
      </c>
      <c r="H2132" t="s">
        <v>1390</v>
      </c>
      <c r="I2132" s="1">
        <v>933.51</v>
      </c>
      <c r="J2132" t="str">
        <f>VLOOKUP(A2133,a!A:B,2,FALSE)</f>
        <v>ACQUISTI DI SERVIZI</v>
      </c>
      <c r="K2132" t="str">
        <f t="shared" si="33"/>
        <v>3214 Manutenzione ordinaria e riparazioni di immobili   e loro pertinenze</v>
      </c>
    </row>
    <row r="2133" spans="1:11" x14ac:dyDescent="0.25">
      <c r="A2133">
        <v>3214</v>
      </c>
      <c r="B2133" t="s">
        <v>1387</v>
      </c>
      <c r="C2133" t="s">
        <v>1320</v>
      </c>
      <c r="D2133" t="s">
        <v>1320</v>
      </c>
      <c r="E2133">
        <v>9</v>
      </c>
      <c r="F2133" t="s">
        <v>125</v>
      </c>
      <c r="G2133">
        <v>80250202</v>
      </c>
      <c r="H2133" t="s">
        <v>1388</v>
      </c>
      <c r="I2133" s="1">
        <v>7938.82</v>
      </c>
      <c r="J2133" t="str">
        <f>VLOOKUP(A2134,a!A:B,2,FALSE)</f>
        <v>ACQUISTI DI SERVIZI</v>
      </c>
      <c r="K2133" t="str">
        <f t="shared" si="33"/>
        <v>3214 Manutenzione ordinaria e riparazioni di immobili   e loro pertinenze</v>
      </c>
    </row>
    <row r="2134" spans="1:11" x14ac:dyDescent="0.25">
      <c r="A2134">
        <v>3214</v>
      </c>
      <c r="B2134" t="s">
        <v>1387</v>
      </c>
      <c r="C2134" t="s">
        <v>284</v>
      </c>
      <c r="D2134" t="s">
        <v>284</v>
      </c>
      <c r="G2134">
        <v>60100520</v>
      </c>
      <c r="H2134" t="s">
        <v>1308</v>
      </c>
      <c r="I2134" s="1">
        <v>24666.93</v>
      </c>
      <c r="J2134" t="str">
        <f>VLOOKUP(A2135,a!A:B,2,FALSE)</f>
        <v>ACQUISTI DI SERVIZI</v>
      </c>
      <c r="K2134" t="str">
        <f t="shared" si="33"/>
        <v>3214 Manutenzione ordinaria e riparazioni di immobili   e loro pertinenze</v>
      </c>
    </row>
    <row r="2135" spans="1:11" x14ac:dyDescent="0.25">
      <c r="A2135">
        <v>3214</v>
      </c>
      <c r="B2135" t="s">
        <v>1387</v>
      </c>
      <c r="C2135" t="s">
        <v>284</v>
      </c>
      <c r="D2135" t="s">
        <v>284</v>
      </c>
      <c r="G2135">
        <v>80250101</v>
      </c>
      <c r="H2135" t="s">
        <v>1391</v>
      </c>
      <c r="I2135" s="1">
        <v>7093.9</v>
      </c>
      <c r="J2135" t="str">
        <f>VLOOKUP(A2136,a!A:B,2,FALSE)</f>
        <v>ACQUISTI DI SERVIZI</v>
      </c>
      <c r="K2135" t="str">
        <f t="shared" si="33"/>
        <v>3214 Manutenzione ordinaria e riparazioni di immobili   e loro pertinenze</v>
      </c>
    </row>
    <row r="2136" spans="1:11" x14ac:dyDescent="0.25">
      <c r="A2136">
        <v>3214</v>
      </c>
      <c r="B2136" t="s">
        <v>1387</v>
      </c>
      <c r="C2136" t="s">
        <v>284</v>
      </c>
      <c r="D2136" t="s">
        <v>284</v>
      </c>
      <c r="G2136">
        <v>80250201</v>
      </c>
      <c r="H2136" t="s">
        <v>1390</v>
      </c>
      <c r="I2136" s="1">
        <v>25271.75</v>
      </c>
      <c r="J2136" t="str">
        <f>VLOOKUP(A2137,a!A:B,2,FALSE)</f>
        <v>ACQUISTI DI SERVIZI</v>
      </c>
      <c r="K2136" t="str">
        <f t="shared" si="33"/>
        <v>3214 Manutenzione ordinaria e riparazioni di immobili   e loro pertinenze</v>
      </c>
    </row>
    <row r="2137" spans="1:11" x14ac:dyDescent="0.25">
      <c r="A2137">
        <v>3214</v>
      </c>
      <c r="B2137" t="s">
        <v>1387</v>
      </c>
      <c r="C2137" t="s">
        <v>284</v>
      </c>
      <c r="D2137" t="s">
        <v>284</v>
      </c>
      <c r="G2137">
        <v>80250202</v>
      </c>
      <c r="H2137" t="s">
        <v>1388</v>
      </c>
      <c r="I2137" s="1">
        <v>57337.85</v>
      </c>
      <c r="J2137" t="str">
        <f>VLOOKUP(A2138,a!A:B,2,FALSE)</f>
        <v>ACQUISTI DI SERVIZI</v>
      </c>
      <c r="K2137" t="str">
        <f t="shared" si="33"/>
        <v>3214 Manutenzione ordinaria e riparazioni di immobili   e loro pertinenze</v>
      </c>
    </row>
    <row r="2138" spans="1:11" x14ac:dyDescent="0.25">
      <c r="A2138">
        <v>3214</v>
      </c>
      <c r="B2138" t="s">
        <v>1387</v>
      </c>
      <c r="C2138" t="s">
        <v>298</v>
      </c>
      <c r="D2138" t="s">
        <v>298</v>
      </c>
      <c r="E2138">
        <v>9</v>
      </c>
      <c r="F2138" t="s">
        <v>125</v>
      </c>
      <c r="G2138">
        <v>80250202</v>
      </c>
      <c r="H2138" t="s">
        <v>1388</v>
      </c>
      <c r="I2138" s="1">
        <v>3069.99</v>
      </c>
      <c r="J2138" t="str">
        <f>VLOOKUP(A2139,a!A:B,2,FALSE)</f>
        <v>ACQUISTI DI SERVIZI</v>
      </c>
      <c r="K2138" t="str">
        <f t="shared" si="33"/>
        <v>3214 Manutenzione ordinaria e riparazioni di immobili   e loro pertinenze</v>
      </c>
    </row>
    <row r="2139" spans="1:11" x14ac:dyDescent="0.25">
      <c r="A2139">
        <v>3214</v>
      </c>
      <c r="B2139" t="s">
        <v>1387</v>
      </c>
      <c r="C2139" t="s">
        <v>1392</v>
      </c>
      <c r="D2139" t="s">
        <v>1392</v>
      </c>
      <c r="E2139">
        <v>9</v>
      </c>
      <c r="F2139" t="s">
        <v>125</v>
      </c>
      <c r="G2139">
        <v>80250201</v>
      </c>
      <c r="H2139" t="s">
        <v>1390</v>
      </c>
      <c r="I2139" s="1">
        <v>22279.85</v>
      </c>
      <c r="J2139" t="str">
        <f>VLOOKUP(A2140,a!A:B,2,FALSE)</f>
        <v>ACQUISTI DI SERVIZI</v>
      </c>
      <c r="K2139" t="str">
        <f t="shared" si="33"/>
        <v>3214 Manutenzione ordinaria e riparazioni di immobili   e loro pertinenze</v>
      </c>
    </row>
    <row r="2140" spans="1:11" x14ac:dyDescent="0.25">
      <c r="A2140">
        <v>3214</v>
      </c>
      <c r="B2140" t="s">
        <v>1387</v>
      </c>
      <c r="C2140" t="s">
        <v>1393</v>
      </c>
      <c r="D2140" t="s">
        <v>1393</v>
      </c>
      <c r="E2140">
        <v>9</v>
      </c>
      <c r="F2140" t="s">
        <v>125</v>
      </c>
      <c r="G2140">
        <v>80250202</v>
      </c>
      <c r="H2140" t="s">
        <v>1388</v>
      </c>
      <c r="I2140" s="1">
        <v>31424.12</v>
      </c>
      <c r="J2140" t="str">
        <f>VLOOKUP(A2141,a!A:B,2,FALSE)</f>
        <v>ACQUISTI DI SERVIZI</v>
      </c>
      <c r="K2140" t="str">
        <f t="shared" si="33"/>
        <v>3214 Manutenzione ordinaria e riparazioni di immobili   e loro pertinenze</v>
      </c>
    </row>
    <row r="2141" spans="1:11" x14ac:dyDescent="0.25">
      <c r="A2141">
        <v>3214</v>
      </c>
      <c r="B2141" t="s">
        <v>1387</v>
      </c>
      <c r="C2141" t="s">
        <v>1394</v>
      </c>
      <c r="D2141" t="s">
        <v>1394</v>
      </c>
      <c r="E2141">
        <v>9</v>
      </c>
      <c r="F2141" t="s">
        <v>125</v>
      </c>
      <c r="G2141">
        <v>80250202</v>
      </c>
      <c r="H2141" t="s">
        <v>1388</v>
      </c>
      <c r="I2141" s="1">
        <v>9304.4</v>
      </c>
      <c r="J2141" t="str">
        <f>VLOOKUP(A2142,a!A:B,2,FALSE)</f>
        <v>ACQUISTI DI SERVIZI</v>
      </c>
      <c r="K2141" t="str">
        <f t="shared" si="33"/>
        <v>3214 Manutenzione ordinaria e riparazioni di immobili   e loro pertinenze</v>
      </c>
    </row>
    <row r="2142" spans="1:11" x14ac:dyDescent="0.25">
      <c r="A2142">
        <v>3214</v>
      </c>
      <c r="B2142" t="s">
        <v>1387</v>
      </c>
      <c r="C2142" t="s">
        <v>674</v>
      </c>
      <c r="D2142" t="s">
        <v>674</v>
      </c>
      <c r="E2142">
        <v>9</v>
      </c>
      <c r="F2142" t="s">
        <v>125</v>
      </c>
      <c r="G2142">
        <v>80250202</v>
      </c>
      <c r="H2142" t="s">
        <v>1388</v>
      </c>
      <c r="I2142" s="1">
        <v>5120.5</v>
      </c>
      <c r="J2142" t="str">
        <f>VLOOKUP(A2143,a!A:B,2,FALSE)</f>
        <v>ACQUISTI DI SERVIZI</v>
      </c>
      <c r="K2142" t="str">
        <f t="shared" si="33"/>
        <v>3214 Manutenzione ordinaria e riparazioni di immobili   e loro pertinenze</v>
      </c>
    </row>
    <row r="2143" spans="1:11" x14ac:dyDescent="0.25">
      <c r="A2143">
        <v>3214</v>
      </c>
      <c r="B2143" t="s">
        <v>1387</v>
      </c>
      <c r="C2143" t="s">
        <v>350</v>
      </c>
      <c r="D2143" t="s">
        <v>350</v>
      </c>
      <c r="E2143">
        <v>9</v>
      </c>
      <c r="F2143" t="s">
        <v>125</v>
      </c>
      <c r="G2143">
        <v>80250202</v>
      </c>
      <c r="H2143" t="s">
        <v>1388</v>
      </c>
      <c r="I2143" s="1">
        <v>2700</v>
      </c>
      <c r="J2143" t="str">
        <f>VLOOKUP(A2144,a!A:B,2,FALSE)</f>
        <v>ACQUISTI DI SERVIZI</v>
      </c>
      <c r="K2143" t="str">
        <f t="shared" si="33"/>
        <v>3214 Manutenzione ordinaria e riparazioni di immobili   e loro pertinenze</v>
      </c>
    </row>
    <row r="2144" spans="1:11" x14ac:dyDescent="0.25">
      <c r="A2144">
        <v>3214</v>
      </c>
      <c r="B2144" t="s">
        <v>1387</v>
      </c>
      <c r="C2144" t="s">
        <v>1395</v>
      </c>
      <c r="D2144" t="s">
        <v>1395</v>
      </c>
      <c r="E2144">
        <v>9</v>
      </c>
      <c r="F2144" t="s">
        <v>125</v>
      </c>
      <c r="G2144">
        <v>80250202</v>
      </c>
      <c r="H2144" t="s">
        <v>1388</v>
      </c>
      <c r="I2144" s="1">
        <v>42451.59</v>
      </c>
      <c r="J2144" t="str">
        <f>VLOOKUP(A2145,a!A:B,2,FALSE)</f>
        <v>ACQUISTI DI SERVIZI</v>
      </c>
      <c r="K2144" t="str">
        <f t="shared" si="33"/>
        <v>3214 Manutenzione ordinaria e riparazioni di immobili   e loro pertinenze</v>
      </c>
    </row>
    <row r="2145" spans="1:11" x14ac:dyDescent="0.25">
      <c r="A2145">
        <v>3214</v>
      </c>
      <c r="B2145" t="s">
        <v>1387</v>
      </c>
      <c r="C2145" t="s">
        <v>1396</v>
      </c>
      <c r="D2145" t="s">
        <v>1396</v>
      </c>
      <c r="E2145">
        <v>9</v>
      </c>
      <c r="F2145" t="s">
        <v>125</v>
      </c>
      <c r="G2145">
        <v>80250202</v>
      </c>
      <c r="H2145" t="s">
        <v>1388</v>
      </c>
      <c r="I2145" s="1">
        <v>1590</v>
      </c>
      <c r="J2145" t="str">
        <f>VLOOKUP(A2146,a!A:B,2,FALSE)</f>
        <v>ACQUISTI DI SERVIZI</v>
      </c>
      <c r="K2145" t="str">
        <f t="shared" si="33"/>
        <v>3214 Manutenzione ordinaria e riparazioni di immobili   e loro pertinenze</v>
      </c>
    </row>
    <row r="2146" spans="1:11" x14ac:dyDescent="0.25">
      <c r="A2146">
        <v>3214</v>
      </c>
      <c r="B2146" t="s">
        <v>1387</v>
      </c>
      <c r="C2146" t="s">
        <v>1312</v>
      </c>
      <c r="D2146" t="s">
        <v>1312</v>
      </c>
      <c r="E2146">
        <v>9</v>
      </c>
      <c r="F2146" t="s">
        <v>125</v>
      </c>
      <c r="G2146">
        <v>60100520</v>
      </c>
      <c r="H2146" t="s">
        <v>1308</v>
      </c>
      <c r="I2146" s="1">
        <v>225156.3</v>
      </c>
      <c r="J2146" t="str">
        <f>VLOOKUP(A2147,a!A:B,2,FALSE)</f>
        <v>ACQUISTI DI SERVIZI</v>
      </c>
      <c r="K2146" t="str">
        <f t="shared" si="33"/>
        <v>3214 Manutenzione ordinaria e riparazioni di immobili   e loro pertinenze</v>
      </c>
    </row>
    <row r="2147" spans="1:11" x14ac:dyDescent="0.25">
      <c r="A2147">
        <v>3214</v>
      </c>
      <c r="B2147" t="s">
        <v>1387</v>
      </c>
      <c r="C2147" t="s">
        <v>1312</v>
      </c>
      <c r="D2147" t="s">
        <v>1312</v>
      </c>
      <c r="E2147">
        <v>9</v>
      </c>
      <c r="F2147" t="s">
        <v>125</v>
      </c>
      <c r="G2147">
        <v>80250201</v>
      </c>
      <c r="H2147" t="s">
        <v>1390</v>
      </c>
      <c r="I2147" s="1">
        <v>394601.68</v>
      </c>
      <c r="J2147" t="str">
        <f>VLOOKUP(A2148,a!A:B,2,FALSE)</f>
        <v>ACQUISTI DI SERVIZI</v>
      </c>
      <c r="K2147" t="str">
        <f t="shared" si="33"/>
        <v>3214 Manutenzione ordinaria e riparazioni di immobili   e loro pertinenze</v>
      </c>
    </row>
    <row r="2148" spans="1:11" x14ac:dyDescent="0.25">
      <c r="A2148">
        <v>3214</v>
      </c>
      <c r="B2148" t="s">
        <v>1387</v>
      </c>
      <c r="C2148" t="s">
        <v>1312</v>
      </c>
      <c r="D2148" t="s">
        <v>1312</v>
      </c>
      <c r="E2148">
        <v>9</v>
      </c>
      <c r="F2148" t="s">
        <v>125</v>
      </c>
      <c r="G2148">
        <v>80250202</v>
      </c>
      <c r="H2148" t="s">
        <v>1388</v>
      </c>
      <c r="I2148" s="1">
        <v>1494027.09</v>
      </c>
      <c r="J2148" t="str">
        <f>VLOOKUP(A2149,a!A:B,2,FALSE)</f>
        <v>ACQUISTI DI SERVIZI</v>
      </c>
      <c r="K2148" t="str">
        <f t="shared" si="33"/>
        <v>3214 Manutenzione ordinaria e riparazioni di immobili   e loro pertinenze</v>
      </c>
    </row>
    <row r="2149" spans="1:11" x14ac:dyDescent="0.25">
      <c r="A2149">
        <v>3214</v>
      </c>
      <c r="B2149" t="s">
        <v>1387</v>
      </c>
      <c r="C2149" t="s">
        <v>1397</v>
      </c>
      <c r="D2149" t="s">
        <v>1397</v>
      </c>
      <c r="E2149">
        <v>9</v>
      </c>
      <c r="F2149" t="s">
        <v>125</v>
      </c>
      <c r="G2149">
        <v>80250202</v>
      </c>
      <c r="H2149" t="s">
        <v>1388</v>
      </c>
      <c r="I2149" s="1">
        <v>1692.17</v>
      </c>
      <c r="J2149" t="str">
        <f>VLOOKUP(A2150,a!A:B,2,FALSE)</f>
        <v>ACQUISTI DI SERVIZI</v>
      </c>
      <c r="K2149" t="str">
        <f t="shared" si="33"/>
        <v>3214 Manutenzione ordinaria e riparazioni di immobili   e loro pertinenze</v>
      </c>
    </row>
    <row r="2150" spans="1:11" x14ac:dyDescent="0.25">
      <c r="A2150">
        <v>3214</v>
      </c>
      <c r="B2150" t="s">
        <v>1387</v>
      </c>
      <c r="C2150" t="s">
        <v>1398</v>
      </c>
      <c r="D2150" t="s">
        <v>1398</v>
      </c>
      <c r="E2150">
        <v>9</v>
      </c>
      <c r="F2150" t="s">
        <v>125</v>
      </c>
      <c r="G2150">
        <v>80250202</v>
      </c>
      <c r="H2150" t="s">
        <v>1388</v>
      </c>
      <c r="I2150" s="1">
        <v>630</v>
      </c>
      <c r="J2150" t="str">
        <f>VLOOKUP(A2151,a!A:B,2,FALSE)</f>
        <v>ACQUISTI DI SERVIZI</v>
      </c>
      <c r="K2150" t="str">
        <f t="shared" si="33"/>
        <v>3214 Manutenzione ordinaria e riparazioni di immobili   e loro pertinenze</v>
      </c>
    </row>
    <row r="2151" spans="1:11" x14ac:dyDescent="0.25">
      <c r="A2151">
        <v>3216</v>
      </c>
      <c r="B2151" t="s">
        <v>1399</v>
      </c>
      <c r="C2151" t="s">
        <v>791</v>
      </c>
      <c r="D2151" t="s">
        <v>791</v>
      </c>
      <c r="E2151">
        <v>9</v>
      </c>
      <c r="F2151" t="s">
        <v>125</v>
      </c>
      <c r="G2151">
        <v>80250104</v>
      </c>
      <c r="H2151" t="s">
        <v>1400</v>
      </c>
      <c r="I2151" s="1">
        <v>1257.1199999999999</v>
      </c>
      <c r="J2151" t="str">
        <f>VLOOKUP(A2152,a!A:B,2,FALSE)</f>
        <v>ACQUISTI DI SERVIZI</v>
      </c>
      <c r="K2151" t="str">
        <f t="shared" si="33"/>
        <v>3216 Manutenzione ordinaria e riparazioni di attrezzature tecnico-scientifico sanitarie</v>
      </c>
    </row>
    <row r="2152" spans="1:11" x14ac:dyDescent="0.25">
      <c r="A2152">
        <v>3216</v>
      </c>
      <c r="B2152" t="s">
        <v>1399</v>
      </c>
      <c r="C2152" t="s">
        <v>497</v>
      </c>
      <c r="D2152" t="s">
        <v>497</v>
      </c>
      <c r="E2152">
        <v>9</v>
      </c>
      <c r="F2152" t="s">
        <v>125</v>
      </c>
      <c r="G2152">
        <v>80250104</v>
      </c>
      <c r="H2152" t="s">
        <v>1400</v>
      </c>
      <c r="I2152" s="1">
        <v>7200</v>
      </c>
      <c r="J2152" t="str">
        <f>VLOOKUP(A2153,a!A:B,2,FALSE)</f>
        <v>ACQUISTI DI SERVIZI</v>
      </c>
      <c r="K2152" t="str">
        <f t="shared" si="33"/>
        <v>3216 Manutenzione ordinaria e riparazioni di attrezzature tecnico-scientifico sanitarie</v>
      </c>
    </row>
    <row r="2153" spans="1:11" x14ac:dyDescent="0.25">
      <c r="A2153">
        <v>3216</v>
      </c>
      <c r="B2153" t="s">
        <v>1399</v>
      </c>
      <c r="C2153" t="s">
        <v>497</v>
      </c>
      <c r="D2153" t="s">
        <v>497</v>
      </c>
      <c r="E2153">
        <v>9</v>
      </c>
      <c r="F2153" t="s">
        <v>125</v>
      </c>
      <c r="G2153">
        <v>80250204</v>
      </c>
      <c r="H2153" t="s">
        <v>1401</v>
      </c>
      <c r="I2153" s="1">
        <v>27900</v>
      </c>
      <c r="J2153" t="str">
        <f>VLOOKUP(A2154,a!A:B,2,FALSE)</f>
        <v>ACQUISTI DI SERVIZI</v>
      </c>
      <c r="K2153" t="str">
        <f t="shared" si="33"/>
        <v>3216 Manutenzione ordinaria e riparazioni di attrezzature tecnico-scientifico sanitarie</v>
      </c>
    </row>
    <row r="2154" spans="1:11" x14ac:dyDescent="0.25">
      <c r="A2154">
        <v>3216</v>
      </c>
      <c r="B2154" t="s">
        <v>1399</v>
      </c>
      <c r="C2154" t="s">
        <v>798</v>
      </c>
      <c r="D2154" t="s">
        <v>798</v>
      </c>
      <c r="E2154">
        <v>9</v>
      </c>
      <c r="F2154" t="s">
        <v>125</v>
      </c>
      <c r="G2154">
        <v>80250104</v>
      </c>
      <c r="H2154" t="s">
        <v>1400</v>
      </c>
      <c r="I2154" s="1">
        <v>400</v>
      </c>
      <c r="J2154" t="str">
        <f>VLOOKUP(A2155,a!A:B,2,FALSE)</f>
        <v>ACQUISTI DI SERVIZI</v>
      </c>
      <c r="K2154" t="str">
        <f t="shared" si="33"/>
        <v>3216 Manutenzione ordinaria e riparazioni di attrezzature tecnico-scientifico sanitarie</v>
      </c>
    </row>
    <row r="2155" spans="1:11" x14ac:dyDescent="0.25">
      <c r="A2155">
        <v>3216</v>
      </c>
      <c r="B2155" t="s">
        <v>1399</v>
      </c>
      <c r="C2155" t="s">
        <v>805</v>
      </c>
      <c r="D2155" t="s">
        <v>805</v>
      </c>
      <c r="E2155">
        <v>9</v>
      </c>
      <c r="F2155" t="s">
        <v>125</v>
      </c>
      <c r="G2155">
        <v>80250104</v>
      </c>
      <c r="H2155" t="s">
        <v>1400</v>
      </c>
      <c r="I2155" s="1">
        <v>6346.79</v>
      </c>
      <c r="J2155" t="str">
        <f>VLOOKUP(A2156,a!A:B,2,FALSE)</f>
        <v>ACQUISTI DI SERVIZI</v>
      </c>
      <c r="K2155" t="str">
        <f t="shared" si="33"/>
        <v>3216 Manutenzione ordinaria e riparazioni di attrezzature tecnico-scientifico sanitarie</v>
      </c>
    </row>
    <row r="2156" spans="1:11" x14ac:dyDescent="0.25">
      <c r="A2156">
        <v>3216</v>
      </c>
      <c r="B2156" t="s">
        <v>1399</v>
      </c>
      <c r="C2156" t="s">
        <v>565</v>
      </c>
      <c r="D2156" t="s">
        <v>565</v>
      </c>
      <c r="E2156">
        <v>9</v>
      </c>
      <c r="F2156" t="s">
        <v>125</v>
      </c>
      <c r="G2156">
        <v>80250104</v>
      </c>
      <c r="H2156" t="s">
        <v>1400</v>
      </c>
      <c r="I2156" s="1">
        <v>7150</v>
      </c>
      <c r="J2156" t="str">
        <f>VLOOKUP(A2157,a!A:B,2,FALSE)</f>
        <v>ACQUISTI DI SERVIZI</v>
      </c>
      <c r="K2156" t="str">
        <f t="shared" si="33"/>
        <v>3216 Manutenzione ordinaria e riparazioni di attrezzature tecnico-scientifico sanitarie</v>
      </c>
    </row>
    <row r="2157" spans="1:11" x14ac:dyDescent="0.25">
      <c r="A2157">
        <v>3216</v>
      </c>
      <c r="B2157" t="s">
        <v>1399</v>
      </c>
      <c r="C2157" t="s">
        <v>572</v>
      </c>
      <c r="D2157" t="s">
        <v>572</v>
      </c>
      <c r="E2157">
        <v>9</v>
      </c>
      <c r="F2157" t="s">
        <v>125</v>
      </c>
      <c r="G2157">
        <v>80250104</v>
      </c>
      <c r="H2157" t="s">
        <v>1400</v>
      </c>
      <c r="I2157" s="1">
        <v>6174.12</v>
      </c>
      <c r="J2157" t="str">
        <f>VLOOKUP(A2158,a!A:B,2,FALSE)</f>
        <v>ACQUISTI DI SERVIZI</v>
      </c>
      <c r="K2157" t="str">
        <f t="shared" si="33"/>
        <v>3216 Manutenzione ordinaria e riparazioni di attrezzature tecnico-scientifico sanitarie</v>
      </c>
    </row>
    <row r="2158" spans="1:11" x14ac:dyDescent="0.25">
      <c r="A2158">
        <v>3216</v>
      </c>
      <c r="B2158" t="s">
        <v>1399</v>
      </c>
      <c r="C2158" t="s">
        <v>282</v>
      </c>
      <c r="D2158" t="s">
        <v>282</v>
      </c>
      <c r="E2158">
        <v>9</v>
      </c>
      <c r="F2158" t="s">
        <v>125</v>
      </c>
      <c r="G2158">
        <v>80250204</v>
      </c>
      <c r="H2158" t="s">
        <v>1401</v>
      </c>
      <c r="I2158" s="1">
        <v>99642</v>
      </c>
      <c r="J2158" t="str">
        <f>VLOOKUP(A2159,a!A:B,2,FALSE)</f>
        <v>ACQUISTI DI SERVIZI</v>
      </c>
      <c r="K2158" t="str">
        <f t="shared" si="33"/>
        <v>3216 Manutenzione ordinaria e riparazioni di attrezzature tecnico-scientifico sanitarie</v>
      </c>
    </row>
    <row r="2159" spans="1:11" x14ac:dyDescent="0.25">
      <c r="A2159">
        <v>3216</v>
      </c>
      <c r="B2159" t="s">
        <v>1399</v>
      </c>
      <c r="C2159" t="s">
        <v>576</v>
      </c>
      <c r="D2159" t="s">
        <v>576</v>
      </c>
      <c r="E2159">
        <v>9</v>
      </c>
      <c r="F2159" t="s">
        <v>125</v>
      </c>
      <c r="G2159">
        <v>80250204</v>
      </c>
      <c r="H2159" t="s">
        <v>1401</v>
      </c>
      <c r="I2159" s="1">
        <v>4987.5</v>
      </c>
      <c r="J2159" t="str">
        <f>VLOOKUP(A2160,a!A:B,2,FALSE)</f>
        <v>ACQUISTI DI SERVIZI</v>
      </c>
      <c r="K2159" t="str">
        <f t="shared" si="33"/>
        <v>3216 Manutenzione ordinaria e riparazioni di attrezzature tecnico-scientifico sanitarie</v>
      </c>
    </row>
    <row r="2160" spans="1:11" x14ac:dyDescent="0.25">
      <c r="A2160">
        <v>3216</v>
      </c>
      <c r="B2160" t="s">
        <v>1399</v>
      </c>
      <c r="C2160" t="s">
        <v>284</v>
      </c>
      <c r="D2160" t="s">
        <v>284</v>
      </c>
      <c r="G2160">
        <v>80250104</v>
      </c>
      <c r="H2160" t="s">
        <v>1400</v>
      </c>
      <c r="I2160" s="1">
        <v>16468.22</v>
      </c>
      <c r="J2160" t="str">
        <f>VLOOKUP(A2161,a!A:B,2,FALSE)</f>
        <v>ACQUISTI DI SERVIZI</v>
      </c>
      <c r="K2160" t="str">
        <f t="shared" si="33"/>
        <v>3216 Manutenzione ordinaria e riparazioni di attrezzature tecnico-scientifico sanitarie</v>
      </c>
    </row>
    <row r="2161" spans="1:11" x14ac:dyDescent="0.25">
      <c r="A2161">
        <v>3216</v>
      </c>
      <c r="B2161" t="s">
        <v>1399</v>
      </c>
      <c r="C2161" t="s">
        <v>284</v>
      </c>
      <c r="D2161" t="s">
        <v>284</v>
      </c>
      <c r="G2161">
        <v>80250204</v>
      </c>
      <c r="H2161" t="s">
        <v>1401</v>
      </c>
      <c r="I2161" s="1">
        <v>246296.18</v>
      </c>
      <c r="J2161" t="str">
        <f>VLOOKUP(A2162,a!A:B,2,FALSE)</f>
        <v>ACQUISTI DI SERVIZI</v>
      </c>
      <c r="K2161" t="str">
        <f t="shared" si="33"/>
        <v>3216 Manutenzione ordinaria e riparazioni di attrezzature tecnico-scientifico sanitarie</v>
      </c>
    </row>
    <row r="2162" spans="1:11" x14ac:dyDescent="0.25">
      <c r="A2162">
        <v>3216</v>
      </c>
      <c r="B2162" t="s">
        <v>1399</v>
      </c>
      <c r="C2162" t="s">
        <v>607</v>
      </c>
      <c r="D2162" t="s">
        <v>607</v>
      </c>
      <c r="E2162">
        <v>9</v>
      </c>
      <c r="F2162" t="s">
        <v>125</v>
      </c>
      <c r="G2162">
        <v>80250204</v>
      </c>
      <c r="H2162" t="s">
        <v>1401</v>
      </c>
      <c r="I2162" s="1">
        <v>7500</v>
      </c>
      <c r="J2162" t="str">
        <f>VLOOKUP(A2163,a!A:B,2,FALSE)</f>
        <v>ACQUISTI DI SERVIZI</v>
      </c>
      <c r="K2162" t="str">
        <f t="shared" si="33"/>
        <v>3216 Manutenzione ordinaria e riparazioni di attrezzature tecnico-scientifico sanitarie</v>
      </c>
    </row>
    <row r="2163" spans="1:11" x14ac:dyDescent="0.25">
      <c r="A2163">
        <v>3216</v>
      </c>
      <c r="B2163" t="s">
        <v>1399</v>
      </c>
      <c r="C2163" t="s">
        <v>610</v>
      </c>
      <c r="D2163" t="s">
        <v>610</v>
      </c>
      <c r="E2163">
        <v>9</v>
      </c>
      <c r="F2163" t="s">
        <v>125</v>
      </c>
      <c r="G2163">
        <v>80250204</v>
      </c>
      <c r="H2163" t="s">
        <v>1401</v>
      </c>
      <c r="I2163" s="1">
        <v>33003.25</v>
      </c>
      <c r="J2163" t="str">
        <f>VLOOKUP(A2164,a!A:B,2,FALSE)</f>
        <v>ACQUISTI DI SERVIZI</v>
      </c>
      <c r="K2163" t="str">
        <f t="shared" si="33"/>
        <v>3216 Manutenzione ordinaria e riparazioni di attrezzature tecnico-scientifico sanitarie</v>
      </c>
    </row>
    <row r="2164" spans="1:11" x14ac:dyDescent="0.25">
      <c r="A2164">
        <v>3216</v>
      </c>
      <c r="B2164" t="s">
        <v>1399</v>
      </c>
      <c r="C2164" t="s">
        <v>819</v>
      </c>
      <c r="D2164" t="s">
        <v>819</v>
      </c>
      <c r="E2164">
        <v>9</v>
      </c>
      <c r="F2164" t="s">
        <v>125</v>
      </c>
      <c r="G2164">
        <v>80250204</v>
      </c>
      <c r="H2164" t="s">
        <v>1401</v>
      </c>
      <c r="I2164" s="1">
        <v>3029.01</v>
      </c>
      <c r="J2164" t="str">
        <f>VLOOKUP(A2165,a!A:B,2,FALSE)</f>
        <v>ACQUISTI DI SERVIZI</v>
      </c>
      <c r="K2164" t="str">
        <f t="shared" si="33"/>
        <v>3216 Manutenzione ordinaria e riparazioni di attrezzature tecnico-scientifico sanitarie</v>
      </c>
    </row>
    <row r="2165" spans="1:11" x14ac:dyDescent="0.25">
      <c r="A2165">
        <v>3216</v>
      </c>
      <c r="B2165" t="s">
        <v>1399</v>
      </c>
      <c r="C2165" t="s">
        <v>821</v>
      </c>
      <c r="D2165" t="s">
        <v>821</v>
      </c>
      <c r="E2165">
        <v>9</v>
      </c>
      <c r="F2165" t="s">
        <v>125</v>
      </c>
      <c r="G2165">
        <v>80250104</v>
      </c>
      <c r="H2165" t="s">
        <v>1400</v>
      </c>
      <c r="I2165" s="1">
        <v>2099.9699999999998</v>
      </c>
      <c r="J2165" t="str">
        <f>VLOOKUP(A2166,a!A:B,2,FALSE)</f>
        <v>ACQUISTI DI SERVIZI</v>
      </c>
      <c r="K2165" t="str">
        <f t="shared" si="33"/>
        <v>3216 Manutenzione ordinaria e riparazioni di attrezzature tecnico-scientifico sanitarie</v>
      </c>
    </row>
    <row r="2166" spans="1:11" x14ac:dyDescent="0.25">
      <c r="A2166">
        <v>3216</v>
      </c>
      <c r="B2166" t="s">
        <v>1399</v>
      </c>
      <c r="C2166" t="s">
        <v>1402</v>
      </c>
      <c r="D2166" t="s">
        <v>1402</v>
      </c>
      <c r="E2166">
        <v>9</v>
      </c>
      <c r="F2166" t="s">
        <v>125</v>
      </c>
      <c r="G2166">
        <v>80250204</v>
      </c>
      <c r="H2166" t="s">
        <v>1401</v>
      </c>
      <c r="I2166" s="1">
        <v>247115.68</v>
      </c>
      <c r="J2166" t="str">
        <f>VLOOKUP(A2167,a!A:B,2,FALSE)</f>
        <v>ACQUISTI DI SERVIZI</v>
      </c>
      <c r="K2166" t="str">
        <f t="shared" si="33"/>
        <v>3216 Manutenzione ordinaria e riparazioni di attrezzature tecnico-scientifico sanitarie</v>
      </c>
    </row>
    <row r="2167" spans="1:11" x14ac:dyDescent="0.25">
      <c r="A2167">
        <v>3216</v>
      </c>
      <c r="B2167" t="s">
        <v>1399</v>
      </c>
      <c r="C2167" t="s">
        <v>1403</v>
      </c>
      <c r="D2167" t="s">
        <v>1403</v>
      </c>
      <c r="E2167">
        <v>9</v>
      </c>
      <c r="F2167" t="s">
        <v>125</v>
      </c>
      <c r="G2167">
        <v>80250104</v>
      </c>
      <c r="H2167" t="s">
        <v>1400</v>
      </c>
      <c r="I2167" s="1">
        <v>10400</v>
      </c>
      <c r="J2167" t="str">
        <f>VLOOKUP(A2168,a!A:B,2,FALSE)</f>
        <v>ACQUISTI DI SERVIZI</v>
      </c>
      <c r="K2167" t="str">
        <f t="shared" si="33"/>
        <v>3216 Manutenzione ordinaria e riparazioni di attrezzature tecnico-scientifico sanitarie</v>
      </c>
    </row>
    <row r="2168" spans="1:11" x14ac:dyDescent="0.25">
      <c r="A2168">
        <v>3216</v>
      </c>
      <c r="B2168" t="s">
        <v>1399</v>
      </c>
      <c r="C2168" t="s">
        <v>1404</v>
      </c>
      <c r="D2168" t="s">
        <v>1404</v>
      </c>
      <c r="E2168">
        <v>9</v>
      </c>
      <c r="F2168" t="s">
        <v>125</v>
      </c>
      <c r="G2168">
        <v>80250204</v>
      </c>
      <c r="H2168" t="s">
        <v>1401</v>
      </c>
      <c r="I2168" s="1">
        <v>7375</v>
      </c>
      <c r="J2168" t="str">
        <f>VLOOKUP(A2169,a!A:B,2,FALSE)</f>
        <v>ACQUISTI DI SERVIZI</v>
      </c>
      <c r="K2168" t="str">
        <f t="shared" si="33"/>
        <v>3216 Manutenzione ordinaria e riparazioni di attrezzature tecnico-scientifico sanitarie</v>
      </c>
    </row>
    <row r="2169" spans="1:11" x14ac:dyDescent="0.25">
      <c r="A2169">
        <v>3216</v>
      </c>
      <c r="B2169" t="s">
        <v>1399</v>
      </c>
      <c r="C2169" t="s">
        <v>838</v>
      </c>
      <c r="D2169" t="s">
        <v>838</v>
      </c>
      <c r="E2169">
        <v>9</v>
      </c>
      <c r="F2169" t="s">
        <v>125</v>
      </c>
      <c r="G2169">
        <v>80250104</v>
      </c>
      <c r="H2169" t="s">
        <v>1400</v>
      </c>
      <c r="I2169" s="1">
        <v>875</v>
      </c>
      <c r="J2169" t="str">
        <f>VLOOKUP(A2170,a!A:B,2,FALSE)</f>
        <v>ACQUISTI DI SERVIZI</v>
      </c>
      <c r="K2169" t="str">
        <f t="shared" si="33"/>
        <v>3216 Manutenzione ordinaria e riparazioni di attrezzature tecnico-scientifico sanitarie</v>
      </c>
    </row>
    <row r="2170" spans="1:11" x14ac:dyDescent="0.25">
      <c r="A2170">
        <v>3216</v>
      </c>
      <c r="B2170" t="s">
        <v>1399</v>
      </c>
      <c r="C2170" t="s">
        <v>740</v>
      </c>
      <c r="D2170" t="s">
        <v>740</v>
      </c>
      <c r="E2170">
        <v>9</v>
      </c>
      <c r="F2170" t="s">
        <v>125</v>
      </c>
      <c r="G2170">
        <v>80250104</v>
      </c>
      <c r="H2170" t="s">
        <v>1400</v>
      </c>
      <c r="I2170" s="1">
        <v>2152.5</v>
      </c>
      <c r="J2170" t="str">
        <f>VLOOKUP(A2171,a!A:B,2,FALSE)</f>
        <v>ACQUISTI DI SERVIZI</v>
      </c>
      <c r="K2170" t="str">
        <f t="shared" si="33"/>
        <v>3216 Manutenzione ordinaria e riparazioni di attrezzature tecnico-scientifico sanitarie</v>
      </c>
    </row>
    <row r="2171" spans="1:11" x14ac:dyDescent="0.25">
      <c r="A2171">
        <v>3216</v>
      </c>
      <c r="B2171" t="s">
        <v>1399</v>
      </c>
      <c r="C2171" t="s">
        <v>1405</v>
      </c>
      <c r="D2171" t="s">
        <v>1405</v>
      </c>
      <c r="E2171">
        <v>9</v>
      </c>
      <c r="F2171" t="s">
        <v>125</v>
      </c>
      <c r="G2171">
        <v>80250104</v>
      </c>
      <c r="H2171" t="s">
        <v>1400</v>
      </c>
      <c r="I2171" s="1">
        <v>800</v>
      </c>
      <c r="J2171" t="str">
        <f>VLOOKUP(A2172,a!A:B,2,FALSE)</f>
        <v>ACQUISTI DI SERVIZI</v>
      </c>
      <c r="K2171" t="str">
        <f t="shared" si="33"/>
        <v>3216 Manutenzione ordinaria e riparazioni di attrezzature tecnico-scientifico sanitarie</v>
      </c>
    </row>
    <row r="2172" spans="1:11" x14ac:dyDescent="0.25">
      <c r="A2172">
        <v>3216</v>
      </c>
      <c r="B2172" t="s">
        <v>1399</v>
      </c>
      <c r="C2172" t="s">
        <v>747</v>
      </c>
      <c r="D2172" t="s">
        <v>747</v>
      </c>
      <c r="E2172">
        <v>9</v>
      </c>
      <c r="F2172" t="s">
        <v>125</v>
      </c>
      <c r="G2172">
        <v>80250104</v>
      </c>
      <c r="H2172" t="s">
        <v>1400</v>
      </c>
      <c r="I2172" s="1">
        <v>594.9</v>
      </c>
      <c r="J2172" t="str">
        <f>VLOOKUP(A2173,a!A:B,2,FALSE)</f>
        <v>ACQUISTI DI SERVIZI</v>
      </c>
      <c r="K2172" t="str">
        <f t="shared" si="33"/>
        <v>3216 Manutenzione ordinaria e riparazioni di attrezzature tecnico-scientifico sanitarie</v>
      </c>
    </row>
    <row r="2173" spans="1:11" x14ac:dyDescent="0.25">
      <c r="A2173">
        <v>3216</v>
      </c>
      <c r="B2173" t="s">
        <v>1399</v>
      </c>
      <c r="C2173" t="s">
        <v>1406</v>
      </c>
      <c r="D2173" t="s">
        <v>1406</v>
      </c>
      <c r="E2173">
        <v>9</v>
      </c>
      <c r="F2173" t="s">
        <v>125</v>
      </c>
      <c r="G2173">
        <v>80250204</v>
      </c>
      <c r="H2173" t="s">
        <v>1401</v>
      </c>
      <c r="I2173" s="1">
        <v>5333.34</v>
      </c>
      <c r="J2173" t="str">
        <f>VLOOKUP(A2174,a!A:B,2,FALSE)</f>
        <v>ACQUISTI DI SERVIZI</v>
      </c>
      <c r="K2173" t="str">
        <f t="shared" si="33"/>
        <v>3216 Manutenzione ordinaria e riparazioni di attrezzature tecnico-scientifico sanitarie</v>
      </c>
    </row>
    <row r="2174" spans="1:11" x14ac:dyDescent="0.25">
      <c r="A2174">
        <v>3219</v>
      </c>
      <c r="B2174" t="s">
        <v>1407</v>
      </c>
      <c r="C2174" t="s">
        <v>1408</v>
      </c>
      <c r="D2174" t="s">
        <v>1408</v>
      </c>
      <c r="E2174">
        <v>7</v>
      </c>
      <c r="F2174" t="s">
        <v>1083</v>
      </c>
      <c r="G2174">
        <v>55100508</v>
      </c>
      <c r="H2174" t="s">
        <v>1409</v>
      </c>
      <c r="I2174" s="1">
        <v>702</v>
      </c>
      <c r="J2174" t="str">
        <f>VLOOKUP(A2175,a!A:B,2,FALSE)</f>
        <v>ACQUISTI DI SERVIZI</v>
      </c>
      <c r="K2174" t="str">
        <f t="shared" si="33"/>
        <v>3219 Spese legali</v>
      </c>
    </row>
    <row r="2175" spans="1:11" x14ac:dyDescent="0.25">
      <c r="A2175">
        <v>3219</v>
      </c>
      <c r="B2175" t="s">
        <v>1407</v>
      </c>
      <c r="C2175" t="s">
        <v>1410</v>
      </c>
      <c r="D2175" t="s">
        <v>1410</v>
      </c>
      <c r="E2175">
        <v>10</v>
      </c>
      <c r="F2175" t="s">
        <v>11</v>
      </c>
      <c r="G2175">
        <v>80650103</v>
      </c>
      <c r="H2175" t="s">
        <v>1411</v>
      </c>
      <c r="I2175" s="1">
        <v>2223.5</v>
      </c>
      <c r="J2175" t="str">
        <f>VLOOKUP(A2176,a!A:B,2,FALSE)</f>
        <v>ACQUISTI DI SERVIZI</v>
      </c>
      <c r="K2175" t="str">
        <f t="shared" si="33"/>
        <v>3219 Spese legali</v>
      </c>
    </row>
    <row r="2176" spans="1:11" x14ac:dyDescent="0.25">
      <c r="A2176">
        <v>3219</v>
      </c>
      <c r="B2176" t="s">
        <v>1407</v>
      </c>
      <c r="C2176" t="s">
        <v>1412</v>
      </c>
      <c r="D2176" t="s">
        <v>1412</v>
      </c>
      <c r="E2176">
        <v>7</v>
      </c>
      <c r="F2176" t="s">
        <v>1083</v>
      </c>
      <c r="G2176">
        <v>60100809</v>
      </c>
      <c r="H2176" t="s">
        <v>1086</v>
      </c>
      <c r="I2176" s="1">
        <v>-1150</v>
      </c>
      <c r="J2176" t="str">
        <f>VLOOKUP(A2177,a!A:B,2,FALSE)</f>
        <v>ACQUISTI DI SERVIZI</v>
      </c>
      <c r="K2176" t="str">
        <f t="shared" si="33"/>
        <v>3219 Spese legali</v>
      </c>
    </row>
    <row r="2177" spans="1:11" x14ac:dyDescent="0.25">
      <c r="A2177">
        <v>3219</v>
      </c>
      <c r="B2177" t="s">
        <v>1407</v>
      </c>
      <c r="C2177" t="s">
        <v>1412</v>
      </c>
      <c r="D2177" t="s">
        <v>1412</v>
      </c>
      <c r="E2177">
        <v>7</v>
      </c>
      <c r="F2177" t="s">
        <v>1083</v>
      </c>
      <c r="G2177">
        <v>80650103</v>
      </c>
      <c r="H2177" t="s">
        <v>1411</v>
      </c>
      <c r="I2177" s="1">
        <v>7295.6</v>
      </c>
      <c r="J2177" t="str">
        <f>VLOOKUP(A2178,a!A:B,2,FALSE)</f>
        <v>ACQUISTI DI SERVIZI</v>
      </c>
      <c r="K2177" t="str">
        <f t="shared" si="33"/>
        <v>3219 Spese legali</v>
      </c>
    </row>
    <row r="2178" spans="1:11" x14ac:dyDescent="0.25">
      <c r="A2178">
        <v>3219</v>
      </c>
      <c r="B2178" t="s">
        <v>1407</v>
      </c>
      <c r="C2178" t="s">
        <v>1413</v>
      </c>
      <c r="D2178" t="s">
        <v>1413</v>
      </c>
      <c r="E2178">
        <v>7</v>
      </c>
      <c r="F2178" t="s">
        <v>1083</v>
      </c>
      <c r="G2178">
        <v>60100602</v>
      </c>
      <c r="H2178" t="s">
        <v>1414</v>
      </c>
      <c r="I2178" s="1">
        <v>5158.43</v>
      </c>
      <c r="J2178" t="str">
        <f>VLOOKUP(A2179,a!A:B,2,FALSE)</f>
        <v>ACQUISTI DI SERVIZI</v>
      </c>
      <c r="K2178" t="str">
        <f t="shared" si="33"/>
        <v>3219 Spese legali</v>
      </c>
    </row>
    <row r="2179" spans="1:11" x14ac:dyDescent="0.25">
      <c r="A2179">
        <v>3219</v>
      </c>
      <c r="B2179" t="s">
        <v>1407</v>
      </c>
      <c r="C2179" t="s">
        <v>1413</v>
      </c>
      <c r="D2179" t="s">
        <v>1413</v>
      </c>
      <c r="E2179">
        <v>7</v>
      </c>
      <c r="F2179" t="s">
        <v>1083</v>
      </c>
      <c r="G2179">
        <v>60100809</v>
      </c>
      <c r="H2179" t="s">
        <v>1086</v>
      </c>
      <c r="I2179" s="1">
        <v>-813.12</v>
      </c>
      <c r="J2179" t="str">
        <f>VLOOKUP(A2180,a!A:B,2,FALSE)</f>
        <v>ACQUISTI DI SERVIZI</v>
      </c>
      <c r="K2179" t="str">
        <f t="shared" ref="K2179:K2242" si="34">CONCATENATE(A2179," ",B2179)</f>
        <v>3219 Spese legali</v>
      </c>
    </row>
    <row r="2180" spans="1:11" x14ac:dyDescent="0.25">
      <c r="A2180">
        <v>3219</v>
      </c>
      <c r="B2180" t="s">
        <v>1407</v>
      </c>
      <c r="C2180" t="s">
        <v>1415</v>
      </c>
      <c r="D2180" t="s">
        <v>1415</v>
      </c>
      <c r="E2180">
        <v>7</v>
      </c>
      <c r="F2180" t="s">
        <v>1083</v>
      </c>
      <c r="G2180">
        <v>55100508</v>
      </c>
      <c r="H2180" t="s">
        <v>1409</v>
      </c>
      <c r="I2180" s="1">
        <v>1255.6099999999999</v>
      </c>
      <c r="J2180" t="str">
        <f>VLOOKUP(A2181,a!A:B,2,FALSE)</f>
        <v>ACQUISTI DI SERVIZI</v>
      </c>
      <c r="K2180" t="str">
        <f t="shared" si="34"/>
        <v>3219 Spese legali</v>
      </c>
    </row>
    <row r="2181" spans="1:11" x14ac:dyDescent="0.25">
      <c r="A2181">
        <v>3219</v>
      </c>
      <c r="B2181" t="s">
        <v>1407</v>
      </c>
      <c r="C2181" t="s">
        <v>1415</v>
      </c>
      <c r="D2181" t="s">
        <v>1415</v>
      </c>
      <c r="E2181">
        <v>7</v>
      </c>
      <c r="F2181" t="s">
        <v>1083</v>
      </c>
      <c r="G2181">
        <v>60100809</v>
      </c>
      <c r="H2181" t="s">
        <v>1086</v>
      </c>
      <c r="I2181" s="1">
        <v>-205.84</v>
      </c>
      <c r="J2181" t="str">
        <f>VLOOKUP(A2182,a!A:B,2,FALSE)</f>
        <v>ACQUISTI DI SERVIZI</v>
      </c>
      <c r="K2181" t="str">
        <f t="shared" si="34"/>
        <v>3219 Spese legali</v>
      </c>
    </row>
    <row r="2182" spans="1:11" x14ac:dyDescent="0.25">
      <c r="A2182">
        <v>3219</v>
      </c>
      <c r="B2182" t="s">
        <v>1407</v>
      </c>
      <c r="C2182" t="s">
        <v>1416</v>
      </c>
      <c r="D2182" s="13" t="s">
        <v>1803</v>
      </c>
      <c r="E2182">
        <v>10</v>
      </c>
      <c r="F2182" t="s">
        <v>11</v>
      </c>
      <c r="G2182">
        <v>55100508</v>
      </c>
      <c r="H2182" t="s">
        <v>1409</v>
      </c>
      <c r="I2182" s="1">
        <v>30000</v>
      </c>
      <c r="J2182" t="str">
        <f>VLOOKUP(A2183,a!A:B,2,FALSE)</f>
        <v>ACQUISTI DI SERVIZI</v>
      </c>
      <c r="K2182" t="str">
        <f t="shared" si="34"/>
        <v>3219 Spese legali</v>
      </c>
    </row>
    <row r="2183" spans="1:11" x14ac:dyDescent="0.25">
      <c r="A2183">
        <v>3219</v>
      </c>
      <c r="B2183" t="s">
        <v>1407</v>
      </c>
      <c r="C2183" t="s">
        <v>1417</v>
      </c>
      <c r="D2183" t="s">
        <v>1417</v>
      </c>
      <c r="E2183">
        <v>7</v>
      </c>
      <c r="F2183" t="s">
        <v>1083</v>
      </c>
      <c r="G2183">
        <v>60100809</v>
      </c>
      <c r="H2183" t="s">
        <v>1086</v>
      </c>
      <c r="I2183" s="1">
        <v>-230</v>
      </c>
      <c r="J2183" t="str">
        <f>VLOOKUP(A2184,a!A:B,2,FALSE)</f>
        <v>ACQUISTI DI SERVIZI</v>
      </c>
      <c r="K2183" t="str">
        <f t="shared" si="34"/>
        <v>3219 Spese legali</v>
      </c>
    </row>
    <row r="2184" spans="1:11" x14ac:dyDescent="0.25">
      <c r="A2184">
        <v>3219</v>
      </c>
      <c r="B2184" t="s">
        <v>1407</v>
      </c>
      <c r="C2184" t="s">
        <v>1417</v>
      </c>
      <c r="D2184" t="s">
        <v>1417</v>
      </c>
      <c r="E2184">
        <v>7</v>
      </c>
      <c r="F2184" t="s">
        <v>1083</v>
      </c>
      <c r="G2184">
        <v>80650103</v>
      </c>
      <c r="H2184" t="s">
        <v>1411</v>
      </c>
      <c r="I2184" s="1">
        <v>1745.12</v>
      </c>
      <c r="J2184" t="str">
        <f>VLOOKUP(A2185,a!A:B,2,FALSE)</f>
        <v>ACQUISTI DI SERVIZI</v>
      </c>
      <c r="K2184" t="str">
        <f t="shared" si="34"/>
        <v>3219 Spese legali</v>
      </c>
    </row>
    <row r="2185" spans="1:11" x14ac:dyDescent="0.25">
      <c r="A2185">
        <v>3219</v>
      </c>
      <c r="B2185" t="s">
        <v>1407</v>
      </c>
      <c r="C2185" t="s">
        <v>1418</v>
      </c>
      <c r="D2185" t="s">
        <v>1418</v>
      </c>
      <c r="E2185">
        <v>7</v>
      </c>
      <c r="F2185" t="s">
        <v>1083</v>
      </c>
      <c r="G2185">
        <v>60100602</v>
      </c>
      <c r="H2185" t="s">
        <v>1414</v>
      </c>
      <c r="I2185" s="1">
        <v>1220</v>
      </c>
      <c r="J2185" t="str">
        <f>VLOOKUP(A2186,a!A:B,2,FALSE)</f>
        <v>ACQUISTI DI SERVIZI</v>
      </c>
      <c r="K2185" t="str">
        <f t="shared" si="34"/>
        <v>3219 Spese legali</v>
      </c>
    </row>
    <row r="2186" spans="1:11" x14ac:dyDescent="0.25">
      <c r="A2186">
        <v>3219</v>
      </c>
      <c r="B2186" t="s">
        <v>1407</v>
      </c>
      <c r="C2186" t="s">
        <v>1418</v>
      </c>
      <c r="D2186" t="s">
        <v>1418</v>
      </c>
      <c r="E2186">
        <v>7</v>
      </c>
      <c r="F2186" t="s">
        <v>1083</v>
      </c>
      <c r="G2186">
        <v>60100809</v>
      </c>
      <c r="H2186" t="s">
        <v>1086</v>
      </c>
      <c r="I2186" s="1">
        <v>-200</v>
      </c>
      <c r="J2186" t="str">
        <f>VLOOKUP(A2187,a!A:B,2,FALSE)</f>
        <v>ACQUISTI DI SERVIZI</v>
      </c>
      <c r="K2186" t="str">
        <f t="shared" si="34"/>
        <v>3219 Spese legali</v>
      </c>
    </row>
    <row r="2187" spans="1:11" x14ac:dyDescent="0.25">
      <c r="A2187">
        <v>3219</v>
      </c>
      <c r="B2187" t="s">
        <v>1407</v>
      </c>
      <c r="C2187" t="s">
        <v>283</v>
      </c>
      <c r="D2187" t="s">
        <v>283</v>
      </c>
      <c r="E2187">
        <v>9</v>
      </c>
      <c r="F2187" t="s">
        <v>125</v>
      </c>
      <c r="G2187">
        <v>20100302</v>
      </c>
      <c r="H2187" t="s">
        <v>1419</v>
      </c>
      <c r="I2187" s="1">
        <v>754.3</v>
      </c>
      <c r="J2187" t="str">
        <f>VLOOKUP(A2188,a!A:B,2,FALSE)</f>
        <v>ACQUISTI DI SERVIZI</v>
      </c>
      <c r="K2187" t="str">
        <f t="shared" si="34"/>
        <v>3219 Spese legali</v>
      </c>
    </row>
    <row r="2188" spans="1:11" x14ac:dyDescent="0.25">
      <c r="A2188">
        <v>3219</v>
      </c>
      <c r="B2188" t="s">
        <v>1407</v>
      </c>
      <c r="C2188" t="s">
        <v>284</v>
      </c>
      <c r="D2188" t="s">
        <v>284</v>
      </c>
      <c r="G2188">
        <v>80650103</v>
      </c>
      <c r="H2188" t="s">
        <v>1411</v>
      </c>
      <c r="I2188" s="1">
        <v>8.85</v>
      </c>
      <c r="J2188" t="str">
        <f>VLOOKUP(A2189,a!A:B,2,FALSE)</f>
        <v>ACQUISTI DI SERVIZI</v>
      </c>
      <c r="K2188" t="str">
        <f t="shared" si="34"/>
        <v>3219 Spese legali</v>
      </c>
    </row>
    <row r="2189" spans="1:11" x14ac:dyDescent="0.25">
      <c r="A2189">
        <v>3219</v>
      </c>
      <c r="B2189" t="s">
        <v>1407</v>
      </c>
      <c r="C2189" t="s">
        <v>1420</v>
      </c>
      <c r="D2189" t="s">
        <v>1420</v>
      </c>
      <c r="E2189">
        <v>9</v>
      </c>
      <c r="F2189" t="s">
        <v>125</v>
      </c>
      <c r="G2189">
        <v>80650103</v>
      </c>
      <c r="H2189" t="s">
        <v>1411</v>
      </c>
      <c r="I2189" s="1">
        <v>40.24</v>
      </c>
      <c r="J2189" t="str">
        <f>VLOOKUP(A2190,a!A:B,2,FALSE)</f>
        <v>ACQUISTI DI SERVIZI</v>
      </c>
      <c r="K2189" t="str">
        <f t="shared" si="34"/>
        <v>3219 Spese legali</v>
      </c>
    </row>
    <row r="2190" spans="1:11" x14ac:dyDescent="0.25">
      <c r="A2190">
        <v>3219</v>
      </c>
      <c r="B2190" t="s">
        <v>1407</v>
      </c>
      <c r="C2190" t="s">
        <v>1421</v>
      </c>
      <c r="D2190" t="s">
        <v>1421</v>
      </c>
      <c r="E2190">
        <v>7</v>
      </c>
      <c r="F2190" t="s">
        <v>1083</v>
      </c>
      <c r="G2190">
        <v>60100602</v>
      </c>
      <c r="H2190" t="s">
        <v>1414</v>
      </c>
      <c r="I2190" s="1">
        <v>1830</v>
      </c>
      <c r="J2190" t="str">
        <f>VLOOKUP(A2191,a!A:B,2,FALSE)</f>
        <v>ACQUISTI DI SERVIZI</v>
      </c>
      <c r="K2190" t="str">
        <f t="shared" si="34"/>
        <v>3219 Spese legali</v>
      </c>
    </row>
    <row r="2191" spans="1:11" x14ac:dyDescent="0.25">
      <c r="A2191">
        <v>3219</v>
      </c>
      <c r="B2191" t="s">
        <v>1407</v>
      </c>
      <c r="C2191" t="s">
        <v>1421</v>
      </c>
      <c r="D2191" t="s">
        <v>1421</v>
      </c>
      <c r="E2191">
        <v>7</v>
      </c>
      <c r="F2191" t="s">
        <v>1083</v>
      </c>
      <c r="G2191">
        <v>60100809</v>
      </c>
      <c r="H2191" t="s">
        <v>1086</v>
      </c>
      <c r="I2191" s="1">
        <v>-300</v>
      </c>
      <c r="J2191" t="str">
        <f>VLOOKUP(A2192,a!A:B,2,FALSE)</f>
        <v>ACQUISTI DI SERVIZI</v>
      </c>
      <c r="K2191" t="str">
        <f t="shared" si="34"/>
        <v>3219 Spese legali</v>
      </c>
    </row>
    <row r="2192" spans="1:11" x14ac:dyDescent="0.25">
      <c r="A2192">
        <v>3219</v>
      </c>
      <c r="B2192" t="s">
        <v>1407</v>
      </c>
      <c r="C2192" t="s">
        <v>1422</v>
      </c>
      <c r="D2192" t="s">
        <v>1422</v>
      </c>
      <c r="E2192">
        <v>7</v>
      </c>
      <c r="F2192" t="s">
        <v>1083</v>
      </c>
      <c r="G2192">
        <v>60100602</v>
      </c>
      <c r="H2192" t="s">
        <v>1414</v>
      </c>
      <c r="I2192" s="1">
        <v>14591.2</v>
      </c>
      <c r="J2192" t="str">
        <f>VLOOKUP(A2193,a!A:B,2,FALSE)</f>
        <v>ACQUISTI DI SERVIZI</v>
      </c>
      <c r="K2192" t="str">
        <f t="shared" si="34"/>
        <v>3219 Spese legali</v>
      </c>
    </row>
    <row r="2193" spans="1:11" x14ac:dyDescent="0.25">
      <c r="A2193">
        <v>3219</v>
      </c>
      <c r="B2193" t="s">
        <v>1407</v>
      </c>
      <c r="C2193" t="s">
        <v>1422</v>
      </c>
      <c r="D2193" t="s">
        <v>1422</v>
      </c>
      <c r="E2193">
        <v>7</v>
      </c>
      <c r="F2193" t="s">
        <v>1083</v>
      </c>
      <c r="G2193">
        <v>60100809</v>
      </c>
      <c r="H2193" t="s">
        <v>1086</v>
      </c>
      <c r="I2193" s="1">
        <v>-2300</v>
      </c>
      <c r="J2193" t="str">
        <f>VLOOKUP(A2194,a!A:B,2,FALSE)</f>
        <v>ACQUISTI DI SERVIZI</v>
      </c>
      <c r="K2193" t="str">
        <f t="shared" si="34"/>
        <v>3219 Spese legali</v>
      </c>
    </row>
    <row r="2194" spans="1:11" x14ac:dyDescent="0.25">
      <c r="A2194">
        <v>3219</v>
      </c>
      <c r="B2194" t="s">
        <v>1407</v>
      </c>
      <c r="C2194" t="s">
        <v>1423</v>
      </c>
      <c r="D2194" t="s">
        <v>1423</v>
      </c>
      <c r="E2194">
        <v>7</v>
      </c>
      <c r="F2194" t="s">
        <v>1083</v>
      </c>
      <c r="G2194">
        <v>55100508</v>
      </c>
      <c r="H2194" t="s">
        <v>1409</v>
      </c>
      <c r="I2194" s="1">
        <v>9912.7999999999993</v>
      </c>
      <c r="J2194" t="str">
        <f>VLOOKUP(A2195,a!A:B,2,FALSE)</f>
        <v>ACQUISTI DI SERVIZI</v>
      </c>
      <c r="K2194" t="str">
        <f t="shared" si="34"/>
        <v>3219 Spese legali</v>
      </c>
    </row>
    <row r="2195" spans="1:11" x14ac:dyDescent="0.25">
      <c r="A2195">
        <v>3219</v>
      </c>
      <c r="B2195" t="s">
        <v>1407</v>
      </c>
      <c r="C2195" t="s">
        <v>1423</v>
      </c>
      <c r="D2195" t="s">
        <v>1423</v>
      </c>
      <c r="E2195">
        <v>7</v>
      </c>
      <c r="F2195" t="s">
        <v>1083</v>
      </c>
      <c r="G2195">
        <v>60100809</v>
      </c>
      <c r="H2195" t="s">
        <v>1086</v>
      </c>
      <c r="I2195" s="1">
        <v>-1562.55</v>
      </c>
      <c r="J2195" t="str">
        <f>VLOOKUP(A2196,a!A:B,2,FALSE)</f>
        <v>ACQUISTI DI SERVIZI</v>
      </c>
      <c r="K2195" t="str">
        <f t="shared" si="34"/>
        <v>3219 Spese legali</v>
      </c>
    </row>
    <row r="2196" spans="1:11" x14ac:dyDescent="0.25">
      <c r="A2196">
        <v>3219</v>
      </c>
      <c r="B2196" t="s">
        <v>1407</v>
      </c>
      <c r="C2196" t="s">
        <v>1424</v>
      </c>
      <c r="D2196" t="s">
        <v>1424</v>
      </c>
      <c r="E2196">
        <v>7</v>
      </c>
      <c r="F2196" t="s">
        <v>1083</v>
      </c>
      <c r="G2196">
        <v>60100809</v>
      </c>
      <c r="H2196" t="s">
        <v>1086</v>
      </c>
      <c r="I2196" s="1">
        <v>-160</v>
      </c>
      <c r="J2196" t="str">
        <f>VLOOKUP(A2197,a!A:B,2,FALSE)</f>
        <v>ACQUISTI DI SERVIZI</v>
      </c>
      <c r="K2196" t="str">
        <f t="shared" si="34"/>
        <v>3219 Spese legali</v>
      </c>
    </row>
    <row r="2197" spans="1:11" x14ac:dyDescent="0.25">
      <c r="A2197">
        <v>3219</v>
      </c>
      <c r="B2197" t="s">
        <v>1407</v>
      </c>
      <c r="C2197" t="s">
        <v>1424</v>
      </c>
      <c r="D2197" t="s">
        <v>1424</v>
      </c>
      <c r="E2197">
        <v>7</v>
      </c>
      <c r="F2197" t="s">
        <v>1083</v>
      </c>
      <c r="G2197">
        <v>80650103</v>
      </c>
      <c r="H2197" t="s">
        <v>1411</v>
      </c>
      <c r="I2197" s="1">
        <v>976</v>
      </c>
      <c r="J2197" t="str">
        <f>VLOOKUP(A2198,a!A:B,2,FALSE)</f>
        <v>ACQUISTI DI SERVIZI</v>
      </c>
      <c r="K2197" t="str">
        <f t="shared" si="34"/>
        <v>3219 Spese legali</v>
      </c>
    </row>
    <row r="2198" spans="1:11" x14ac:dyDescent="0.25">
      <c r="A2198">
        <v>3219</v>
      </c>
      <c r="B2198" t="s">
        <v>1407</v>
      </c>
      <c r="C2198" t="s">
        <v>1425</v>
      </c>
      <c r="D2198" t="s">
        <v>1425</v>
      </c>
      <c r="E2198">
        <v>7</v>
      </c>
      <c r="F2198" t="s">
        <v>1083</v>
      </c>
      <c r="G2198">
        <v>60100809</v>
      </c>
      <c r="H2198" t="s">
        <v>1086</v>
      </c>
      <c r="I2198" s="1">
        <v>-280</v>
      </c>
      <c r="J2198" t="str">
        <f>VLOOKUP(A2199,a!A:B,2,FALSE)</f>
        <v>ACQUISTI DI SERVIZI</v>
      </c>
      <c r="K2198" t="str">
        <f t="shared" si="34"/>
        <v>3219 Spese legali</v>
      </c>
    </row>
    <row r="2199" spans="1:11" x14ac:dyDescent="0.25">
      <c r="A2199">
        <v>3219</v>
      </c>
      <c r="B2199" t="s">
        <v>1407</v>
      </c>
      <c r="C2199" t="s">
        <v>1425</v>
      </c>
      <c r="D2199" t="s">
        <v>1425</v>
      </c>
      <c r="E2199">
        <v>7</v>
      </c>
      <c r="F2199" t="s">
        <v>1083</v>
      </c>
      <c r="G2199">
        <v>80650103</v>
      </c>
      <c r="H2199" t="s">
        <v>1411</v>
      </c>
      <c r="I2199" s="1">
        <v>1402</v>
      </c>
      <c r="J2199" t="str">
        <f>VLOOKUP(A2200,a!A:B,2,FALSE)</f>
        <v>ACQUISTI DI SERVIZI</v>
      </c>
      <c r="K2199" t="str">
        <f t="shared" si="34"/>
        <v>3219 Spese legali</v>
      </c>
    </row>
    <row r="2200" spans="1:11" x14ac:dyDescent="0.25">
      <c r="A2200">
        <v>3219</v>
      </c>
      <c r="B2200" t="s">
        <v>1407</v>
      </c>
      <c r="C2200" t="s">
        <v>1426</v>
      </c>
      <c r="D2200" t="s">
        <v>1426</v>
      </c>
      <c r="E2200">
        <v>7</v>
      </c>
      <c r="F2200" t="s">
        <v>1083</v>
      </c>
      <c r="G2200">
        <v>60100602</v>
      </c>
      <c r="H2200" t="s">
        <v>1414</v>
      </c>
      <c r="I2200" s="1">
        <v>1830</v>
      </c>
      <c r="J2200" t="str">
        <f>VLOOKUP(A2201,a!A:B,2,FALSE)</f>
        <v>ACQUISTI DI SERVIZI</v>
      </c>
      <c r="K2200" t="str">
        <f t="shared" si="34"/>
        <v>3219 Spese legali</v>
      </c>
    </row>
    <row r="2201" spans="1:11" x14ac:dyDescent="0.25">
      <c r="A2201">
        <v>3219</v>
      </c>
      <c r="B2201" t="s">
        <v>1407</v>
      </c>
      <c r="C2201" t="s">
        <v>1426</v>
      </c>
      <c r="D2201" t="s">
        <v>1426</v>
      </c>
      <c r="E2201">
        <v>7</v>
      </c>
      <c r="F2201" t="s">
        <v>1083</v>
      </c>
      <c r="G2201">
        <v>60100809</v>
      </c>
      <c r="H2201" t="s">
        <v>1086</v>
      </c>
      <c r="I2201" s="1">
        <v>-300</v>
      </c>
      <c r="J2201" t="str">
        <f>VLOOKUP(A2202,a!A:B,2,FALSE)</f>
        <v>ACQUISTI DI SERVIZI</v>
      </c>
      <c r="K2201" t="str">
        <f t="shared" si="34"/>
        <v>3219 Spese legali</v>
      </c>
    </row>
    <row r="2202" spans="1:11" x14ac:dyDescent="0.25">
      <c r="A2202">
        <v>3219</v>
      </c>
      <c r="B2202" t="s">
        <v>1407</v>
      </c>
      <c r="C2202" t="s">
        <v>1427</v>
      </c>
      <c r="D2202" t="s">
        <v>1427</v>
      </c>
      <c r="E2202">
        <v>7</v>
      </c>
      <c r="F2202" t="s">
        <v>1083</v>
      </c>
      <c r="G2202">
        <v>60100602</v>
      </c>
      <c r="H2202" t="s">
        <v>1414</v>
      </c>
      <c r="I2202" s="1">
        <v>11672.96</v>
      </c>
      <c r="J2202" t="str">
        <f>VLOOKUP(A2203,a!A:B,2,FALSE)</f>
        <v>ACQUISTI DI SERVIZI</v>
      </c>
      <c r="K2202" t="str">
        <f t="shared" si="34"/>
        <v>3219 Spese legali</v>
      </c>
    </row>
    <row r="2203" spans="1:11" x14ac:dyDescent="0.25">
      <c r="A2203">
        <v>3219</v>
      </c>
      <c r="B2203" t="s">
        <v>1407</v>
      </c>
      <c r="C2203" t="s">
        <v>1427</v>
      </c>
      <c r="D2203" t="s">
        <v>1427</v>
      </c>
      <c r="E2203">
        <v>7</v>
      </c>
      <c r="F2203" t="s">
        <v>1083</v>
      </c>
      <c r="G2203">
        <v>60100809</v>
      </c>
      <c r="H2203" t="s">
        <v>1086</v>
      </c>
      <c r="I2203" s="1">
        <v>-1840</v>
      </c>
      <c r="J2203" t="str">
        <f>VLOOKUP(A2204,a!A:B,2,FALSE)</f>
        <v>ACQUISTI DI SERVIZI</v>
      </c>
      <c r="K2203" t="str">
        <f t="shared" si="34"/>
        <v>3219 Spese legali</v>
      </c>
    </row>
    <row r="2204" spans="1:11" x14ac:dyDescent="0.25">
      <c r="A2204">
        <v>3219</v>
      </c>
      <c r="B2204" t="s">
        <v>1407</v>
      </c>
      <c r="C2204" t="s">
        <v>1428</v>
      </c>
      <c r="D2204" t="s">
        <v>1428</v>
      </c>
      <c r="E2204">
        <v>7</v>
      </c>
      <c r="F2204" t="s">
        <v>1083</v>
      </c>
      <c r="G2204">
        <v>60100809</v>
      </c>
      <c r="H2204" t="s">
        <v>1086</v>
      </c>
      <c r="I2204" s="1">
        <v>-200</v>
      </c>
      <c r="J2204" t="str">
        <f>VLOOKUP(A2205,a!A:B,2,FALSE)</f>
        <v>ACQUISTI DI SERVIZI</v>
      </c>
      <c r="K2204" t="str">
        <f t="shared" si="34"/>
        <v>3219 Spese legali</v>
      </c>
    </row>
    <row r="2205" spans="1:11" x14ac:dyDescent="0.25">
      <c r="A2205">
        <v>3219</v>
      </c>
      <c r="B2205" t="s">
        <v>1407</v>
      </c>
      <c r="C2205" t="s">
        <v>1428</v>
      </c>
      <c r="D2205" t="s">
        <v>1428</v>
      </c>
      <c r="E2205">
        <v>7</v>
      </c>
      <c r="F2205" t="s">
        <v>1083</v>
      </c>
      <c r="G2205">
        <v>80650103</v>
      </c>
      <c r="H2205" t="s">
        <v>1411</v>
      </c>
      <c r="I2205" s="1">
        <v>1220</v>
      </c>
      <c r="J2205" t="str">
        <f>VLOOKUP(A2206,a!A:B,2,FALSE)</f>
        <v>ACQUISTI DI SERVIZI</v>
      </c>
      <c r="K2205" t="str">
        <f t="shared" si="34"/>
        <v>3219 Spese legali</v>
      </c>
    </row>
    <row r="2206" spans="1:11" x14ac:dyDescent="0.25">
      <c r="A2206">
        <v>3219</v>
      </c>
      <c r="B2206" t="s">
        <v>1407</v>
      </c>
      <c r="C2206" t="s">
        <v>1429</v>
      </c>
      <c r="D2206" t="s">
        <v>1429</v>
      </c>
      <c r="E2206">
        <v>7</v>
      </c>
      <c r="F2206" t="s">
        <v>1083</v>
      </c>
      <c r="G2206">
        <v>55100508</v>
      </c>
      <c r="H2206" t="s">
        <v>1409</v>
      </c>
      <c r="I2206" s="1">
        <v>875.47</v>
      </c>
      <c r="J2206" t="str">
        <f>VLOOKUP(A2207,a!A:B,2,FALSE)</f>
        <v>ACQUISTI DI SERVIZI</v>
      </c>
      <c r="K2206" t="str">
        <f t="shared" si="34"/>
        <v>3219 Spese legali</v>
      </c>
    </row>
    <row r="2207" spans="1:11" x14ac:dyDescent="0.25">
      <c r="A2207">
        <v>3219</v>
      </c>
      <c r="B2207" t="s">
        <v>1407</v>
      </c>
      <c r="C2207" t="s">
        <v>1429</v>
      </c>
      <c r="D2207" t="s">
        <v>1429</v>
      </c>
      <c r="E2207">
        <v>7</v>
      </c>
      <c r="F2207" t="s">
        <v>1083</v>
      </c>
      <c r="G2207">
        <v>60100809</v>
      </c>
      <c r="H2207" t="s">
        <v>1086</v>
      </c>
      <c r="I2207" s="1">
        <v>-138</v>
      </c>
      <c r="J2207" t="str">
        <f>VLOOKUP(A2208,a!A:B,2,FALSE)</f>
        <v>ACQUISTI DI SERVIZI</v>
      </c>
      <c r="K2207" t="str">
        <f t="shared" si="34"/>
        <v>3219 Spese legali</v>
      </c>
    </row>
    <row r="2208" spans="1:11" x14ac:dyDescent="0.25">
      <c r="A2208">
        <v>3219</v>
      </c>
      <c r="B2208" t="s">
        <v>1407</v>
      </c>
      <c r="C2208" t="s">
        <v>1430</v>
      </c>
      <c r="D2208" s="13" t="s">
        <v>1803</v>
      </c>
      <c r="E2208">
        <v>10</v>
      </c>
      <c r="F2208" t="s">
        <v>11</v>
      </c>
      <c r="G2208">
        <v>55100508</v>
      </c>
      <c r="H2208" t="s">
        <v>1409</v>
      </c>
      <c r="I2208" s="1">
        <v>3732.96</v>
      </c>
      <c r="J2208" t="str">
        <f>VLOOKUP(A2209,a!A:B,2,FALSE)</f>
        <v>ACQUISTI DI SERVIZI</v>
      </c>
      <c r="K2208" t="str">
        <f t="shared" si="34"/>
        <v>3219 Spese legali</v>
      </c>
    </row>
    <row r="2209" spans="1:11" x14ac:dyDescent="0.25">
      <c r="A2209">
        <v>3219</v>
      </c>
      <c r="B2209" t="s">
        <v>1407</v>
      </c>
      <c r="C2209" t="s">
        <v>1431</v>
      </c>
      <c r="D2209" t="s">
        <v>1431</v>
      </c>
      <c r="E2209">
        <v>7</v>
      </c>
      <c r="F2209" t="s">
        <v>1083</v>
      </c>
      <c r="G2209">
        <v>55100508</v>
      </c>
      <c r="H2209" t="s">
        <v>1409</v>
      </c>
      <c r="I2209" s="1">
        <v>1220</v>
      </c>
      <c r="J2209" t="str">
        <f>VLOOKUP(A2210,a!A:B,2,FALSE)</f>
        <v>ACQUISTI DI SERVIZI</v>
      </c>
      <c r="K2209" t="str">
        <f t="shared" si="34"/>
        <v>3219 Spese legali</v>
      </c>
    </row>
    <row r="2210" spans="1:11" x14ac:dyDescent="0.25">
      <c r="A2210">
        <v>3219</v>
      </c>
      <c r="B2210" t="s">
        <v>1407</v>
      </c>
      <c r="C2210" t="s">
        <v>1431</v>
      </c>
      <c r="D2210" t="s">
        <v>1431</v>
      </c>
      <c r="E2210">
        <v>7</v>
      </c>
      <c r="F2210" t="s">
        <v>1083</v>
      </c>
      <c r="G2210">
        <v>60100809</v>
      </c>
      <c r="H2210" t="s">
        <v>1086</v>
      </c>
      <c r="I2210" s="1">
        <v>-200</v>
      </c>
      <c r="J2210" t="str">
        <f>VLOOKUP(A2211,a!A:B,2,FALSE)</f>
        <v>ACQUISTI DI SERVIZI</v>
      </c>
      <c r="K2210" t="str">
        <f t="shared" si="34"/>
        <v>3219 Spese legali</v>
      </c>
    </row>
    <row r="2211" spans="1:11" x14ac:dyDescent="0.25">
      <c r="A2211">
        <v>3219</v>
      </c>
      <c r="B2211" t="s">
        <v>1407</v>
      </c>
      <c r="C2211" t="s">
        <v>1432</v>
      </c>
      <c r="D2211" t="s">
        <v>1432</v>
      </c>
      <c r="E2211">
        <v>7</v>
      </c>
      <c r="F2211" t="s">
        <v>1083</v>
      </c>
      <c r="G2211">
        <v>60100809</v>
      </c>
      <c r="H2211" t="s">
        <v>1086</v>
      </c>
      <c r="I2211" s="1">
        <v>-2208</v>
      </c>
      <c r="J2211" t="str">
        <f>VLOOKUP(A2212,a!A:B,2,FALSE)</f>
        <v>ACQUISTI DI SERVIZI</v>
      </c>
      <c r="K2211" t="str">
        <f t="shared" si="34"/>
        <v>3219 Spese legali</v>
      </c>
    </row>
    <row r="2212" spans="1:11" x14ac:dyDescent="0.25">
      <c r="A2212">
        <v>3219</v>
      </c>
      <c r="B2212" t="s">
        <v>1407</v>
      </c>
      <c r="C2212" t="s">
        <v>1432</v>
      </c>
      <c r="D2212" t="s">
        <v>1432</v>
      </c>
      <c r="E2212">
        <v>7</v>
      </c>
      <c r="F2212" t="s">
        <v>1083</v>
      </c>
      <c r="G2212">
        <v>80650103</v>
      </c>
      <c r="H2212" t="s">
        <v>1411</v>
      </c>
      <c r="I2212" s="1">
        <v>15561.56</v>
      </c>
      <c r="J2212" t="str">
        <f>VLOOKUP(A2213,a!A:B,2,FALSE)</f>
        <v>ACQUISTI DI SERVIZI</v>
      </c>
      <c r="K2212" t="str">
        <f t="shared" si="34"/>
        <v>3219 Spese legali</v>
      </c>
    </row>
    <row r="2213" spans="1:11" x14ac:dyDescent="0.25">
      <c r="A2213">
        <v>3219</v>
      </c>
      <c r="B2213" t="s">
        <v>1407</v>
      </c>
      <c r="C2213" t="s">
        <v>1433</v>
      </c>
      <c r="D2213" s="13" t="s">
        <v>1803</v>
      </c>
      <c r="E2213">
        <v>10</v>
      </c>
      <c r="F2213" t="s">
        <v>11</v>
      </c>
      <c r="G2213">
        <v>55100508</v>
      </c>
      <c r="H2213" t="s">
        <v>1409</v>
      </c>
      <c r="I2213" s="1">
        <v>11150</v>
      </c>
      <c r="J2213" t="str">
        <f>VLOOKUP(A2214,a!A:B,2,FALSE)</f>
        <v>ACQUISTI DI SERVIZI</v>
      </c>
      <c r="K2213" t="str">
        <f t="shared" si="34"/>
        <v>3219 Spese legali</v>
      </c>
    </row>
    <row r="2214" spans="1:11" x14ac:dyDescent="0.25">
      <c r="A2214">
        <v>3219</v>
      </c>
      <c r="B2214" t="s">
        <v>1407</v>
      </c>
      <c r="C2214" t="s">
        <v>1434</v>
      </c>
      <c r="D2214" t="s">
        <v>1434</v>
      </c>
      <c r="E2214">
        <v>7</v>
      </c>
      <c r="F2214" t="s">
        <v>1083</v>
      </c>
      <c r="G2214">
        <v>55100508</v>
      </c>
      <c r="H2214" t="s">
        <v>1409</v>
      </c>
      <c r="I2214" s="1">
        <v>1220</v>
      </c>
      <c r="J2214" t="str">
        <f>VLOOKUP(A2215,a!A:B,2,FALSE)</f>
        <v>ACQUISTI DI SERVIZI</v>
      </c>
      <c r="K2214" t="str">
        <f t="shared" si="34"/>
        <v>3219 Spese legali</v>
      </c>
    </row>
    <row r="2215" spans="1:11" x14ac:dyDescent="0.25">
      <c r="A2215">
        <v>3219</v>
      </c>
      <c r="B2215" t="s">
        <v>1407</v>
      </c>
      <c r="C2215" t="s">
        <v>1434</v>
      </c>
      <c r="D2215" t="s">
        <v>1434</v>
      </c>
      <c r="E2215">
        <v>7</v>
      </c>
      <c r="F2215" t="s">
        <v>1083</v>
      </c>
      <c r="G2215">
        <v>60100809</v>
      </c>
      <c r="H2215" t="s">
        <v>1086</v>
      </c>
      <c r="I2215" s="1">
        <v>-200</v>
      </c>
      <c r="J2215" t="str">
        <f>VLOOKUP(A2216,a!A:B,2,FALSE)</f>
        <v>ACQUISTI DI SERVIZI</v>
      </c>
      <c r="K2215" t="str">
        <f t="shared" si="34"/>
        <v>3219 Spese legali</v>
      </c>
    </row>
    <row r="2216" spans="1:11" x14ac:dyDescent="0.25">
      <c r="A2216">
        <v>3219</v>
      </c>
      <c r="B2216" t="s">
        <v>1407</v>
      </c>
      <c r="C2216" t="s">
        <v>1435</v>
      </c>
      <c r="D2216" t="s">
        <v>1435</v>
      </c>
      <c r="E2216">
        <v>7</v>
      </c>
      <c r="F2216" t="s">
        <v>1083</v>
      </c>
      <c r="G2216">
        <v>60100809</v>
      </c>
      <c r="H2216" t="s">
        <v>1086</v>
      </c>
      <c r="I2216" s="1">
        <v>-644.46</v>
      </c>
      <c r="J2216" t="str">
        <f>VLOOKUP(A2217,a!A:B,2,FALSE)</f>
        <v>ACQUISTI DI SERVIZI</v>
      </c>
      <c r="K2216" t="str">
        <f t="shared" si="34"/>
        <v>3219 Spese legali</v>
      </c>
    </row>
    <row r="2217" spans="1:11" x14ac:dyDescent="0.25">
      <c r="A2217">
        <v>3219</v>
      </c>
      <c r="B2217" t="s">
        <v>1407</v>
      </c>
      <c r="C2217" t="s">
        <v>1435</v>
      </c>
      <c r="D2217" t="s">
        <v>1435</v>
      </c>
      <c r="E2217">
        <v>7</v>
      </c>
      <c r="F2217" t="s">
        <v>1083</v>
      </c>
      <c r="G2217">
        <v>80650103</v>
      </c>
      <c r="H2217" t="s">
        <v>1411</v>
      </c>
      <c r="I2217" s="1">
        <v>4088.45</v>
      </c>
      <c r="J2217" t="str">
        <f>VLOOKUP(A2218,a!A:B,2,FALSE)</f>
        <v>ACQUISTI DI SERVIZI</v>
      </c>
      <c r="K2217" t="str">
        <f t="shared" si="34"/>
        <v>3219 Spese legali</v>
      </c>
    </row>
    <row r="2218" spans="1:11" x14ac:dyDescent="0.25">
      <c r="A2218">
        <v>3220</v>
      </c>
      <c r="B2218" t="s">
        <v>1436</v>
      </c>
      <c r="C2218" t="s">
        <v>1437</v>
      </c>
      <c r="D2218" t="s">
        <v>1437</v>
      </c>
      <c r="E2218">
        <v>9</v>
      </c>
      <c r="F2218" t="s">
        <v>125</v>
      </c>
      <c r="G2218">
        <v>80700104</v>
      </c>
      <c r="H2218" t="s">
        <v>1438</v>
      </c>
      <c r="I2218" s="1">
        <v>3029.97</v>
      </c>
      <c r="J2218" t="str">
        <f>VLOOKUP(A2219,a!A:B,2,FALSE)</f>
        <v>ACQUISTI DI SERVIZI</v>
      </c>
      <c r="K2218" t="str">
        <f t="shared" si="34"/>
        <v>3220 Smaltimento rifiuti</v>
      </c>
    </row>
    <row r="2219" spans="1:11" x14ac:dyDescent="0.25">
      <c r="A2219">
        <v>3220</v>
      </c>
      <c r="B2219" t="s">
        <v>1436</v>
      </c>
      <c r="C2219" t="s">
        <v>284</v>
      </c>
      <c r="D2219" t="s">
        <v>284</v>
      </c>
      <c r="G2219">
        <v>60100520</v>
      </c>
      <c r="H2219" t="s">
        <v>1308</v>
      </c>
      <c r="I2219" s="1">
        <v>4546.51</v>
      </c>
      <c r="J2219" t="str">
        <f>VLOOKUP(A2220,a!A:B,2,FALSE)</f>
        <v>ACQUISTI DI SERVIZI</v>
      </c>
      <c r="K2219" t="str">
        <f t="shared" si="34"/>
        <v>3220 Smaltimento rifiuti</v>
      </c>
    </row>
    <row r="2220" spans="1:11" x14ac:dyDescent="0.25">
      <c r="A2220">
        <v>3220</v>
      </c>
      <c r="B2220" t="s">
        <v>1436</v>
      </c>
      <c r="C2220" t="s">
        <v>284</v>
      </c>
      <c r="D2220" t="s">
        <v>284</v>
      </c>
      <c r="G2220">
        <v>75200129</v>
      </c>
      <c r="H2220" t="s">
        <v>235</v>
      </c>
      <c r="I2220" s="1">
        <v>-242.55</v>
      </c>
      <c r="J2220" t="str">
        <f>VLOOKUP(A2221,a!A:B,2,FALSE)</f>
        <v>ACQUISTI DI SERVIZI</v>
      </c>
      <c r="K2220" t="str">
        <f t="shared" si="34"/>
        <v>3220 Smaltimento rifiuti</v>
      </c>
    </row>
    <row r="2221" spans="1:11" x14ac:dyDescent="0.25">
      <c r="A2221">
        <v>3220</v>
      </c>
      <c r="B2221" t="s">
        <v>1436</v>
      </c>
      <c r="C2221" t="s">
        <v>284</v>
      </c>
      <c r="D2221" t="s">
        <v>284</v>
      </c>
      <c r="G2221">
        <v>80700104</v>
      </c>
      <c r="H2221" t="s">
        <v>1438</v>
      </c>
      <c r="I2221" s="1">
        <v>45123.06</v>
      </c>
      <c r="J2221" t="str">
        <f>VLOOKUP(A2222,a!A:B,2,FALSE)</f>
        <v>ACQUISTI DI SERVIZI</v>
      </c>
      <c r="K2221" t="str">
        <f t="shared" si="34"/>
        <v>3220 Smaltimento rifiuti</v>
      </c>
    </row>
    <row r="2222" spans="1:11" x14ac:dyDescent="0.25">
      <c r="A2222">
        <v>3220</v>
      </c>
      <c r="B2222" t="s">
        <v>1436</v>
      </c>
      <c r="C2222" t="s">
        <v>298</v>
      </c>
      <c r="D2222" t="s">
        <v>298</v>
      </c>
      <c r="E2222">
        <v>9</v>
      </c>
      <c r="F2222" t="s">
        <v>125</v>
      </c>
      <c r="G2222">
        <v>80700104</v>
      </c>
      <c r="H2222" t="s">
        <v>1438</v>
      </c>
      <c r="I2222" s="1">
        <v>432</v>
      </c>
      <c r="J2222" t="str">
        <f>VLOOKUP(A2223,a!A:B,2,FALSE)</f>
        <v>ACQUISTI DI SERVIZI</v>
      </c>
      <c r="K2222" t="str">
        <f t="shared" si="34"/>
        <v>3220 Smaltimento rifiuti</v>
      </c>
    </row>
    <row r="2223" spans="1:11" x14ac:dyDescent="0.25">
      <c r="A2223">
        <v>3220</v>
      </c>
      <c r="B2223" t="s">
        <v>1436</v>
      </c>
      <c r="C2223" t="s">
        <v>1439</v>
      </c>
      <c r="D2223" t="s">
        <v>1439</v>
      </c>
      <c r="E2223">
        <v>9</v>
      </c>
      <c r="F2223" t="s">
        <v>125</v>
      </c>
      <c r="G2223">
        <v>80700104</v>
      </c>
      <c r="H2223" t="s">
        <v>1438</v>
      </c>
      <c r="I2223" s="1">
        <v>1732.5</v>
      </c>
      <c r="J2223" t="str">
        <f>VLOOKUP(A2224,a!A:B,2,FALSE)</f>
        <v>ACQUISTI DI SERVIZI</v>
      </c>
      <c r="K2223" t="str">
        <f t="shared" si="34"/>
        <v>3220 Smaltimento rifiuti</v>
      </c>
    </row>
    <row r="2224" spans="1:11" x14ac:dyDescent="0.25">
      <c r="A2224">
        <v>3220</v>
      </c>
      <c r="B2224" t="s">
        <v>1436</v>
      </c>
      <c r="C2224" t="s">
        <v>1312</v>
      </c>
      <c r="D2224" t="s">
        <v>1312</v>
      </c>
      <c r="E2224">
        <v>9</v>
      </c>
      <c r="F2224" t="s">
        <v>125</v>
      </c>
      <c r="G2224">
        <v>60100520</v>
      </c>
      <c r="H2224" t="s">
        <v>1308</v>
      </c>
      <c r="I2224" s="1">
        <v>41038.85</v>
      </c>
      <c r="J2224" t="str">
        <f>VLOOKUP(A2225,a!A:B,2,FALSE)</f>
        <v>ACQUISTI DI SERVIZI</v>
      </c>
      <c r="K2224" t="str">
        <f t="shared" si="34"/>
        <v>3220 Smaltimento rifiuti</v>
      </c>
    </row>
    <row r="2225" spans="1:11" x14ac:dyDescent="0.25">
      <c r="A2225">
        <v>3220</v>
      </c>
      <c r="B2225" t="s">
        <v>1436</v>
      </c>
      <c r="C2225" t="s">
        <v>1312</v>
      </c>
      <c r="D2225" t="s">
        <v>1312</v>
      </c>
      <c r="E2225">
        <v>9</v>
      </c>
      <c r="F2225" t="s">
        <v>125</v>
      </c>
      <c r="G2225">
        <v>80700104</v>
      </c>
      <c r="H2225" t="s">
        <v>1438</v>
      </c>
      <c r="I2225" s="1">
        <v>401867.48</v>
      </c>
      <c r="J2225" t="str">
        <f>VLOOKUP(A2226,a!A:B,2,FALSE)</f>
        <v>ACQUISTI DI SERVIZI</v>
      </c>
      <c r="K2225" t="str">
        <f t="shared" si="34"/>
        <v>3220 Smaltimento rifiuti</v>
      </c>
    </row>
    <row r="2226" spans="1:11" x14ac:dyDescent="0.25">
      <c r="A2226">
        <v>3221</v>
      </c>
      <c r="B2226" t="s">
        <v>1440</v>
      </c>
      <c r="C2226" t="s">
        <v>1441</v>
      </c>
      <c r="D2226" t="s">
        <v>1441</v>
      </c>
      <c r="E2226">
        <v>9</v>
      </c>
      <c r="F2226" t="s">
        <v>125</v>
      </c>
      <c r="G2226">
        <v>80250103</v>
      </c>
      <c r="H2226" t="s">
        <v>1442</v>
      </c>
      <c r="I2226" s="1">
        <v>3189.51</v>
      </c>
      <c r="J2226" t="str">
        <f>VLOOKUP(A2227,a!A:B,2,FALSE)</f>
        <v>ACQUISTI DI SERVIZI</v>
      </c>
      <c r="K2226" t="str">
        <f t="shared" si="34"/>
        <v>3221 Manutenzione e riparazione agli impianti e macchinari</v>
      </c>
    </row>
    <row r="2227" spans="1:11" x14ac:dyDescent="0.25">
      <c r="A2227">
        <v>3221</v>
      </c>
      <c r="B2227" t="s">
        <v>1440</v>
      </c>
      <c r="C2227" t="s">
        <v>907</v>
      </c>
      <c r="D2227" t="s">
        <v>907</v>
      </c>
      <c r="G2227">
        <v>80250103</v>
      </c>
      <c r="H2227" t="s">
        <v>1442</v>
      </c>
      <c r="I2227" s="1">
        <v>166.99</v>
      </c>
      <c r="J2227" t="str">
        <f>VLOOKUP(A2228,a!A:B,2,FALSE)</f>
        <v>ACQUISTI DI SERVIZI</v>
      </c>
      <c r="K2227" t="str">
        <f t="shared" si="34"/>
        <v>3221 Manutenzione e riparazione agli impianti e macchinari</v>
      </c>
    </row>
    <row r="2228" spans="1:11" x14ac:dyDescent="0.25">
      <c r="A2228">
        <v>3221</v>
      </c>
      <c r="B2228" t="s">
        <v>1440</v>
      </c>
      <c r="C2228" t="s">
        <v>1443</v>
      </c>
      <c r="D2228" t="s">
        <v>1443</v>
      </c>
      <c r="E2228">
        <v>9</v>
      </c>
      <c r="F2228" t="s">
        <v>125</v>
      </c>
      <c r="G2228">
        <v>80250103</v>
      </c>
      <c r="H2228" t="s">
        <v>1442</v>
      </c>
      <c r="I2228" s="1">
        <v>2638</v>
      </c>
      <c r="J2228" t="str">
        <f>VLOOKUP(A2229,a!A:B,2,FALSE)</f>
        <v>ACQUISTI DI SERVIZI</v>
      </c>
      <c r="K2228" t="str">
        <f t="shared" si="34"/>
        <v>3221 Manutenzione e riparazione agli impianti e macchinari</v>
      </c>
    </row>
    <row r="2229" spans="1:11" x14ac:dyDescent="0.25">
      <c r="A2229">
        <v>3221</v>
      </c>
      <c r="B2229" t="s">
        <v>1440</v>
      </c>
      <c r="C2229" t="s">
        <v>284</v>
      </c>
      <c r="D2229" t="s">
        <v>284</v>
      </c>
      <c r="G2229">
        <v>80250103</v>
      </c>
      <c r="H2229" t="s">
        <v>1442</v>
      </c>
      <c r="I2229" s="1">
        <v>800.25</v>
      </c>
      <c r="J2229" t="str">
        <f>VLOOKUP(A2230,a!A:B,2,FALSE)</f>
        <v>ACQUISTI DI SERVIZI</v>
      </c>
      <c r="K2229" t="str">
        <f t="shared" si="34"/>
        <v>3221 Manutenzione e riparazione agli impianti e macchinari</v>
      </c>
    </row>
    <row r="2230" spans="1:11" x14ac:dyDescent="0.25">
      <c r="A2230">
        <v>3221</v>
      </c>
      <c r="B2230" t="s">
        <v>1440</v>
      </c>
      <c r="C2230" t="s">
        <v>1444</v>
      </c>
      <c r="D2230" t="s">
        <v>1444</v>
      </c>
      <c r="E2230">
        <v>9</v>
      </c>
      <c r="F2230" t="s">
        <v>125</v>
      </c>
      <c r="G2230">
        <v>80250103</v>
      </c>
      <c r="H2230" t="s">
        <v>1442</v>
      </c>
      <c r="I2230" s="1">
        <v>340</v>
      </c>
      <c r="J2230" t="str">
        <f>VLOOKUP(A2231,a!A:B,2,FALSE)</f>
        <v>ACQUISTI DI SERVIZI</v>
      </c>
      <c r="K2230" t="str">
        <f t="shared" si="34"/>
        <v>3221 Manutenzione e riparazione agli impianti e macchinari</v>
      </c>
    </row>
    <row r="2231" spans="1:11" x14ac:dyDescent="0.25">
      <c r="A2231">
        <v>3221</v>
      </c>
      <c r="B2231" t="s">
        <v>1440</v>
      </c>
      <c r="C2231" t="s">
        <v>1445</v>
      </c>
      <c r="D2231" t="s">
        <v>1445</v>
      </c>
      <c r="E2231">
        <v>9</v>
      </c>
      <c r="F2231" t="s">
        <v>125</v>
      </c>
      <c r="G2231">
        <v>80250103</v>
      </c>
      <c r="H2231" t="s">
        <v>1442</v>
      </c>
      <c r="I2231" s="1">
        <v>2922.48</v>
      </c>
      <c r="J2231" t="str">
        <f>VLOOKUP(A2232,a!A:B,2,FALSE)</f>
        <v>ACQUISTI DI SERVIZI</v>
      </c>
      <c r="K2231" t="str">
        <f t="shared" si="34"/>
        <v>3221 Manutenzione e riparazione agli impianti e macchinari</v>
      </c>
    </row>
    <row r="2232" spans="1:11" x14ac:dyDescent="0.25">
      <c r="A2232">
        <v>3221</v>
      </c>
      <c r="B2232" t="s">
        <v>1440</v>
      </c>
      <c r="C2232" t="s">
        <v>1446</v>
      </c>
      <c r="D2232" t="s">
        <v>1446</v>
      </c>
      <c r="E2232">
        <v>9</v>
      </c>
      <c r="F2232" t="s">
        <v>125</v>
      </c>
      <c r="G2232">
        <v>80250103</v>
      </c>
      <c r="H2232" t="s">
        <v>1442</v>
      </c>
      <c r="I2232" s="1">
        <v>1406</v>
      </c>
      <c r="J2232" t="str">
        <f>VLOOKUP(A2233,a!A:B,2,FALSE)</f>
        <v>ACQUISTI DI SERVIZI</v>
      </c>
      <c r="K2232" t="str">
        <f t="shared" si="34"/>
        <v>3221 Manutenzione e riparazione agli impianti e macchinari</v>
      </c>
    </row>
    <row r="2233" spans="1:11" x14ac:dyDescent="0.25">
      <c r="A2233">
        <v>3221</v>
      </c>
      <c r="B2233" t="s">
        <v>1440</v>
      </c>
      <c r="C2233" t="s">
        <v>1447</v>
      </c>
      <c r="D2233" t="s">
        <v>1447</v>
      </c>
      <c r="E2233">
        <v>9</v>
      </c>
      <c r="F2233" t="s">
        <v>125</v>
      </c>
      <c r="G2233">
        <v>80250103</v>
      </c>
      <c r="H2233" t="s">
        <v>1442</v>
      </c>
      <c r="I2233" s="1">
        <v>1032.98</v>
      </c>
      <c r="J2233" t="str">
        <f>VLOOKUP(A2234,a!A:B,2,FALSE)</f>
        <v>ACQUISTI DI SERVIZI</v>
      </c>
      <c r="K2233" t="str">
        <f t="shared" si="34"/>
        <v>3221 Manutenzione e riparazione agli impianti e macchinari</v>
      </c>
    </row>
    <row r="2234" spans="1:11" x14ac:dyDescent="0.25">
      <c r="A2234">
        <v>3299</v>
      </c>
      <c r="B2234" t="s">
        <v>1448</v>
      </c>
      <c r="C2234" t="s">
        <v>1449</v>
      </c>
      <c r="D2234" t="s">
        <v>1449</v>
      </c>
      <c r="E2234">
        <v>9</v>
      </c>
      <c r="F2234" t="s">
        <v>125</v>
      </c>
      <c r="G2234">
        <v>80700111</v>
      </c>
      <c r="H2234" t="s">
        <v>1450</v>
      </c>
      <c r="I2234" s="1">
        <v>1975</v>
      </c>
      <c r="J2234" t="str">
        <f>VLOOKUP(A2235,a!A:B,2,FALSE)</f>
        <v>ACQUISTI DI SERVIZI</v>
      </c>
      <c r="K2234" t="str">
        <f t="shared" si="34"/>
        <v>3299 Altre spese per servizi non sanitari</v>
      </c>
    </row>
    <row r="2235" spans="1:11" x14ac:dyDescent="0.25">
      <c r="A2235">
        <v>3299</v>
      </c>
      <c r="B2235" t="s">
        <v>1448</v>
      </c>
      <c r="C2235" t="s">
        <v>1451</v>
      </c>
      <c r="D2235" t="s">
        <v>1451</v>
      </c>
      <c r="E2235">
        <v>9</v>
      </c>
      <c r="F2235" t="s">
        <v>125</v>
      </c>
      <c r="G2235">
        <v>80400908</v>
      </c>
      <c r="H2235" t="s">
        <v>1452</v>
      </c>
      <c r="I2235" s="1">
        <v>4290</v>
      </c>
      <c r="J2235" t="str">
        <f>VLOOKUP(A2236,a!A:B,2,FALSE)</f>
        <v>ACQUISTI DI SERVIZI</v>
      </c>
      <c r="K2235" t="str">
        <f t="shared" si="34"/>
        <v>3299 Altre spese per servizi non sanitari</v>
      </c>
    </row>
    <row r="2236" spans="1:11" x14ac:dyDescent="0.25">
      <c r="A2236">
        <v>3299</v>
      </c>
      <c r="B2236" t="s">
        <v>1448</v>
      </c>
      <c r="C2236" t="s">
        <v>1453</v>
      </c>
      <c r="D2236" t="s">
        <v>1453</v>
      </c>
      <c r="E2236">
        <v>9</v>
      </c>
      <c r="F2236" t="s">
        <v>125</v>
      </c>
      <c r="G2236">
        <v>80400908</v>
      </c>
      <c r="H2236" t="s">
        <v>1452</v>
      </c>
      <c r="I2236" s="1">
        <v>2787.6</v>
      </c>
      <c r="J2236" t="str">
        <f>VLOOKUP(A2237,a!A:B,2,FALSE)</f>
        <v>ACQUISTI DI SERVIZI</v>
      </c>
      <c r="K2236" t="str">
        <f t="shared" si="34"/>
        <v>3299 Altre spese per servizi non sanitari</v>
      </c>
    </row>
    <row r="2237" spans="1:11" x14ac:dyDescent="0.25">
      <c r="A2237">
        <v>3299</v>
      </c>
      <c r="B2237" t="s">
        <v>1448</v>
      </c>
      <c r="C2237" t="s">
        <v>1454</v>
      </c>
      <c r="D2237" t="s">
        <v>1454</v>
      </c>
      <c r="E2237">
        <v>9</v>
      </c>
      <c r="F2237" t="s">
        <v>125</v>
      </c>
      <c r="G2237">
        <v>80700113</v>
      </c>
      <c r="H2237" t="s">
        <v>1455</v>
      </c>
      <c r="I2237" s="1">
        <v>1917.25</v>
      </c>
      <c r="J2237" t="str">
        <f>VLOOKUP(A2238,a!A:B,2,FALSE)</f>
        <v>ACQUISTI DI SERVIZI</v>
      </c>
      <c r="K2237" t="str">
        <f t="shared" si="34"/>
        <v>3299 Altre spese per servizi non sanitari</v>
      </c>
    </row>
    <row r="2238" spans="1:11" x14ac:dyDescent="0.25">
      <c r="A2238">
        <v>3299</v>
      </c>
      <c r="B2238" t="s">
        <v>1448</v>
      </c>
      <c r="C2238" t="s">
        <v>1456</v>
      </c>
      <c r="D2238" t="s">
        <v>1456</v>
      </c>
      <c r="E2238">
        <v>9</v>
      </c>
      <c r="F2238" t="s">
        <v>125</v>
      </c>
      <c r="G2238">
        <v>80700110</v>
      </c>
      <c r="H2238" t="s">
        <v>1457</v>
      </c>
      <c r="I2238" s="1">
        <v>267342.08000000002</v>
      </c>
      <c r="J2238" t="str">
        <f>VLOOKUP(A2239,a!A:B,2,FALSE)</f>
        <v>ACQUISTI DI SERVIZI</v>
      </c>
      <c r="K2238" t="str">
        <f t="shared" si="34"/>
        <v>3299 Altre spese per servizi non sanitari</v>
      </c>
    </row>
    <row r="2239" spans="1:11" x14ac:dyDescent="0.25">
      <c r="A2239">
        <v>3299</v>
      </c>
      <c r="B2239" t="s">
        <v>1448</v>
      </c>
      <c r="C2239" t="s">
        <v>1458</v>
      </c>
      <c r="D2239" t="s">
        <v>1458</v>
      </c>
      <c r="E2239">
        <v>9</v>
      </c>
      <c r="F2239" t="s">
        <v>125</v>
      </c>
      <c r="G2239">
        <v>80400908</v>
      </c>
      <c r="H2239" t="s">
        <v>1452</v>
      </c>
      <c r="I2239" s="1">
        <v>4101.87</v>
      </c>
      <c r="J2239" t="str">
        <f>VLOOKUP(A2240,a!A:B,2,FALSE)</f>
        <v>ACQUISTI DI SERVIZI</v>
      </c>
      <c r="K2239" t="str">
        <f t="shared" si="34"/>
        <v>3299 Altre spese per servizi non sanitari</v>
      </c>
    </row>
    <row r="2240" spans="1:11" x14ac:dyDescent="0.25">
      <c r="A2240">
        <v>3299</v>
      </c>
      <c r="B2240" t="s">
        <v>1448</v>
      </c>
      <c r="C2240" t="s">
        <v>406</v>
      </c>
      <c r="D2240" t="s">
        <v>406</v>
      </c>
      <c r="E2240">
        <v>6</v>
      </c>
      <c r="F2240" t="s">
        <v>407</v>
      </c>
      <c r="G2240">
        <v>75200119</v>
      </c>
      <c r="H2240" t="s">
        <v>1459</v>
      </c>
      <c r="I2240" s="1">
        <v>-32443.52</v>
      </c>
      <c r="J2240" t="str">
        <f>VLOOKUP(A2241,a!A:B,2,FALSE)</f>
        <v>ACQUISTI DI SERVIZI</v>
      </c>
      <c r="K2240" t="str">
        <f t="shared" si="34"/>
        <v>3299 Altre spese per servizi non sanitari</v>
      </c>
    </row>
    <row r="2241" spans="1:11" x14ac:dyDescent="0.25">
      <c r="A2241">
        <v>3299</v>
      </c>
      <c r="B2241" t="s">
        <v>1448</v>
      </c>
      <c r="C2241" t="s">
        <v>406</v>
      </c>
      <c r="D2241" t="s">
        <v>406</v>
      </c>
      <c r="E2241">
        <v>6</v>
      </c>
      <c r="F2241" t="s">
        <v>407</v>
      </c>
      <c r="G2241">
        <v>80400907</v>
      </c>
      <c r="H2241" t="s">
        <v>1460</v>
      </c>
      <c r="I2241" s="1">
        <v>302503.69</v>
      </c>
      <c r="J2241" t="str">
        <f>VLOOKUP(A2242,a!A:B,2,FALSE)</f>
        <v>ACQUISTI DI SERVIZI</v>
      </c>
      <c r="K2241" t="str">
        <f t="shared" si="34"/>
        <v>3299 Altre spese per servizi non sanitari</v>
      </c>
    </row>
    <row r="2242" spans="1:11" x14ac:dyDescent="0.25">
      <c r="A2242">
        <v>3299</v>
      </c>
      <c r="B2242" t="s">
        <v>1448</v>
      </c>
      <c r="C2242" t="s">
        <v>406</v>
      </c>
      <c r="D2242" t="s">
        <v>406</v>
      </c>
      <c r="E2242">
        <v>6</v>
      </c>
      <c r="F2242" t="s">
        <v>407</v>
      </c>
      <c r="G2242">
        <v>80650309</v>
      </c>
      <c r="H2242" t="s">
        <v>1461</v>
      </c>
      <c r="I2242" s="1">
        <v>-9150.74</v>
      </c>
      <c r="J2242" t="str">
        <f>VLOOKUP(A2243,a!A:B,2,FALSE)</f>
        <v>ACQUISTI DI SERVIZI</v>
      </c>
      <c r="K2242" t="str">
        <f t="shared" si="34"/>
        <v>3299 Altre spese per servizi non sanitari</v>
      </c>
    </row>
    <row r="2243" spans="1:11" x14ac:dyDescent="0.25">
      <c r="A2243">
        <v>3299</v>
      </c>
      <c r="B2243" t="s">
        <v>1448</v>
      </c>
      <c r="C2243" t="s">
        <v>1462</v>
      </c>
      <c r="D2243" t="s">
        <v>1462</v>
      </c>
      <c r="E2243">
        <v>9</v>
      </c>
      <c r="F2243" t="s">
        <v>125</v>
      </c>
      <c r="G2243">
        <v>80300601</v>
      </c>
      <c r="H2243" t="s">
        <v>1463</v>
      </c>
      <c r="I2243" s="1">
        <v>4665</v>
      </c>
      <c r="J2243" t="str">
        <f>VLOOKUP(A2244,a!A:B,2,FALSE)</f>
        <v>ACQUISTI DI SERVIZI</v>
      </c>
      <c r="K2243" t="str">
        <f t="shared" ref="K2243:K2306" si="35">CONCATENATE(A2243," ",B2243)</f>
        <v>3299 Altre spese per servizi non sanitari</v>
      </c>
    </row>
    <row r="2244" spans="1:11" x14ac:dyDescent="0.25">
      <c r="A2244">
        <v>3299</v>
      </c>
      <c r="B2244" t="s">
        <v>1448</v>
      </c>
      <c r="C2244" t="s">
        <v>1464</v>
      </c>
      <c r="D2244" t="s">
        <v>1464</v>
      </c>
      <c r="E2244">
        <v>9</v>
      </c>
      <c r="F2244" t="s">
        <v>125</v>
      </c>
      <c r="G2244">
        <v>80300601</v>
      </c>
      <c r="H2244" t="s">
        <v>1463</v>
      </c>
      <c r="I2244" s="1">
        <v>496</v>
      </c>
      <c r="J2244" t="str">
        <f>VLOOKUP(A2245,a!A:B,2,FALSE)</f>
        <v>ACQUISTI DI SERVIZI</v>
      </c>
      <c r="K2244" t="str">
        <f t="shared" si="35"/>
        <v>3299 Altre spese per servizi non sanitari</v>
      </c>
    </row>
    <row r="2245" spans="1:11" x14ac:dyDescent="0.25">
      <c r="A2245">
        <v>3299</v>
      </c>
      <c r="B2245" t="s">
        <v>1448</v>
      </c>
      <c r="C2245" t="s">
        <v>1465</v>
      </c>
      <c r="D2245" t="s">
        <v>1465</v>
      </c>
      <c r="E2245">
        <v>9</v>
      </c>
      <c r="F2245" t="s">
        <v>125</v>
      </c>
      <c r="G2245">
        <v>80700109</v>
      </c>
      <c r="H2245" t="s">
        <v>1466</v>
      </c>
      <c r="I2245" s="1">
        <v>13397.09</v>
      </c>
      <c r="J2245" t="str">
        <f>VLOOKUP(A2246,a!A:B,2,FALSE)</f>
        <v>ACQUISTI DI SERVIZI</v>
      </c>
      <c r="K2245" t="str">
        <f t="shared" si="35"/>
        <v>3299 Altre spese per servizi non sanitari</v>
      </c>
    </row>
    <row r="2246" spans="1:11" x14ac:dyDescent="0.25">
      <c r="A2246">
        <v>3299</v>
      </c>
      <c r="B2246" t="s">
        <v>1448</v>
      </c>
      <c r="C2246" t="s">
        <v>1467</v>
      </c>
      <c r="D2246" t="s">
        <v>1467</v>
      </c>
      <c r="E2246">
        <v>9</v>
      </c>
      <c r="F2246" t="s">
        <v>125</v>
      </c>
      <c r="G2246">
        <v>80400908</v>
      </c>
      <c r="H2246" t="s">
        <v>1452</v>
      </c>
      <c r="I2246" s="1">
        <v>4122.41</v>
      </c>
      <c r="J2246" t="str">
        <f>VLOOKUP(A2247,a!A:B,2,FALSE)</f>
        <v>ACQUISTI DI SERVIZI</v>
      </c>
      <c r="K2246" t="str">
        <f t="shared" si="35"/>
        <v>3299 Altre spese per servizi non sanitari</v>
      </c>
    </row>
    <row r="2247" spans="1:11" x14ac:dyDescent="0.25">
      <c r="A2247">
        <v>3299</v>
      </c>
      <c r="B2247" t="s">
        <v>1448</v>
      </c>
      <c r="C2247" t="s">
        <v>1468</v>
      </c>
      <c r="D2247" t="s">
        <v>1803</v>
      </c>
      <c r="G2247">
        <v>80401201</v>
      </c>
      <c r="H2247" t="s">
        <v>1469</v>
      </c>
      <c r="I2247" s="1">
        <v>4611.24</v>
      </c>
      <c r="J2247" t="str">
        <f>VLOOKUP(A2248,a!A:B,2,FALSE)</f>
        <v>ACQUISTI DI SERVIZI</v>
      </c>
      <c r="K2247" t="str">
        <f t="shared" si="35"/>
        <v>3299 Altre spese per servizi non sanitari</v>
      </c>
    </row>
    <row r="2248" spans="1:11" x14ac:dyDescent="0.25">
      <c r="A2248">
        <v>3299</v>
      </c>
      <c r="B2248" t="s">
        <v>1448</v>
      </c>
      <c r="C2248" t="s">
        <v>1470</v>
      </c>
      <c r="D2248" t="s">
        <v>1470</v>
      </c>
      <c r="E2248">
        <v>9</v>
      </c>
      <c r="F2248" t="s">
        <v>125</v>
      </c>
      <c r="G2248">
        <v>80400908</v>
      </c>
      <c r="H2248" t="s">
        <v>1452</v>
      </c>
      <c r="I2248" s="1">
        <v>1785</v>
      </c>
      <c r="J2248" t="str">
        <f>VLOOKUP(A2249,a!A:B,2,FALSE)</f>
        <v>ACQUISTI DI SERVIZI</v>
      </c>
      <c r="K2248" t="str">
        <f t="shared" si="35"/>
        <v>3299 Altre spese per servizi non sanitari</v>
      </c>
    </row>
    <row r="2249" spans="1:11" x14ac:dyDescent="0.25">
      <c r="A2249">
        <v>3299</v>
      </c>
      <c r="B2249" t="s">
        <v>1448</v>
      </c>
      <c r="C2249" t="s">
        <v>1471</v>
      </c>
      <c r="D2249" t="s">
        <v>1471</v>
      </c>
      <c r="E2249">
        <v>9</v>
      </c>
      <c r="F2249" t="s">
        <v>125</v>
      </c>
      <c r="G2249">
        <v>80700108</v>
      </c>
      <c r="H2249" t="s">
        <v>1472</v>
      </c>
      <c r="I2249" s="1">
        <v>63654.95</v>
      </c>
      <c r="J2249" t="str">
        <f>VLOOKUP(A2250,a!A:B,2,FALSE)</f>
        <v>ACQUISTI DI SERVIZI</v>
      </c>
      <c r="K2249" t="str">
        <f t="shared" si="35"/>
        <v>3299 Altre spese per servizi non sanitari</v>
      </c>
    </row>
    <row r="2250" spans="1:11" x14ac:dyDescent="0.25">
      <c r="A2250">
        <v>3299</v>
      </c>
      <c r="B2250" t="s">
        <v>1448</v>
      </c>
      <c r="C2250" t="s">
        <v>1473</v>
      </c>
      <c r="D2250" t="s">
        <v>1473</v>
      </c>
      <c r="E2250">
        <v>7</v>
      </c>
      <c r="F2250" t="s">
        <v>1083</v>
      </c>
      <c r="G2250">
        <v>60100809</v>
      </c>
      <c r="H2250" t="s">
        <v>1086</v>
      </c>
      <c r="I2250" s="1">
        <v>-1984.85</v>
      </c>
      <c r="J2250" t="str">
        <f>VLOOKUP(A2251,a!A:B,2,FALSE)</f>
        <v>ACQUISTI DI SERVIZI</v>
      </c>
      <c r="K2250" t="str">
        <f t="shared" si="35"/>
        <v>3299 Altre spese per servizi non sanitari</v>
      </c>
    </row>
    <row r="2251" spans="1:11" x14ac:dyDescent="0.25">
      <c r="A2251">
        <v>3299</v>
      </c>
      <c r="B2251" t="s">
        <v>1448</v>
      </c>
      <c r="C2251" t="s">
        <v>1473</v>
      </c>
      <c r="D2251" t="s">
        <v>1473</v>
      </c>
      <c r="E2251">
        <v>7</v>
      </c>
      <c r="F2251" t="s">
        <v>1083</v>
      </c>
      <c r="G2251">
        <v>80400908</v>
      </c>
      <c r="H2251" t="s">
        <v>1452</v>
      </c>
      <c r="I2251" s="1">
        <v>12591.88</v>
      </c>
      <c r="J2251" t="str">
        <f>VLOOKUP(A2252,a!A:B,2,FALSE)</f>
        <v>ACQUISTI DI SERVIZI</v>
      </c>
      <c r="K2251" t="str">
        <f t="shared" si="35"/>
        <v>3299 Altre spese per servizi non sanitari</v>
      </c>
    </row>
    <row r="2252" spans="1:11" x14ac:dyDescent="0.25">
      <c r="A2252">
        <v>3299</v>
      </c>
      <c r="B2252" t="s">
        <v>1448</v>
      </c>
      <c r="C2252" t="s">
        <v>1474</v>
      </c>
      <c r="D2252" t="s">
        <v>1474</v>
      </c>
      <c r="E2252">
        <v>9</v>
      </c>
      <c r="F2252" t="s">
        <v>125</v>
      </c>
      <c r="G2252">
        <v>80700108</v>
      </c>
      <c r="H2252" t="s">
        <v>1472</v>
      </c>
      <c r="I2252" s="1">
        <v>678.4</v>
      </c>
      <c r="J2252" t="str">
        <f>VLOOKUP(A2253,a!A:B,2,FALSE)</f>
        <v>ACQUISTI DI SERVIZI</v>
      </c>
      <c r="K2252" t="str">
        <f t="shared" si="35"/>
        <v>3299 Altre spese per servizi non sanitari</v>
      </c>
    </row>
    <row r="2253" spans="1:11" x14ac:dyDescent="0.25">
      <c r="A2253">
        <v>3299</v>
      </c>
      <c r="B2253" t="s">
        <v>1448</v>
      </c>
      <c r="C2253" t="s">
        <v>1475</v>
      </c>
      <c r="D2253" t="s">
        <v>1475</v>
      </c>
      <c r="E2253">
        <v>9</v>
      </c>
      <c r="F2253" t="s">
        <v>125</v>
      </c>
      <c r="G2253">
        <v>80700108</v>
      </c>
      <c r="H2253" t="s">
        <v>1472</v>
      </c>
      <c r="I2253" s="1">
        <v>803.19</v>
      </c>
      <c r="J2253" t="str">
        <f>VLOOKUP(A2254,a!A:B,2,FALSE)</f>
        <v>ACQUISTI DI SERVIZI</v>
      </c>
      <c r="K2253" t="str">
        <f t="shared" si="35"/>
        <v>3299 Altre spese per servizi non sanitari</v>
      </c>
    </row>
    <row r="2254" spans="1:11" x14ac:dyDescent="0.25">
      <c r="A2254">
        <v>3299</v>
      </c>
      <c r="B2254" t="s">
        <v>1448</v>
      </c>
      <c r="C2254" t="s">
        <v>1476</v>
      </c>
      <c r="D2254" t="s">
        <v>1476</v>
      </c>
      <c r="E2254">
        <v>9</v>
      </c>
      <c r="F2254" t="s">
        <v>125</v>
      </c>
      <c r="G2254">
        <v>80700108</v>
      </c>
      <c r="H2254" t="s">
        <v>1472</v>
      </c>
      <c r="I2254" s="1">
        <v>5150.34</v>
      </c>
      <c r="J2254" t="str">
        <f>VLOOKUP(A2255,a!A:B,2,FALSE)</f>
        <v>ACQUISTI DI SERVIZI</v>
      </c>
      <c r="K2254" t="str">
        <f t="shared" si="35"/>
        <v>3299 Altre spese per servizi non sanitari</v>
      </c>
    </row>
    <row r="2255" spans="1:11" x14ac:dyDescent="0.25">
      <c r="A2255">
        <v>3299</v>
      </c>
      <c r="B2255" t="s">
        <v>1448</v>
      </c>
      <c r="C2255" t="s">
        <v>1477</v>
      </c>
      <c r="D2255" t="s">
        <v>1477</v>
      </c>
      <c r="E2255">
        <v>9</v>
      </c>
      <c r="F2255" t="s">
        <v>125</v>
      </c>
      <c r="G2255">
        <v>80700108</v>
      </c>
      <c r="H2255" t="s">
        <v>1472</v>
      </c>
      <c r="I2255" s="1">
        <v>35551.89</v>
      </c>
      <c r="J2255" t="str">
        <f>VLOOKUP(A2256,a!A:B,2,FALSE)</f>
        <v>ACQUISTI DI SERVIZI</v>
      </c>
      <c r="K2255" t="str">
        <f t="shared" si="35"/>
        <v>3299 Altre spese per servizi non sanitari</v>
      </c>
    </row>
    <row r="2256" spans="1:11" x14ac:dyDescent="0.25">
      <c r="A2256">
        <v>3299</v>
      </c>
      <c r="B2256" t="s">
        <v>1448</v>
      </c>
      <c r="C2256" t="s">
        <v>1478</v>
      </c>
      <c r="D2256" t="s">
        <v>1478</v>
      </c>
      <c r="E2256">
        <v>9</v>
      </c>
      <c r="F2256" t="s">
        <v>125</v>
      </c>
      <c r="G2256">
        <v>80700108</v>
      </c>
      <c r="H2256" t="s">
        <v>1472</v>
      </c>
      <c r="I2256" s="1">
        <v>2254</v>
      </c>
      <c r="J2256" t="str">
        <f>VLOOKUP(A2257,a!A:B,2,FALSE)</f>
        <v>ACQUISTI DI SERVIZI</v>
      </c>
      <c r="K2256" t="str">
        <f t="shared" si="35"/>
        <v>3299 Altre spese per servizi non sanitari</v>
      </c>
    </row>
    <row r="2257" spans="1:11" x14ac:dyDescent="0.25">
      <c r="A2257">
        <v>3299</v>
      </c>
      <c r="B2257" t="s">
        <v>1448</v>
      </c>
      <c r="C2257" t="s">
        <v>1479</v>
      </c>
      <c r="D2257" t="s">
        <v>1479</v>
      </c>
      <c r="E2257">
        <v>9</v>
      </c>
      <c r="F2257" t="s">
        <v>125</v>
      </c>
      <c r="G2257">
        <v>80400801</v>
      </c>
      <c r="H2257" t="s">
        <v>1480</v>
      </c>
      <c r="I2257" s="1">
        <v>13038.75</v>
      </c>
      <c r="J2257" t="str">
        <f>VLOOKUP(A2258,a!A:B,2,FALSE)</f>
        <v>ACQUISTI DI SERVIZI</v>
      </c>
      <c r="K2257" t="str">
        <f t="shared" si="35"/>
        <v>3299 Altre spese per servizi non sanitari</v>
      </c>
    </row>
    <row r="2258" spans="1:11" x14ac:dyDescent="0.25">
      <c r="A2258">
        <v>3299</v>
      </c>
      <c r="B2258" t="s">
        <v>1448</v>
      </c>
      <c r="C2258" t="s">
        <v>1481</v>
      </c>
      <c r="D2258" t="s">
        <v>1481</v>
      </c>
      <c r="E2258">
        <v>9</v>
      </c>
      <c r="F2258" t="s">
        <v>125</v>
      </c>
      <c r="G2258">
        <v>80700109</v>
      </c>
      <c r="H2258" t="s">
        <v>1466</v>
      </c>
      <c r="I2258" s="1">
        <v>39966.17</v>
      </c>
      <c r="J2258" t="str">
        <f>VLOOKUP(A2259,a!A:B,2,FALSE)</f>
        <v>ACQUISTI DI SERVIZI</v>
      </c>
      <c r="K2258" t="str">
        <f t="shared" si="35"/>
        <v>3299 Altre spese per servizi non sanitari</v>
      </c>
    </row>
    <row r="2259" spans="1:11" x14ac:dyDescent="0.25">
      <c r="A2259">
        <v>3299</v>
      </c>
      <c r="B2259" t="s">
        <v>1448</v>
      </c>
      <c r="C2259" t="s">
        <v>284</v>
      </c>
      <c r="D2259" t="s">
        <v>284</v>
      </c>
      <c r="G2259">
        <v>60100537</v>
      </c>
      <c r="H2259" t="s">
        <v>1482</v>
      </c>
      <c r="I2259" s="1">
        <v>63.13</v>
      </c>
      <c r="J2259" t="str">
        <f>VLOOKUP(A2260,a!A:B,2,FALSE)</f>
        <v>ACQUISTI DI SERVIZI</v>
      </c>
      <c r="K2259" t="str">
        <f t="shared" si="35"/>
        <v>3299 Altre spese per servizi non sanitari</v>
      </c>
    </row>
    <row r="2260" spans="1:11" x14ac:dyDescent="0.25">
      <c r="A2260">
        <v>3299</v>
      </c>
      <c r="B2260" t="s">
        <v>1448</v>
      </c>
      <c r="C2260" t="s">
        <v>284</v>
      </c>
      <c r="D2260" t="s">
        <v>284</v>
      </c>
      <c r="G2260">
        <v>80300601</v>
      </c>
      <c r="H2260" t="s">
        <v>1463</v>
      </c>
      <c r="I2260" s="1">
        <v>488.37</v>
      </c>
      <c r="J2260" t="str">
        <f>VLOOKUP(A2261,a!A:B,2,FALSE)</f>
        <v>ACQUISTI DI SERVIZI</v>
      </c>
      <c r="K2260" t="str">
        <f t="shared" si="35"/>
        <v>3299 Altre spese per servizi non sanitari</v>
      </c>
    </row>
    <row r="2261" spans="1:11" x14ac:dyDescent="0.25">
      <c r="A2261">
        <v>3299</v>
      </c>
      <c r="B2261" t="s">
        <v>1448</v>
      </c>
      <c r="C2261" t="s">
        <v>284</v>
      </c>
      <c r="D2261" t="s">
        <v>284</v>
      </c>
      <c r="G2261">
        <v>80400701</v>
      </c>
      <c r="H2261" t="s">
        <v>1483</v>
      </c>
      <c r="I2261" s="1">
        <v>41.58</v>
      </c>
      <c r="J2261" t="str">
        <f>VLOOKUP(A2262,a!A:B,2,FALSE)</f>
        <v>ACQUISTI DI SERVIZI</v>
      </c>
      <c r="K2261" t="str">
        <f t="shared" si="35"/>
        <v>3299 Altre spese per servizi non sanitari</v>
      </c>
    </row>
    <row r="2262" spans="1:11" x14ac:dyDescent="0.25">
      <c r="A2262">
        <v>3299</v>
      </c>
      <c r="B2262" t="s">
        <v>1448</v>
      </c>
      <c r="C2262" t="s">
        <v>284</v>
      </c>
      <c r="D2262" t="s">
        <v>284</v>
      </c>
      <c r="G2262">
        <v>80400801</v>
      </c>
      <c r="H2262" t="s">
        <v>1480</v>
      </c>
      <c r="I2262" s="1">
        <v>11.72</v>
      </c>
      <c r="J2262" t="str">
        <f>VLOOKUP(A2263,a!A:B,2,FALSE)</f>
        <v>ACQUISTI DI SERVIZI</v>
      </c>
      <c r="K2262" t="str">
        <f t="shared" si="35"/>
        <v>3299 Altre spese per servizi non sanitari</v>
      </c>
    </row>
    <row r="2263" spans="1:11" x14ac:dyDescent="0.25">
      <c r="A2263">
        <v>3299</v>
      </c>
      <c r="B2263" t="s">
        <v>1448</v>
      </c>
      <c r="C2263" t="s">
        <v>284</v>
      </c>
      <c r="D2263" t="s">
        <v>284</v>
      </c>
      <c r="G2263">
        <v>80400908</v>
      </c>
      <c r="H2263" t="s">
        <v>1452</v>
      </c>
      <c r="I2263" s="1">
        <v>10818.11</v>
      </c>
      <c r="J2263" t="str">
        <f>VLOOKUP(A2264,a!A:B,2,FALSE)</f>
        <v>ACQUISTI DI SERVIZI</v>
      </c>
      <c r="K2263" t="str">
        <f t="shared" si="35"/>
        <v>3299 Altre spese per servizi non sanitari</v>
      </c>
    </row>
    <row r="2264" spans="1:11" x14ac:dyDescent="0.25">
      <c r="A2264">
        <v>3299</v>
      </c>
      <c r="B2264" t="s">
        <v>1448</v>
      </c>
      <c r="C2264" t="s">
        <v>284</v>
      </c>
      <c r="D2264" t="s">
        <v>284</v>
      </c>
      <c r="G2264">
        <v>80700108</v>
      </c>
      <c r="H2264" t="s">
        <v>1472</v>
      </c>
      <c r="I2264" s="1">
        <v>312.24</v>
      </c>
      <c r="J2264" t="str">
        <f>VLOOKUP(A2265,a!A:B,2,FALSE)</f>
        <v>ACQUISTI DI SERVIZI</v>
      </c>
      <c r="K2264" t="str">
        <f t="shared" si="35"/>
        <v>3299 Altre spese per servizi non sanitari</v>
      </c>
    </row>
    <row r="2265" spans="1:11" x14ac:dyDescent="0.25">
      <c r="A2265">
        <v>3299</v>
      </c>
      <c r="B2265" t="s">
        <v>1448</v>
      </c>
      <c r="C2265" t="s">
        <v>284</v>
      </c>
      <c r="D2265" t="s">
        <v>284</v>
      </c>
      <c r="G2265">
        <v>80700109</v>
      </c>
      <c r="H2265" t="s">
        <v>1466</v>
      </c>
      <c r="I2265" s="1">
        <v>81060.08</v>
      </c>
      <c r="J2265" t="str">
        <f>VLOOKUP(A2266,a!A:B,2,FALSE)</f>
        <v>ACQUISTI DI SERVIZI</v>
      </c>
      <c r="K2265" t="str">
        <f t="shared" si="35"/>
        <v>3299 Altre spese per servizi non sanitari</v>
      </c>
    </row>
    <row r="2266" spans="1:11" x14ac:dyDescent="0.25">
      <c r="A2266">
        <v>3299</v>
      </c>
      <c r="B2266" t="s">
        <v>1448</v>
      </c>
      <c r="C2266" t="s">
        <v>284</v>
      </c>
      <c r="D2266" t="s">
        <v>284</v>
      </c>
      <c r="G2266">
        <v>80700110</v>
      </c>
      <c r="H2266" t="s">
        <v>1457</v>
      </c>
      <c r="I2266" s="1">
        <v>6683.56</v>
      </c>
      <c r="J2266" t="str">
        <f>VLOOKUP(A2267,a!A:B,2,FALSE)</f>
        <v>ACQUISTI DI SERVIZI</v>
      </c>
      <c r="K2266" t="str">
        <f t="shared" si="35"/>
        <v>3299 Altre spese per servizi non sanitari</v>
      </c>
    </row>
    <row r="2267" spans="1:11" x14ac:dyDescent="0.25">
      <c r="A2267">
        <v>3299</v>
      </c>
      <c r="B2267" t="s">
        <v>1448</v>
      </c>
      <c r="C2267" t="s">
        <v>284</v>
      </c>
      <c r="D2267" t="s">
        <v>284</v>
      </c>
      <c r="G2267">
        <v>80700111</v>
      </c>
      <c r="H2267" t="s">
        <v>1450</v>
      </c>
      <c r="I2267" s="1">
        <v>5807.69</v>
      </c>
      <c r="J2267" t="str">
        <f>VLOOKUP(A2268,a!A:B,2,FALSE)</f>
        <v>ACQUISTI DI SERVIZI</v>
      </c>
      <c r="K2267" t="str">
        <f t="shared" si="35"/>
        <v>3299 Altre spese per servizi non sanitari</v>
      </c>
    </row>
    <row r="2268" spans="1:11" x14ac:dyDescent="0.25">
      <c r="A2268">
        <v>3299</v>
      </c>
      <c r="B2268" t="s">
        <v>1448</v>
      </c>
      <c r="C2268" t="s">
        <v>284</v>
      </c>
      <c r="D2268" t="s">
        <v>284</v>
      </c>
      <c r="G2268">
        <v>80700113</v>
      </c>
      <c r="H2268" t="s">
        <v>1455</v>
      </c>
      <c r="I2268" s="1">
        <v>4685.99</v>
      </c>
      <c r="J2268" t="str">
        <f>VLOOKUP(A2269,a!A:B,2,FALSE)</f>
        <v>ACQUISTI DI SERVIZI</v>
      </c>
      <c r="K2268" t="str">
        <f t="shared" si="35"/>
        <v>3299 Altre spese per servizi non sanitari</v>
      </c>
    </row>
    <row r="2269" spans="1:11" x14ac:dyDescent="0.25">
      <c r="A2269">
        <v>3299</v>
      </c>
      <c r="B2269" t="s">
        <v>1448</v>
      </c>
      <c r="C2269" t="s">
        <v>1484</v>
      </c>
      <c r="D2269" t="s">
        <v>1484</v>
      </c>
      <c r="E2269">
        <v>9</v>
      </c>
      <c r="F2269" t="s">
        <v>125</v>
      </c>
      <c r="G2269">
        <v>80400908</v>
      </c>
      <c r="H2269" t="s">
        <v>1452</v>
      </c>
      <c r="I2269" s="1">
        <v>1585.6</v>
      </c>
      <c r="J2269" t="str">
        <f>VLOOKUP(A2270,a!A:B,2,FALSE)</f>
        <v>ACQUISTI DI SERVIZI</v>
      </c>
      <c r="K2269" t="str">
        <f t="shared" si="35"/>
        <v>3299 Altre spese per servizi non sanitari</v>
      </c>
    </row>
    <row r="2270" spans="1:11" x14ac:dyDescent="0.25">
      <c r="A2270">
        <v>3299</v>
      </c>
      <c r="B2270" t="s">
        <v>1448</v>
      </c>
      <c r="C2270" t="s">
        <v>1259</v>
      </c>
      <c r="D2270" t="s">
        <v>1259</v>
      </c>
      <c r="E2270">
        <v>9</v>
      </c>
      <c r="F2270" t="s">
        <v>125</v>
      </c>
      <c r="G2270">
        <v>80400801</v>
      </c>
      <c r="H2270" t="s">
        <v>1480</v>
      </c>
      <c r="I2270" s="1">
        <v>53.28</v>
      </c>
      <c r="J2270" t="str">
        <f>VLOOKUP(A2271,a!A:B,2,FALSE)</f>
        <v>ACQUISTI DI SERVIZI</v>
      </c>
      <c r="K2270" t="str">
        <f t="shared" si="35"/>
        <v>3299 Altre spese per servizi non sanitari</v>
      </c>
    </row>
    <row r="2271" spans="1:11" x14ac:dyDescent="0.25">
      <c r="A2271">
        <v>3299</v>
      </c>
      <c r="B2271" t="s">
        <v>1448</v>
      </c>
      <c r="C2271" t="s">
        <v>298</v>
      </c>
      <c r="D2271" t="s">
        <v>298</v>
      </c>
      <c r="E2271">
        <v>9</v>
      </c>
      <c r="F2271" t="s">
        <v>125</v>
      </c>
      <c r="G2271">
        <v>80700111</v>
      </c>
      <c r="H2271" t="s">
        <v>1450</v>
      </c>
      <c r="I2271" s="1">
        <v>30</v>
      </c>
      <c r="J2271" t="str">
        <f>VLOOKUP(A2272,a!A:B,2,FALSE)</f>
        <v>ACQUISTI DI SERVIZI</v>
      </c>
      <c r="K2271" t="str">
        <f t="shared" si="35"/>
        <v>3299 Altre spese per servizi non sanitari</v>
      </c>
    </row>
    <row r="2272" spans="1:11" x14ac:dyDescent="0.25">
      <c r="A2272">
        <v>3299</v>
      </c>
      <c r="B2272" t="s">
        <v>1448</v>
      </c>
      <c r="C2272" t="s">
        <v>1485</v>
      </c>
      <c r="D2272" t="s">
        <v>1485</v>
      </c>
      <c r="E2272">
        <v>9</v>
      </c>
      <c r="F2272" t="s">
        <v>125</v>
      </c>
      <c r="G2272">
        <v>80400908</v>
      </c>
      <c r="H2272" t="s">
        <v>1452</v>
      </c>
      <c r="I2272" s="1">
        <v>2283.58</v>
      </c>
      <c r="J2272" t="str">
        <f>VLOOKUP(A2273,a!A:B,2,FALSE)</f>
        <v>ACQUISTI DI SERVIZI</v>
      </c>
      <c r="K2272" t="str">
        <f t="shared" si="35"/>
        <v>3299 Altre spese per servizi non sanitari</v>
      </c>
    </row>
    <row r="2273" spans="1:11" x14ac:dyDescent="0.25">
      <c r="A2273">
        <v>3299</v>
      </c>
      <c r="B2273" t="s">
        <v>1448</v>
      </c>
      <c r="C2273" t="s">
        <v>1486</v>
      </c>
      <c r="D2273" t="s">
        <v>1486</v>
      </c>
      <c r="E2273">
        <v>9</v>
      </c>
      <c r="F2273" t="s">
        <v>125</v>
      </c>
      <c r="G2273">
        <v>80700111</v>
      </c>
      <c r="H2273" t="s">
        <v>1450</v>
      </c>
      <c r="I2273" s="1">
        <v>100</v>
      </c>
      <c r="J2273" t="str">
        <f>VLOOKUP(A2274,a!A:B,2,FALSE)</f>
        <v>ACQUISTI DI SERVIZI</v>
      </c>
      <c r="K2273" t="str">
        <f t="shared" si="35"/>
        <v>3299 Altre spese per servizi non sanitari</v>
      </c>
    </row>
    <row r="2274" spans="1:11" x14ac:dyDescent="0.25">
      <c r="A2274">
        <v>3299</v>
      </c>
      <c r="B2274" t="s">
        <v>1448</v>
      </c>
      <c r="C2274" t="s">
        <v>1487</v>
      </c>
      <c r="D2274" t="s">
        <v>1487</v>
      </c>
      <c r="E2274">
        <v>9</v>
      </c>
      <c r="F2274" t="s">
        <v>125</v>
      </c>
      <c r="G2274">
        <v>80400908</v>
      </c>
      <c r="H2274" t="s">
        <v>1452</v>
      </c>
      <c r="I2274" s="1">
        <v>1634.04</v>
      </c>
      <c r="J2274" t="str">
        <f>VLOOKUP(A2275,a!A:B,2,FALSE)</f>
        <v>ACQUISTI DI SERVIZI</v>
      </c>
      <c r="K2274" t="str">
        <f t="shared" si="35"/>
        <v>3299 Altre spese per servizi non sanitari</v>
      </c>
    </row>
    <row r="2275" spans="1:11" x14ac:dyDescent="0.25">
      <c r="A2275">
        <v>3299</v>
      </c>
      <c r="B2275" t="s">
        <v>1448</v>
      </c>
      <c r="C2275" t="s">
        <v>1488</v>
      </c>
      <c r="D2275" t="s">
        <v>1488</v>
      </c>
      <c r="E2275">
        <v>9</v>
      </c>
      <c r="F2275" t="s">
        <v>125</v>
      </c>
      <c r="G2275">
        <v>60100540</v>
      </c>
      <c r="H2275" t="s">
        <v>275</v>
      </c>
      <c r="I2275" s="1">
        <v>6000</v>
      </c>
      <c r="J2275" t="str">
        <f>VLOOKUP(A2276,a!A:B,2,FALSE)</f>
        <v>ACQUISTI DI SERVIZI</v>
      </c>
      <c r="K2275" t="str">
        <f t="shared" si="35"/>
        <v>3299 Altre spese per servizi non sanitari</v>
      </c>
    </row>
    <row r="2276" spans="1:11" x14ac:dyDescent="0.25">
      <c r="A2276">
        <v>3299</v>
      </c>
      <c r="B2276" t="s">
        <v>1448</v>
      </c>
      <c r="C2276" t="s">
        <v>1488</v>
      </c>
      <c r="D2276" t="s">
        <v>1488</v>
      </c>
      <c r="E2276">
        <v>9</v>
      </c>
      <c r="F2276" t="s">
        <v>125</v>
      </c>
      <c r="G2276">
        <v>80400908</v>
      </c>
      <c r="H2276" t="s">
        <v>1452</v>
      </c>
      <c r="I2276" s="1">
        <v>20000</v>
      </c>
      <c r="J2276" t="str">
        <f>VLOOKUP(A2277,a!A:B,2,FALSE)</f>
        <v>ACQUISTI DI SERVIZI</v>
      </c>
      <c r="K2276" t="str">
        <f t="shared" si="35"/>
        <v>3299 Altre spese per servizi non sanitari</v>
      </c>
    </row>
    <row r="2277" spans="1:11" x14ac:dyDescent="0.25">
      <c r="A2277">
        <v>3299</v>
      </c>
      <c r="B2277" t="s">
        <v>1448</v>
      </c>
      <c r="C2277" t="s">
        <v>1489</v>
      </c>
      <c r="D2277" t="s">
        <v>1489</v>
      </c>
      <c r="E2277">
        <v>9</v>
      </c>
      <c r="F2277" t="s">
        <v>125</v>
      </c>
      <c r="G2277">
        <v>80400908</v>
      </c>
      <c r="H2277" t="s">
        <v>1452</v>
      </c>
      <c r="I2277" s="1">
        <v>1935.84</v>
      </c>
      <c r="J2277" t="str">
        <f>VLOOKUP(A2278,a!A:B,2,FALSE)</f>
        <v>ACQUISTI DI SERVIZI</v>
      </c>
      <c r="K2277" t="str">
        <f t="shared" si="35"/>
        <v>3299 Altre spese per servizi non sanitari</v>
      </c>
    </row>
    <row r="2278" spans="1:11" x14ac:dyDescent="0.25">
      <c r="A2278">
        <v>3299</v>
      </c>
      <c r="B2278" t="s">
        <v>1448</v>
      </c>
      <c r="C2278" t="s">
        <v>1490</v>
      </c>
      <c r="D2278" t="s">
        <v>1490</v>
      </c>
      <c r="E2278">
        <v>9</v>
      </c>
      <c r="F2278" t="s">
        <v>125</v>
      </c>
      <c r="G2278">
        <v>80300601</v>
      </c>
      <c r="H2278" t="s">
        <v>1463</v>
      </c>
      <c r="I2278" s="1">
        <v>720</v>
      </c>
      <c r="J2278" t="str">
        <f>VLOOKUP(A2279,a!A:B,2,FALSE)</f>
        <v>ACQUISTI DI SERVIZI</v>
      </c>
      <c r="K2278" t="str">
        <f t="shared" si="35"/>
        <v>3299 Altre spese per servizi non sanitari</v>
      </c>
    </row>
    <row r="2279" spans="1:11" x14ac:dyDescent="0.25">
      <c r="A2279">
        <v>3299</v>
      </c>
      <c r="B2279" t="s">
        <v>1448</v>
      </c>
      <c r="C2279" t="s">
        <v>1491</v>
      </c>
      <c r="D2279" t="s">
        <v>1491</v>
      </c>
      <c r="E2279">
        <v>9</v>
      </c>
      <c r="F2279" t="s">
        <v>125</v>
      </c>
      <c r="G2279">
        <v>80700111</v>
      </c>
      <c r="H2279" t="s">
        <v>1450</v>
      </c>
      <c r="I2279" s="1">
        <v>34340</v>
      </c>
      <c r="J2279" t="str">
        <f>VLOOKUP(A2280,a!A:B,2,FALSE)</f>
        <v>ACQUISTI DI SERVIZI</v>
      </c>
      <c r="K2279" t="str">
        <f t="shared" si="35"/>
        <v>3299 Altre spese per servizi non sanitari</v>
      </c>
    </row>
    <row r="2280" spans="1:11" x14ac:dyDescent="0.25">
      <c r="A2280">
        <v>3299</v>
      </c>
      <c r="B2280" t="s">
        <v>1448</v>
      </c>
      <c r="C2280" t="s">
        <v>1492</v>
      </c>
      <c r="D2280" t="s">
        <v>1803</v>
      </c>
      <c r="E2280">
        <v>8</v>
      </c>
      <c r="F2280" t="s">
        <v>1493</v>
      </c>
      <c r="G2280">
        <v>80401201</v>
      </c>
      <c r="H2280" t="s">
        <v>1469</v>
      </c>
      <c r="I2280" s="1">
        <v>16</v>
      </c>
      <c r="J2280" t="str">
        <f>VLOOKUP(A2281,a!A:B,2,FALSE)</f>
        <v>ACQUISTI DI SERVIZI</v>
      </c>
      <c r="K2280" t="str">
        <f t="shared" si="35"/>
        <v>3299 Altre spese per servizi non sanitari</v>
      </c>
    </row>
    <row r="2281" spans="1:11" x14ac:dyDescent="0.25">
      <c r="A2281">
        <v>3299</v>
      </c>
      <c r="B2281" t="s">
        <v>1448</v>
      </c>
      <c r="C2281" t="s">
        <v>1494</v>
      </c>
      <c r="D2281" t="s">
        <v>1494</v>
      </c>
      <c r="E2281">
        <v>9</v>
      </c>
      <c r="F2281" t="s">
        <v>125</v>
      </c>
      <c r="G2281">
        <v>80400908</v>
      </c>
      <c r="H2281" t="s">
        <v>1452</v>
      </c>
      <c r="I2281" s="1">
        <v>1510</v>
      </c>
      <c r="J2281" t="str">
        <f>VLOOKUP(A2282,a!A:B,2,FALSE)</f>
        <v>ACQUISTI DI SERVIZI</v>
      </c>
      <c r="K2281" t="str">
        <f t="shared" si="35"/>
        <v>3299 Altre spese per servizi non sanitari</v>
      </c>
    </row>
    <row r="2282" spans="1:11" x14ac:dyDescent="0.25">
      <c r="A2282">
        <v>3299</v>
      </c>
      <c r="B2282" t="s">
        <v>1448</v>
      </c>
      <c r="C2282" t="s">
        <v>168</v>
      </c>
      <c r="D2282" t="s">
        <v>1803</v>
      </c>
      <c r="E2282">
        <v>9</v>
      </c>
      <c r="F2282" t="s">
        <v>125</v>
      </c>
      <c r="G2282">
        <v>80401201</v>
      </c>
      <c r="H2282" t="s">
        <v>1469</v>
      </c>
      <c r="I2282" s="1">
        <v>940.98</v>
      </c>
      <c r="J2282" t="str">
        <f>VLOOKUP(A2283,a!A:B,2,FALSE)</f>
        <v>ACQUISTI DI SERVIZI</v>
      </c>
      <c r="K2282" t="str">
        <f t="shared" si="35"/>
        <v>3299 Altre spese per servizi non sanitari</v>
      </c>
    </row>
    <row r="2283" spans="1:11" x14ac:dyDescent="0.25">
      <c r="A2283">
        <v>3299</v>
      </c>
      <c r="B2283" t="s">
        <v>1448</v>
      </c>
      <c r="C2283" t="s">
        <v>1495</v>
      </c>
      <c r="D2283" t="s">
        <v>1495</v>
      </c>
      <c r="E2283">
        <v>9</v>
      </c>
      <c r="F2283" t="s">
        <v>125</v>
      </c>
      <c r="G2283">
        <v>80700113</v>
      </c>
      <c r="H2283" t="s">
        <v>1455</v>
      </c>
      <c r="I2283" s="1">
        <v>21249.77</v>
      </c>
      <c r="J2283" t="str">
        <f>VLOOKUP(A2284,a!A:B,2,FALSE)</f>
        <v>ACQUISTI DI SERVIZI</v>
      </c>
      <c r="K2283" t="str">
        <f t="shared" si="35"/>
        <v>3299 Altre spese per servizi non sanitari</v>
      </c>
    </row>
    <row r="2284" spans="1:11" x14ac:dyDescent="0.25">
      <c r="A2284">
        <v>3299</v>
      </c>
      <c r="B2284" t="s">
        <v>1448</v>
      </c>
      <c r="C2284" t="s">
        <v>1496</v>
      </c>
      <c r="D2284" t="s">
        <v>1496</v>
      </c>
      <c r="E2284">
        <v>9</v>
      </c>
      <c r="F2284" t="s">
        <v>125</v>
      </c>
      <c r="G2284">
        <v>80300601</v>
      </c>
      <c r="H2284" t="s">
        <v>1463</v>
      </c>
      <c r="I2284" s="1">
        <v>4630.05</v>
      </c>
      <c r="J2284" t="str">
        <f>VLOOKUP(A2285,a!A:B,2,FALSE)</f>
        <v>ACQUISTI DI SERVIZI</v>
      </c>
      <c r="K2284" t="str">
        <f t="shared" si="35"/>
        <v>3299 Altre spese per servizi non sanitari</v>
      </c>
    </row>
    <row r="2285" spans="1:11" x14ac:dyDescent="0.25">
      <c r="A2285">
        <v>3299</v>
      </c>
      <c r="B2285" t="s">
        <v>1448</v>
      </c>
      <c r="C2285" t="s">
        <v>1497</v>
      </c>
      <c r="D2285" t="s">
        <v>1497</v>
      </c>
      <c r="E2285">
        <v>9</v>
      </c>
      <c r="F2285" t="s">
        <v>125</v>
      </c>
      <c r="G2285">
        <v>80400908</v>
      </c>
      <c r="H2285" t="s">
        <v>1452</v>
      </c>
      <c r="I2285" s="1">
        <v>42883.7</v>
      </c>
      <c r="J2285" t="str">
        <f>VLOOKUP(A2286,a!A:B,2,FALSE)</f>
        <v>ACQUISTI DI SERVIZI</v>
      </c>
      <c r="K2285" t="str">
        <f t="shared" si="35"/>
        <v>3299 Altre spese per servizi non sanitari</v>
      </c>
    </row>
    <row r="2286" spans="1:11" x14ac:dyDescent="0.25">
      <c r="A2286">
        <v>3299</v>
      </c>
      <c r="B2286" t="s">
        <v>1448</v>
      </c>
      <c r="C2286" t="s">
        <v>1498</v>
      </c>
      <c r="D2286" t="s">
        <v>1498</v>
      </c>
      <c r="E2286">
        <v>9</v>
      </c>
      <c r="F2286" t="s">
        <v>125</v>
      </c>
      <c r="G2286">
        <v>80700109</v>
      </c>
      <c r="H2286" t="s">
        <v>1466</v>
      </c>
      <c r="I2286" s="1">
        <v>159059.22</v>
      </c>
      <c r="J2286" t="str">
        <f>VLOOKUP(A2287,a!A:B,2,FALSE)</f>
        <v>ACQUISTI DI SERVIZI</v>
      </c>
      <c r="K2286" t="str">
        <f t="shared" si="35"/>
        <v>3299 Altre spese per servizi non sanitari</v>
      </c>
    </row>
    <row r="2287" spans="1:11" x14ac:dyDescent="0.25">
      <c r="A2287">
        <v>3299</v>
      </c>
      <c r="B2287" t="s">
        <v>1448</v>
      </c>
      <c r="C2287" t="s">
        <v>1499</v>
      </c>
      <c r="D2287" t="s">
        <v>1499</v>
      </c>
      <c r="E2287">
        <v>9</v>
      </c>
      <c r="F2287" t="s">
        <v>125</v>
      </c>
      <c r="G2287">
        <v>80700111</v>
      </c>
      <c r="H2287" t="s">
        <v>1450</v>
      </c>
      <c r="I2287" s="1">
        <v>14712.04</v>
      </c>
      <c r="J2287" t="str">
        <f>VLOOKUP(A2288,a!A:B,2,FALSE)</f>
        <v>ACQUISTI DI SERVIZI</v>
      </c>
      <c r="K2287" t="str">
        <f t="shared" si="35"/>
        <v>3299 Altre spese per servizi non sanitari</v>
      </c>
    </row>
    <row r="2288" spans="1:11" x14ac:dyDescent="0.25">
      <c r="A2288">
        <v>3299</v>
      </c>
      <c r="B2288" t="s">
        <v>1448</v>
      </c>
      <c r="C2288" t="s">
        <v>1500</v>
      </c>
      <c r="D2288" t="s">
        <v>1500</v>
      </c>
      <c r="E2288">
        <v>9</v>
      </c>
      <c r="F2288" t="s">
        <v>125</v>
      </c>
      <c r="G2288">
        <v>80400701</v>
      </c>
      <c r="H2288" t="s">
        <v>1483</v>
      </c>
      <c r="I2288" s="1">
        <v>21090.74</v>
      </c>
      <c r="J2288" t="str">
        <f>VLOOKUP(A2289,a!A:B,2,FALSE)</f>
        <v>ACQUISTI DI SERVIZI</v>
      </c>
      <c r="K2288" t="str">
        <f t="shared" si="35"/>
        <v>3299 Altre spese per servizi non sanitari</v>
      </c>
    </row>
    <row r="2289" spans="1:11" x14ac:dyDescent="0.25">
      <c r="A2289">
        <v>3299</v>
      </c>
      <c r="B2289" t="s">
        <v>1448</v>
      </c>
      <c r="C2289" t="s">
        <v>1501</v>
      </c>
      <c r="D2289" t="s">
        <v>1501</v>
      </c>
      <c r="E2289">
        <v>9</v>
      </c>
      <c r="F2289" t="s">
        <v>125</v>
      </c>
      <c r="G2289">
        <v>80700108</v>
      </c>
      <c r="H2289" t="s">
        <v>1472</v>
      </c>
      <c r="I2289" s="1">
        <v>260</v>
      </c>
      <c r="J2289" t="str">
        <f>VLOOKUP(A2290,a!A:B,2,FALSE)</f>
        <v>ACQUISTI DI SERVIZI</v>
      </c>
      <c r="K2289" t="str">
        <f t="shared" si="35"/>
        <v>3299 Altre spese per servizi non sanitari</v>
      </c>
    </row>
    <row r="2290" spans="1:11" x14ac:dyDescent="0.25">
      <c r="A2290">
        <v>3299</v>
      </c>
      <c r="B2290" t="s">
        <v>1448</v>
      </c>
      <c r="C2290" t="s">
        <v>1312</v>
      </c>
      <c r="D2290" t="s">
        <v>1312</v>
      </c>
      <c r="E2290">
        <v>9</v>
      </c>
      <c r="F2290" t="s">
        <v>125</v>
      </c>
      <c r="G2290">
        <v>80400908</v>
      </c>
      <c r="H2290" t="s">
        <v>1452</v>
      </c>
      <c r="I2290" s="1">
        <v>73563.600000000006</v>
      </c>
      <c r="J2290" t="str">
        <f>VLOOKUP(A2291,a!A:B,2,FALSE)</f>
        <v>ACQUISTI DI SERVIZI</v>
      </c>
      <c r="K2290" t="str">
        <f t="shared" si="35"/>
        <v>3299 Altre spese per servizi non sanitari</v>
      </c>
    </row>
    <row r="2291" spans="1:11" x14ac:dyDescent="0.25">
      <c r="A2291">
        <v>3299</v>
      </c>
      <c r="B2291" t="s">
        <v>1448</v>
      </c>
      <c r="C2291" t="s">
        <v>87</v>
      </c>
      <c r="D2291" t="s">
        <v>87</v>
      </c>
      <c r="E2291">
        <v>10</v>
      </c>
      <c r="F2291" t="s">
        <v>11</v>
      </c>
      <c r="G2291">
        <v>80400307</v>
      </c>
      <c r="H2291" t="s">
        <v>1274</v>
      </c>
      <c r="I2291" s="1">
        <v>17269.759999999998</v>
      </c>
      <c r="J2291" t="str">
        <f>VLOOKUP(A2292,a!A:B,2,FALSE)</f>
        <v>ACQUISTI DI SERVIZI</v>
      </c>
      <c r="K2291" t="str">
        <f t="shared" si="35"/>
        <v>3299 Altre spese per servizi non sanitari</v>
      </c>
    </row>
    <row r="2292" spans="1:11" x14ac:dyDescent="0.25">
      <c r="A2292">
        <v>3299</v>
      </c>
      <c r="B2292" t="s">
        <v>1448</v>
      </c>
      <c r="C2292" t="s">
        <v>892</v>
      </c>
      <c r="D2292" t="s">
        <v>892</v>
      </c>
      <c r="E2292">
        <v>9</v>
      </c>
      <c r="F2292" t="s">
        <v>125</v>
      </c>
      <c r="G2292">
        <v>80700109</v>
      </c>
      <c r="H2292" t="s">
        <v>1466</v>
      </c>
      <c r="I2292" s="1">
        <v>3552.41</v>
      </c>
      <c r="J2292" t="str">
        <f>VLOOKUP(A2293,a!A:B,2,FALSE)</f>
        <v>CONTRIBUTI E TRASFERIMENTI</v>
      </c>
      <c r="K2292" t="str">
        <f t="shared" si="35"/>
        <v>3299 Altre spese per servizi non sanitari</v>
      </c>
    </row>
    <row r="2293" spans="1:11" x14ac:dyDescent="0.25">
      <c r="A2293">
        <v>4107</v>
      </c>
      <c r="B2293" t="s">
        <v>1502</v>
      </c>
      <c r="C2293" t="s">
        <v>1503</v>
      </c>
      <c r="D2293" t="s">
        <v>1503</v>
      </c>
      <c r="G2293">
        <v>55100510</v>
      </c>
      <c r="H2293" t="s">
        <v>1504</v>
      </c>
      <c r="I2293" s="1">
        <v>81915.63</v>
      </c>
      <c r="J2293" t="str">
        <f>VLOOKUP(A2294,a!A:B,2,FALSE)</f>
        <v>CONTRIBUTI E TRASFERIMENTI</v>
      </c>
      <c r="K2293" t="str">
        <f t="shared" si="35"/>
        <v>4107 Contributi e trasferimenti  ad aziende sanitarie</v>
      </c>
    </row>
    <row r="2294" spans="1:11" x14ac:dyDescent="0.25">
      <c r="A2294">
        <v>4107</v>
      </c>
      <c r="B2294" t="s">
        <v>1502</v>
      </c>
      <c r="C2294" t="s">
        <v>1503</v>
      </c>
      <c r="D2294" t="s">
        <v>1503</v>
      </c>
      <c r="G2294">
        <v>55100522</v>
      </c>
      <c r="H2294" t="s">
        <v>1505</v>
      </c>
      <c r="I2294" s="1">
        <v>18998</v>
      </c>
      <c r="J2294" t="str">
        <f>VLOOKUP(A2295,a!A:B,2,FALSE)</f>
        <v>CONTRIBUTI E TRASFERIMENTI</v>
      </c>
      <c r="K2294" t="str">
        <f t="shared" si="35"/>
        <v>4107 Contributi e trasferimenti  ad aziende sanitarie</v>
      </c>
    </row>
    <row r="2295" spans="1:11" x14ac:dyDescent="0.25">
      <c r="A2295">
        <v>4107</v>
      </c>
      <c r="B2295" t="s">
        <v>1502</v>
      </c>
      <c r="C2295" t="s">
        <v>1503</v>
      </c>
      <c r="D2295" t="s">
        <v>1503</v>
      </c>
      <c r="G2295">
        <v>65100202</v>
      </c>
      <c r="H2295" t="s">
        <v>1506</v>
      </c>
      <c r="I2295" s="1">
        <v>5000</v>
      </c>
      <c r="J2295" t="str">
        <f>VLOOKUP(A2296,a!A:B,2,FALSE)</f>
        <v>CONTRIBUTI E TRASFERIMENTI</v>
      </c>
      <c r="K2295" t="str">
        <f t="shared" si="35"/>
        <v>4107 Contributi e trasferimenti  ad aziende sanitarie</v>
      </c>
    </row>
    <row r="2296" spans="1:11" x14ac:dyDescent="0.25">
      <c r="A2296">
        <v>4107</v>
      </c>
      <c r="B2296" t="s">
        <v>1502</v>
      </c>
      <c r="C2296" t="s">
        <v>1503</v>
      </c>
      <c r="D2296" t="s">
        <v>1503</v>
      </c>
      <c r="G2296">
        <v>65100203</v>
      </c>
      <c r="H2296" t="s">
        <v>1507</v>
      </c>
      <c r="I2296" s="1">
        <v>227730.33</v>
      </c>
      <c r="J2296" t="str">
        <f>VLOOKUP(A2297,a!A:B,2,FALSE)</f>
        <v>CONTRIBUTI E TRASFERIMENTI</v>
      </c>
      <c r="K2296" t="str">
        <f t="shared" si="35"/>
        <v>4107 Contributi e trasferimenti  ad aziende sanitarie</v>
      </c>
    </row>
    <row r="2297" spans="1:11" x14ac:dyDescent="0.25">
      <c r="A2297">
        <v>4117</v>
      </c>
      <c r="B2297" t="s">
        <v>1508</v>
      </c>
      <c r="C2297" t="s">
        <v>92</v>
      </c>
      <c r="D2297" t="s">
        <v>92</v>
      </c>
      <c r="E2297">
        <v>20</v>
      </c>
      <c r="F2297" t="s">
        <v>93</v>
      </c>
      <c r="G2297">
        <v>60101035</v>
      </c>
      <c r="H2297" t="s">
        <v>35</v>
      </c>
      <c r="I2297" s="1">
        <v>-677.94</v>
      </c>
      <c r="J2297" t="str">
        <f>VLOOKUP(A2298,a!A:B,2,FALSE)</f>
        <v>CONTRIBUTI E TRASFERIMENTI</v>
      </c>
      <c r="K2297" t="str">
        <f t="shared" si="35"/>
        <v>4117 Contributi e trasferimenti  a Universit`</v>
      </c>
    </row>
    <row r="2298" spans="1:11" x14ac:dyDescent="0.25">
      <c r="A2298">
        <v>4117</v>
      </c>
      <c r="B2298" t="s">
        <v>1508</v>
      </c>
      <c r="C2298" t="s">
        <v>92</v>
      </c>
      <c r="D2298" t="s">
        <v>92</v>
      </c>
      <c r="E2298">
        <v>20</v>
      </c>
      <c r="F2298" t="s">
        <v>93</v>
      </c>
      <c r="G2298">
        <v>80300101</v>
      </c>
      <c r="H2298" t="s">
        <v>1509</v>
      </c>
      <c r="I2298" s="1">
        <v>906986.75</v>
      </c>
      <c r="J2298" t="str">
        <f>VLOOKUP(A2299,a!A:B,2,FALSE)</f>
        <v>CONTRIBUTI E TRASFERIMENTI</v>
      </c>
      <c r="K2298" t="str">
        <f t="shared" si="35"/>
        <v>4117 Contributi e trasferimenti  a Universit`</v>
      </c>
    </row>
    <row r="2299" spans="1:11" x14ac:dyDescent="0.25">
      <c r="A2299">
        <v>4117</v>
      </c>
      <c r="B2299" t="s">
        <v>1508</v>
      </c>
      <c r="C2299" t="s">
        <v>92</v>
      </c>
      <c r="D2299" t="s">
        <v>92</v>
      </c>
      <c r="E2299">
        <v>20</v>
      </c>
      <c r="F2299" t="s">
        <v>93</v>
      </c>
      <c r="G2299">
        <v>80601112</v>
      </c>
      <c r="H2299" t="s">
        <v>1510</v>
      </c>
      <c r="I2299" s="1">
        <v>7965.06</v>
      </c>
      <c r="J2299" t="str">
        <f>VLOOKUP(A2300,a!A:B,2,FALSE)</f>
        <v>CONTRIBUTI E TRASFERIMENTI</v>
      </c>
      <c r="K2299" t="str">
        <f t="shared" si="35"/>
        <v>4117 Contributi e trasferimenti  a Universit`</v>
      </c>
    </row>
    <row r="2300" spans="1:11" x14ac:dyDescent="0.25">
      <c r="A2300">
        <v>4202</v>
      </c>
      <c r="B2300" t="s">
        <v>1511</v>
      </c>
      <c r="C2300" t="s">
        <v>1512</v>
      </c>
      <c r="D2300" s="13" t="s">
        <v>1803</v>
      </c>
      <c r="E2300">
        <v>10</v>
      </c>
      <c r="F2300" t="s">
        <v>11</v>
      </c>
      <c r="G2300">
        <v>80400910</v>
      </c>
      <c r="H2300" t="s">
        <v>1513</v>
      </c>
      <c r="I2300" s="1">
        <v>305.14999999999998</v>
      </c>
      <c r="J2300" t="str">
        <f>VLOOKUP(A2301,a!A:B,2,FALSE)</f>
        <v>CONTRIBUTI E TRASFERIMENTI</v>
      </c>
      <c r="K2300" t="str">
        <f t="shared" si="35"/>
        <v>4202 Contributi e trasferimenti  a famiglie</v>
      </c>
    </row>
    <row r="2301" spans="1:11" x14ac:dyDescent="0.25">
      <c r="A2301">
        <v>4202</v>
      </c>
      <c r="B2301" t="s">
        <v>1511</v>
      </c>
      <c r="C2301" t="s">
        <v>1514</v>
      </c>
      <c r="D2301" s="13" t="s">
        <v>1803</v>
      </c>
      <c r="E2301">
        <v>10</v>
      </c>
      <c r="F2301" t="s">
        <v>11</v>
      </c>
      <c r="G2301">
        <v>80400910</v>
      </c>
      <c r="H2301" t="s">
        <v>1513</v>
      </c>
      <c r="I2301" s="1">
        <v>313.5</v>
      </c>
      <c r="J2301" t="str">
        <f>VLOOKUP(A2302,a!A:B,2,FALSE)</f>
        <v>CONTRIBUTI E TRASFERIMENTI</v>
      </c>
      <c r="K2301" t="str">
        <f t="shared" si="35"/>
        <v>4202 Contributi e trasferimenti  a famiglie</v>
      </c>
    </row>
    <row r="2302" spans="1:11" x14ac:dyDescent="0.25">
      <c r="A2302">
        <v>4202</v>
      </c>
      <c r="B2302" t="s">
        <v>1511</v>
      </c>
      <c r="C2302" t="s">
        <v>1515</v>
      </c>
      <c r="D2302" s="13" t="s">
        <v>1803</v>
      </c>
      <c r="E2302">
        <v>10</v>
      </c>
      <c r="F2302" t="s">
        <v>11</v>
      </c>
      <c r="G2302">
        <v>80400910</v>
      </c>
      <c r="H2302" t="s">
        <v>1513</v>
      </c>
      <c r="I2302" s="1">
        <v>144</v>
      </c>
      <c r="J2302" t="str">
        <f>VLOOKUP(A2303,a!A:B,2,FALSE)</f>
        <v>CONTRIBUTI E TRASFERIMENTI</v>
      </c>
      <c r="K2302" t="str">
        <f t="shared" si="35"/>
        <v>4202 Contributi e trasferimenti  a famiglie</v>
      </c>
    </row>
    <row r="2303" spans="1:11" x14ac:dyDescent="0.25">
      <c r="A2303">
        <v>4202</v>
      </c>
      <c r="B2303" t="s">
        <v>1511</v>
      </c>
      <c r="C2303" t="s">
        <v>1516</v>
      </c>
      <c r="D2303" s="13" t="s">
        <v>1803</v>
      </c>
      <c r="E2303">
        <v>9</v>
      </c>
      <c r="F2303" t="s">
        <v>125</v>
      </c>
      <c r="G2303">
        <v>80400910</v>
      </c>
      <c r="H2303" t="s">
        <v>1513</v>
      </c>
      <c r="I2303" s="1">
        <v>101.5</v>
      </c>
      <c r="J2303" t="str">
        <f>VLOOKUP(A2304,a!A:B,2,FALSE)</f>
        <v>CONTRIBUTI E TRASFERIMENTI</v>
      </c>
      <c r="K2303" t="str">
        <f t="shared" si="35"/>
        <v>4202 Contributi e trasferimenti  a famiglie</v>
      </c>
    </row>
    <row r="2304" spans="1:11" x14ac:dyDescent="0.25">
      <c r="A2304">
        <v>4202</v>
      </c>
      <c r="B2304" t="s">
        <v>1511</v>
      </c>
      <c r="C2304" t="s">
        <v>1517</v>
      </c>
      <c r="D2304" s="13" t="s">
        <v>1803</v>
      </c>
      <c r="E2304">
        <v>10</v>
      </c>
      <c r="F2304" t="s">
        <v>11</v>
      </c>
      <c r="G2304">
        <v>80400910</v>
      </c>
      <c r="H2304" t="s">
        <v>1513</v>
      </c>
      <c r="I2304" s="1">
        <v>12.96</v>
      </c>
      <c r="J2304" t="str">
        <f>VLOOKUP(A2305,a!A:B,2,FALSE)</f>
        <v>CONTRIBUTI E TRASFERIMENTI</v>
      </c>
      <c r="K2304" t="str">
        <f t="shared" si="35"/>
        <v>4202 Contributi e trasferimenti  a famiglie</v>
      </c>
    </row>
    <row r="2305" spans="1:11" x14ac:dyDescent="0.25">
      <c r="A2305">
        <v>4202</v>
      </c>
      <c r="B2305" t="s">
        <v>1511</v>
      </c>
      <c r="C2305" t="s">
        <v>1518</v>
      </c>
      <c r="D2305" s="13" t="s">
        <v>1803</v>
      </c>
      <c r="E2305">
        <v>10</v>
      </c>
      <c r="F2305" t="s">
        <v>11</v>
      </c>
      <c r="G2305">
        <v>80400910</v>
      </c>
      <c r="H2305" t="s">
        <v>1513</v>
      </c>
      <c r="I2305" s="1">
        <v>83.2</v>
      </c>
      <c r="J2305" t="str">
        <f>VLOOKUP(A2306,a!A:B,2,FALSE)</f>
        <v>CONTRIBUTI E TRASFERIMENTI</v>
      </c>
      <c r="K2305" t="str">
        <f t="shared" si="35"/>
        <v>4202 Contributi e trasferimenti  a famiglie</v>
      </c>
    </row>
    <row r="2306" spans="1:11" x14ac:dyDescent="0.25">
      <c r="A2306">
        <v>4202</v>
      </c>
      <c r="B2306" t="s">
        <v>1511</v>
      </c>
      <c r="C2306" t="s">
        <v>1519</v>
      </c>
      <c r="D2306" s="13" t="s">
        <v>1803</v>
      </c>
      <c r="E2306">
        <v>10</v>
      </c>
      <c r="F2306" t="s">
        <v>11</v>
      </c>
      <c r="G2306">
        <v>80400910</v>
      </c>
      <c r="H2306" t="s">
        <v>1513</v>
      </c>
      <c r="I2306" s="1">
        <v>125.63</v>
      </c>
      <c r="J2306" t="str">
        <f>VLOOKUP(A2307,a!A:B,2,FALSE)</f>
        <v>CONTRIBUTI E TRASFERIMENTI</v>
      </c>
      <c r="K2306" t="str">
        <f t="shared" si="35"/>
        <v>4202 Contributi e trasferimenti  a famiglie</v>
      </c>
    </row>
    <row r="2307" spans="1:11" x14ac:dyDescent="0.25">
      <c r="A2307">
        <v>4202</v>
      </c>
      <c r="B2307" t="s">
        <v>1511</v>
      </c>
      <c r="C2307" t="s">
        <v>1520</v>
      </c>
      <c r="D2307" s="13" t="s">
        <v>1803</v>
      </c>
      <c r="E2307">
        <v>10</v>
      </c>
      <c r="F2307" t="s">
        <v>11</v>
      </c>
      <c r="G2307">
        <v>80400910</v>
      </c>
      <c r="H2307" t="s">
        <v>1513</v>
      </c>
      <c r="I2307" s="1">
        <v>255.94</v>
      </c>
      <c r="J2307" t="str">
        <f>VLOOKUP(A2308,a!A:B,2,FALSE)</f>
        <v>CONTRIBUTI E TRASFERIMENTI</v>
      </c>
      <c r="K2307" t="str">
        <f t="shared" ref="K2307:K2324" si="36">CONCATENATE(A2307," ",B2307)</f>
        <v>4202 Contributi e trasferimenti  a famiglie</v>
      </c>
    </row>
    <row r="2308" spans="1:11" x14ac:dyDescent="0.25">
      <c r="A2308">
        <v>4202</v>
      </c>
      <c r="B2308" t="s">
        <v>1511</v>
      </c>
      <c r="C2308" t="s">
        <v>1521</v>
      </c>
      <c r="D2308" s="13" t="s">
        <v>1803</v>
      </c>
      <c r="E2308">
        <v>9</v>
      </c>
      <c r="F2308" t="s">
        <v>125</v>
      </c>
      <c r="G2308">
        <v>80400910</v>
      </c>
      <c r="H2308" t="s">
        <v>1513</v>
      </c>
      <c r="I2308" s="1">
        <v>60.35</v>
      </c>
      <c r="J2308" t="str">
        <f>VLOOKUP(A2309,a!A:B,2,FALSE)</f>
        <v>CONTRIBUTI E TRASFERIMENTI</v>
      </c>
      <c r="K2308" t="str">
        <f t="shared" si="36"/>
        <v>4202 Contributi e trasferimenti  a famiglie</v>
      </c>
    </row>
    <row r="2309" spans="1:11" x14ac:dyDescent="0.25">
      <c r="A2309">
        <v>4202</v>
      </c>
      <c r="B2309" t="s">
        <v>1511</v>
      </c>
      <c r="C2309" t="s">
        <v>1522</v>
      </c>
      <c r="D2309" s="13" t="s">
        <v>1803</v>
      </c>
      <c r="E2309">
        <v>10</v>
      </c>
      <c r="F2309" t="s">
        <v>11</v>
      </c>
      <c r="G2309">
        <v>80400910</v>
      </c>
      <c r="H2309" t="s">
        <v>1513</v>
      </c>
      <c r="I2309" s="1">
        <v>337.8</v>
      </c>
      <c r="J2309" t="str">
        <f>VLOOKUP(A2310,a!A:B,2,FALSE)</f>
        <v>CONTRIBUTI E TRASFERIMENTI</v>
      </c>
      <c r="K2309" t="str">
        <f t="shared" si="36"/>
        <v>4202 Contributi e trasferimenti  a famiglie</v>
      </c>
    </row>
    <row r="2310" spans="1:11" x14ac:dyDescent="0.25">
      <c r="A2310">
        <v>4202</v>
      </c>
      <c r="B2310" t="s">
        <v>1511</v>
      </c>
      <c r="C2310" t="s">
        <v>1523</v>
      </c>
      <c r="D2310" t="s">
        <v>1803</v>
      </c>
      <c r="E2310">
        <v>10</v>
      </c>
      <c r="F2310" t="s">
        <v>11</v>
      </c>
      <c r="G2310">
        <v>60100525</v>
      </c>
      <c r="H2310" t="s">
        <v>1524</v>
      </c>
      <c r="I2310" s="1">
        <v>30.27</v>
      </c>
      <c r="J2310" t="str">
        <f>VLOOKUP(A2311,a!A:B,2,FALSE)</f>
        <v>CONTRIBUTI E TRASFERIMENTI</v>
      </c>
      <c r="K2310" t="str">
        <f t="shared" si="36"/>
        <v>4202 Contributi e trasferimenti  a famiglie</v>
      </c>
    </row>
    <row r="2311" spans="1:11" x14ac:dyDescent="0.25">
      <c r="A2311">
        <v>4202</v>
      </c>
      <c r="B2311" t="s">
        <v>1511</v>
      </c>
      <c r="C2311" t="s">
        <v>1523</v>
      </c>
      <c r="D2311" s="13" t="s">
        <v>1803</v>
      </c>
      <c r="E2311">
        <v>10</v>
      </c>
      <c r="F2311" t="s">
        <v>11</v>
      </c>
      <c r="G2311">
        <v>80400910</v>
      </c>
      <c r="H2311" t="s">
        <v>1513</v>
      </c>
      <c r="I2311" s="1">
        <v>283.64999999999998</v>
      </c>
      <c r="J2311" t="str">
        <f>VLOOKUP(A2312,a!A:B,2,FALSE)</f>
        <v>CONTRIBUTI E TRASFERIMENTI</v>
      </c>
      <c r="K2311" t="str">
        <f t="shared" si="36"/>
        <v>4202 Contributi e trasferimenti  a famiglie</v>
      </c>
    </row>
    <row r="2312" spans="1:11" x14ac:dyDescent="0.25">
      <c r="A2312">
        <v>4202</v>
      </c>
      <c r="B2312" t="s">
        <v>1511</v>
      </c>
      <c r="C2312" t="s">
        <v>1525</v>
      </c>
      <c r="D2312" s="13" t="s">
        <v>1803</v>
      </c>
      <c r="E2312">
        <v>10</v>
      </c>
      <c r="F2312" t="s">
        <v>11</v>
      </c>
      <c r="G2312">
        <v>80400910</v>
      </c>
      <c r="H2312" t="s">
        <v>1513</v>
      </c>
      <c r="I2312" s="1">
        <v>232.96</v>
      </c>
      <c r="J2312" t="str">
        <f>VLOOKUP(A2313,a!A:B,2,FALSE)</f>
        <v>CONTRIBUTI E TRASFERIMENTI</v>
      </c>
      <c r="K2312" t="str">
        <f t="shared" si="36"/>
        <v>4202 Contributi e trasferimenti  a famiglie</v>
      </c>
    </row>
    <row r="2313" spans="1:11" x14ac:dyDescent="0.25">
      <c r="A2313">
        <v>4202</v>
      </c>
      <c r="B2313" t="s">
        <v>1511</v>
      </c>
      <c r="C2313" t="s">
        <v>1526</v>
      </c>
      <c r="D2313" s="13" t="s">
        <v>1803</v>
      </c>
      <c r="E2313">
        <v>10</v>
      </c>
      <c r="F2313" t="s">
        <v>11</v>
      </c>
      <c r="G2313">
        <v>80400910</v>
      </c>
      <c r="H2313" t="s">
        <v>1513</v>
      </c>
      <c r="I2313" s="1">
        <v>79.489999999999995</v>
      </c>
      <c r="J2313" t="str">
        <f>VLOOKUP(A2314,a!A:B,2,FALSE)</f>
        <v>CONTRIBUTI E TRASFERIMENTI</v>
      </c>
      <c r="K2313" t="str">
        <f t="shared" si="36"/>
        <v>4202 Contributi e trasferimenti  a famiglie</v>
      </c>
    </row>
    <row r="2314" spans="1:11" x14ac:dyDescent="0.25">
      <c r="A2314">
        <v>4202</v>
      </c>
      <c r="B2314" t="s">
        <v>1511</v>
      </c>
      <c r="C2314" t="s">
        <v>1527</v>
      </c>
      <c r="D2314" s="13" t="s">
        <v>1803</v>
      </c>
      <c r="E2314">
        <v>10</v>
      </c>
      <c r="F2314" t="s">
        <v>11</v>
      </c>
      <c r="G2314">
        <v>80400910</v>
      </c>
      <c r="H2314" t="s">
        <v>1513</v>
      </c>
      <c r="I2314" s="1">
        <v>237.6</v>
      </c>
      <c r="J2314" t="str">
        <f>VLOOKUP(A2315,a!A:B,2,FALSE)</f>
        <v>CONTRIBUTI E TRASFERIMENTI</v>
      </c>
      <c r="K2314" t="str">
        <f t="shared" si="36"/>
        <v>4202 Contributi e trasferimenti  a famiglie</v>
      </c>
    </row>
    <row r="2315" spans="1:11" x14ac:dyDescent="0.25">
      <c r="A2315">
        <v>4202</v>
      </c>
      <c r="B2315" t="s">
        <v>1511</v>
      </c>
      <c r="C2315" t="s">
        <v>1528</v>
      </c>
      <c r="D2315" s="13" t="s">
        <v>1803</v>
      </c>
      <c r="E2315">
        <v>10</v>
      </c>
      <c r="F2315" t="s">
        <v>11</v>
      </c>
      <c r="G2315">
        <v>80400910</v>
      </c>
      <c r="H2315" t="s">
        <v>1513</v>
      </c>
      <c r="I2315" s="1">
        <v>89.86</v>
      </c>
      <c r="J2315" t="str">
        <f>VLOOKUP(A2316,a!A:B,2,FALSE)</f>
        <v>CONTRIBUTI E TRASFERIMENTI</v>
      </c>
      <c r="K2315" t="str">
        <f t="shared" si="36"/>
        <v>4202 Contributi e trasferimenti  a famiglie</v>
      </c>
    </row>
    <row r="2316" spans="1:11" x14ac:dyDescent="0.25">
      <c r="A2316">
        <v>4202</v>
      </c>
      <c r="B2316" t="s">
        <v>1511</v>
      </c>
      <c r="C2316" t="s">
        <v>1529</v>
      </c>
      <c r="D2316" s="13" t="s">
        <v>1803</v>
      </c>
      <c r="E2316">
        <v>10</v>
      </c>
      <c r="F2316" t="s">
        <v>11</v>
      </c>
      <c r="G2316">
        <v>80400910</v>
      </c>
      <c r="H2316" t="s">
        <v>1513</v>
      </c>
      <c r="I2316" s="1">
        <v>51.64</v>
      </c>
      <c r="J2316" t="str">
        <f>VLOOKUP(A2317,a!A:B,2,FALSE)</f>
        <v>CONTRIBUTI E TRASFERIMENTI</v>
      </c>
      <c r="K2316" t="str">
        <f t="shared" si="36"/>
        <v>4202 Contributi e trasferimenti  a famiglie</v>
      </c>
    </row>
    <row r="2317" spans="1:11" x14ac:dyDescent="0.25">
      <c r="A2317">
        <v>4202</v>
      </c>
      <c r="B2317" t="s">
        <v>1511</v>
      </c>
      <c r="C2317" t="s">
        <v>1530</v>
      </c>
      <c r="D2317" s="13" t="s">
        <v>1803</v>
      </c>
      <c r="E2317">
        <v>10</v>
      </c>
      <c r="F2317" t="s">
        <v>11</v>
      </c>
      <c r="G2317">
        <v>80400910</v>
      </c>
      <c r="H2317" t="s">
        <v>1513</v>
      </c>
      <c r="I2317" s="1">
        <v>243.2</v>
      </c>
      <c r="J2317" t="str">
        <f>VLOOKUP(A2318,a!A:B,2,FALSE)</f>
        <v>CONTRIBUTI E TRASFERIMENTI</v>
      </c>
      <c r="K2317" t="str">
        <f t="shared" si="36"/>
        <v>4202 Contributi e trasferimenti  a famiglie</v>
      </c>
    </row>
    <row r="2318" spans="1:11" x14ac:dyDescent="0.25">
      <c r="A2318">
        <v>4202</v>
      </c>
      <c r="B2318" t="s">
        <v>1511</v>
      </c>
      <c r="C2318" t="s">
        <v>1531</v>
      </c>
      <c r="D2318" s="13" t="s">
        <v>1803</v>
      </c>
      <c r="E2318">
        <v>10</v>
      </c>
      <c r="F2318" t="s">
        <v>11</v>
      </c>
      <c r="G2318">
        <v>80400910</v>
      </c>
      <c r="H2318" t="s">
        <v>1513</v>
      </c>
      <c r="I2318" s="1">
        <v>201.39</v>
      </c>
      <c r="J2318" t="str">
        <f>VLOOKUP(A2319,a!A:B,2,FALSE)</f>
        <v>CONTRIBUTI E TRASFERIMENTI</v>
      </c>
      <c r="K2318" t="str">
        <f t="shared" si="36"/>
        <v>4202 Contributi e trasferimenti  a famiglie</v>
      </c>
    </row>
    <row r="2319" spans="1:11" x14ac:dyDescent="0.25">
      <c r="A2319">
        <v>4202</v>
      </c>
      <c r="B2319" t="s">
        <v>1511</v>
      </c>
      <c r="C2319" t="s">
        <v>1532</v>
      </c>
      <c r="D2319" s="13" t="s">
        <v>1803</v>
      </c>
      <c r="E2319">
        <v>10</v>
      </c>
      <c r="F2319" t="s">
        <v>11</v>
      </c>
      <c r="G2319">
        <v>80400910</v>
      </c>
      <c r="H2319" t="s">
        <v>1513</v>
      </c>
      <c r="I2319" s="1">
        <v>301.57</v>
      </c>
      <c r="J2319" t="str">
        <f>VLOOKUP(A2320,a!A:B,2,FALSE)</f>
        <v>CONTRIBUTI E TRASFERIMENTI</v>
      </c>
      <c r="K2319" t="str">
        <f t="shared" si="36"/>
        <v>4202 Contributi e trasferimenti  a famiglie</v>
      </c>
    </row>
    <row r="2320" spans="1:11" x14ac:dyDescent="0.25">
      <c r="A2320">
        <v>4202</v>
      </c>
      <c r="B2320" t="s">
        <v>1511</v>
      </c>
      <c r="C2320" t="s">
        <v>1533</v>
      </c>
      <c r="D2320" s="13" t="s">
        <v>1803</v>
      </c>
      <c r="E2320">
        <v>10</v>
      </c>
      <c r="F2320" t="s">
        <v>11</v>
      </c>
      <c r="G2320">
        <v>80400910</v>
      </c>
      <c r="H2320" t="s">
        <v>1513</v>
      </c>
      <c r="I2320" s="1">
        <v>330.18</v>
      </c>
      <c r="J2320" t="str">
        <f>VLOOKUP(A2321,a!A:B,2,FALSE)</f>
        <v>CONTRIBUTI E TRASFERIMENTI</v>
      </c>
      <c r="K2320" t="str">
        <f t="shared" si="36"/>
        <v>4202 Contributi e trasferimenti  a famiglie</v>
      </c>
    </row>
    <row r="2321" spans="1:11" x14ac:dyDescent="0.25">
      <c r="A2321">
        <v>4202</v>
      </c>
      <c r="B2321" t="s">
        <v>1511</v>
      </c>
      <c r="C2321" t="s">
        <v>1534</v>
      </c>
      <c r="D2321" s="13" t="s">
        <v>1803</v>
      </c>
      <c r="E2321">
        <v>10</v>
      </c>
      <c r="F2321" t="s">
        <v>11</v>
      </c>
      <c r="G2321">
        <v>80400910</v>
      </c>
      <c r="H2321" t="s">
        <v>1513</v>
      </c>
      <c r="I2321" s="1">
        <v>185.91</v>
      </c>
      <c r="J2321" t="str">
        <f>VLOOKUP(A2322,a!A:B,2,FALSE)</f>
        <v>ALTRE SPESE CORRENTI</v>
      </c>
      <c r="K2321" t="str">
        <f t="shared" si="36"/>
        <v>4202 Contributi e trasferimenti  a famiglie</v>
      </c>
    </row>
    <row r="2322" spans="1:11" x14ac:dyDescent="0.25">
      <c r="A2322">
        <v>5103</v>
      </c>
      <c r="B2322" t="s">
        <v>1535</v>
      </c>
      <c r="C2322" t="s">
        <v>1536</v>
      </c>
      <c r="D2322" t="s">
        <v>1803</v>
      </c>
      <c r="E2322">
        <v>10</v>
      </c>
      <c r="F2322" t="s">
        <v>11</v>
      </c>
      <c r="G2322">
        <v>80650203</v>
      </c>
      <c r="H2322" t="s">
        <v>1537</v>
      </c>
      <c r="I2322" s="1">
        <v>2180</v>
      </c>
      <c r="J2322" t="str">
        <f>VLOOKUP('righe eliminate'!A2,a!A:B,2,FALSE)</f>
        <v>ALTRE SPESE CORRENTI</v>
      </c>
      <c r="K2322" t="str">
        <f t="shared" si="36"/>
        <v>5103 Altri concorsi</v>
      </c>
    </row>
    <row r="2323" spans="1:11" x14ac:dyDescent="0.25">
      <c r="A2323">
        <v>5103</v>
      </c>
      <c r="B2323" t="s">
        <v>1535</v>
      </c>
      <c r="C2323" t="s">
        <v>406</v>
      </c>
      <c r="D2323" t="s">
        <v>406</v>
      </c>
      <c r="E2323">
        <v>6</v>
      </c>
      <c r="F2323" t="s">
        <v>407</v>
      </c>
      <c r="G2323">
        <v>80300204</v>
      </c>
      <c r="H2323" t="s">
        <v>1545</v>
      </c>
      <c r="I2323" s="1">
        <v>229.6</v>
      </c>
      <c r="J2323" t="str">
        <f>VLOOKUP(A2324,a!A:B,2,FALSE)</f>
        <v>ALTRE SPESE CORRENTI</v>
      </c>
      <c r="K2323" t="str">
        <f t="shared" si="36"/>
        <v>5103 Altri concorsi</v>
      </c>
    </row>
    <row r="2324" spans="1:11" x14ac:dyDescent="0.25">
      <c r="A2324">
        <v>5103</v>
      </c>
      <c r="B2324" t="s">
        <v>1535</v>
      </c>
      <c r="C2324" t="s">
        <v>1546</v>
      </c>
      <c r="D2324" t="s">
        <v>1546</v>
      </c>
      <c r="E2324">
        <v>6</v>
      </c>
      <c r="F2324" t="s">
        <v>407</v>
      </c>
      <c r="G2324">
        <v>58100103</v>
      </c>
      <c r="H2324" t="s">
        <v>1547</v>
      </c>
      <c r="I2324" s="1">
        <v>275006.59999999998</v>
      </c>
      <c r="J2324" t="str">
        <f>VLOOKUP(A2325,a!A:B,2,FALSE)</f>
        <v>ALTRE SPESE CORRENTI</v>
      </c>
      <c r="K2324" t="str">
        <f t="shared" si="36"/>
        <v>5103 Altri concorsi</v>
      </c>
    </row>
    <row r="2325" spans="1:11" x14ac:dyDescent="0.25">
      <c r="A2325">
        <v>5103</v>
      </c>
      <c r="B2325" t="s">
        <v>1535</v>
      </c>
      <c r="C2325" t="s">
        <v>1548</v>
      </c>
      <c r="D2325" t="s">
        <v>1803</v>
      </c>
      <c r="E2325">
        <v>10</v>
      </c>
      <c r="F2325" t="s">
        <v>11</v>
      </c>
      <c r="G2325">
        <v>80650203</v>
      </c>
      <c r="H2325" t="s">
        <v>1537</v>
      </c>
      <c r="I2325" s="1">
        <v>122</v>
      </c>
      <c r="J2325" t="s">
        <v>1789</v>
      </c>
      <c r="K2325" t="s">
        <v>1800</v>
      </c>
    </row>
    <row r="2326" spans="1:11" x14ac:dyDescent="0.25">
      <c r="A2326">
        <v>5103</v>
      </c>
      <c r="B2326" t="s">
        <v>1535</v>
      </c>
      <c r="C2326" t="s">
        <v>1553</v>
      </c>
      <c r="D2326" t="s">
        <v>1803</v>
      </c>
      <c r="E2326">
        <v>10</v>
      </c>
      <c r="F2326" t="s">
        <v>11</v>
      </c>
      <c r="G2326">
        <v>80650203</v>
      </c>
      <c r="H2326" t="s">
        <v>1537</v>
      </c>
      <c r="I2326" s="1">
        <v>120</v>
      </c>
      <c r="J2326" t="str">
        <f>VLOOKUP('righe eliminate'!A5,a!A:B,2,FALSE)</f>
        <v>ALTRE SPESE CORRENTI</v>
      </c>
      <c r="K2326" t="str">
        <f>CONCATENATE(A2326," ",B2326)</f>
        <v>5103 Altri concorsi</v>
      </c>
    </row>
    <row r="2327" spans="1:11" x14ac:dyDescent="0.25">
      <c r="A2327">
        <v>5103</v>
      </c>
      <c r="B2327" t="s">
        <v>1535</v>
      </c>
      <c r="C2327" t="s">
        <v>1558</v>
      </c>
      <c r="D2327" t="s">
        <v>1558</v>
      </c>
      <c r="E2327">
        <v>10</v>
      </c>
      <c r="F2327" t="s">
        <v>11</v>
      </c>
      <c r="G2327">
        <v>80550103</v>
      </c>
      <c r="H2327" t="s">
        <v>1559</v>
      </c>
      <c r="I2327" s="1">
        <v>341.84</v>
      </c>
      <c r="J2327" t="str">
        <f>VLOOKUP(A2328,a!A:B,2,FALSE)</f>
        <v>ALTRE SPESE CORRENTI</v>
      </c>
      <c r="K2327" t="str">
        <f>CONCATENATE(A2327," ",B2327)</f>
        <v>5103 Altri concorsi</v>
      </c>
    </row>
    <row r="2328" spans="1:11" x14ac:dyDescent="0.25">
      <c r="A2328">
        <v>5103</v>
      </c>
      <c r="B2328" t="s">
        <v>1535</v>
      </c>
      <c r="C2328" t="s">
        <v>1560</v>
      </c>
      <c r="D2328" t="s">
        <v>1560</v>
      </c>
      <c r="E2328">
        <v>9</v>
      </c>
      <c r="F2328" t="s">
        <v>125</v>
      </c>
      <c r="G2328">
        <v>80550103</v>
      </c>
      <c r="H2328" t="s">
        <v>1559</v>
      </c>
      <c r="I2328" s="1">
        <v>1159.97</v>
      </c>
      <c r="J2328" t="s">
        <v>1789</v>
      </c>
      <c r="K2328" t="str">
        <f>CONCATENATE(A2328," ",B2328)</f>
        <v>5103 Altri concorsi</v>
      </c>
    </row>
    <row r="2329" spans="1:11" x14ac:dyDescent="0.25">
      <c r="A2329">
        <v>5103</v>
      </c>
      <c r="B2329" t="s">
        <v>1535</v>
      </c>
      <c r="C2329" t="s">
        <v>1568</v>
      </c>
      <c r="D2329" t="s">
        <v>1803</v>
      </c>
      <c r="E2329">
        <v>10</v>
      </c>
      <c r="F2329" t="s">
        <v>11</v>
      </c>
      <c r="G2329">
        <v>80650203</v>
      </c>
      <c r="H2329" t="s">
        <v>1537</v>
      </c>
      <c r="I2329" s="1">
        <v>184</v>
      </c>
      <c r="J2329" t="str">
        <f>VLOOKUP('righe eliminate'!A7,a!A:B,2,FALSE)</f>
        <v>ALTRE SPESE CORRENTI</v>
      </c>
      <c r="K2329" t="str">
        <f>CONCATENATE(A2329," ",B2329)</f>
        <v>5103 Altri concorsi</v>
      </c>
    </row>
    <row r="2330" spans="1:11" x14ac:dyDescent="0.25">
      <c r="A2330">
        <v>5103</v>
      </c>
      <c r="B2330" t="s">
        <v>1535</v>
      </c>
      <c r="C2330" t="s">
        <v>1582</v>
      </c>
      <c r="D2330" t="s">
        <v>1803</v>
      </c>
      <c r="E2330">
        <v>10</v>
      </c>
      <c r="F2330" t="s">
        <v>11</v>
      </c>
      <c r="G2330">
        <v>80650203</v>
      </c>
      <c r="H2330" t="s">
        <v>1537</v>
      </c>
      <c r="I2330" s="1">
        <v>1832</v>
      </c>
      <c r="J2330" t="s">
        <v>1789</v>
      </c>
      <c r="K2330" t="s">
        <v>1800</v>
      </c>
    </row>
    <row r="2331" spans="1:11" x14ac:dyDescent="0.25">
      <c r="A2331">
        <v>5103</v>
      </c>
      <c r="B2331" t="s">
        <v>1535</v>
      </c>
      <c r="C2331" t="s">
        <v>1584</v>
      </c>
      <c r="D2331" t="s">
        <v>1803</v>
      </c>
      <c r="E2331">
        <v>10</v>
      </c>
      <c r="F2331" t="s">
        <v>11</v>
      </c>
      <c r="G2331">
        <v>80650203</v>
      </c>
      <c r="H2331" t="s">
        <v>1537</v>
      </c>
      <c r="I2331" s="1">
        <v>120</v>
      </c>
      <c r="J2331" t="str">
        <f>VLOOKUP('righe eliminate'!A9,a!A:B,2,FALSE)</f>
        <v>ALTRE SPESE CORRENTI</v>
      </c>
      <c r="K2331" t="str">
        <f>CONCATENATE(A2331," ",B2331)</f>
        <v>5103 Altri concorsi</v>
      </c>
    </row>
    <row r="2332" spans="1:11" x14ac:dyDescent="0.25">
      <c r="A2332">
        <v>5103</v>
      </c>
      <c r="B2332" t="s">
        <v>1535</v>
      </c>
      <c r="C2332" t="s">
        <v>1586</v>
      </c>
      <c r="D2332" t="s">
        <v>1803</v>
      </c>
      <c r="E2332">
        <v>10</v>
      </c>
      <c r="F2332" t="s">
        <v>11</v>
      </c>
      <c r="G2332">
        <v>80650203</v>
      </c>
      <c r="H2332" t="s">
        <v>1537</v>
      </c>
      <c r="I2332" s="1">
        <v>1244</v>
      </c>
      <c r="J2332" t="s">
        <v>1789</v>
      </c>
      <c r="K2332" t="s">
        <v>1800</v>
      </c>
    </row>
    <row r="2333" spans="1:11" x14ac:dyDescent="0.25">
      <c r="A2333">
        <v>5103</v>
      </c>
      <c r="B2333" t="s">
        <v>1535</v>
      </c>
      <c r="C2333" t="s">
        <v>1593</v>
      </c>
      <c r="D2333" t="s">
        <v>1803</v>
      </c>
      <c r="E2333">
        <v>10</v>
      </c>
      <c r="F2333" t="s">
        <v>11</v>
      </c>
      <c r="G2333">
        <v>80650203</v>
      </c>
      <c r="H2333" t="s">
        <v>1537</v>
      </c>
      <c r="I2333" s="1">
        <v>15.8</v>
      </c>
      <c r="J2333" t="str">
        <f>VLOOKUP('righe eliminate'!A10,a!A:B,2,FALSE)</f>
        <v>ALTRE SPESE CORRENTI</v>
      </c>
      <c r="K2333" t="str">
        <f>CONCATENATE(A2333," ",B2333)</f>
        <v>5103 Altri concorsi</v>
      </c>
    </row>
    <row r="2334" spans="1:11" x14ac:dyDescent="0.25">
      <c r="A2334">
        <v>5103</v>
      </c>
      <c r="B2334" t="s">
        <v>1535</v>
      </c>
      <c r="C2334" t="s">
        <v>1607</v>
      </c>
      <c r="D2334" t="s">
        <v>1803</v>
      </c>
      <c r="E2334">
        <v>10</v>
      </c>
      <c r="F2334" t="s">
        <v>11</v>
      </c>
      <c r="G2334">
        <v>80650203</v>
      </c>
      <c r="H2334" t="s">
        <v>1537</v>
      </c>
      <c r="I2334" s="1">
        <v>300</v>
      </c>
      <c r="J2334" t="str">
        <f>VLOOKUP('righe eliminate'!A14,a!A:B,2,FALSE)</f>
        <v>ALTRE SPESE CORRENTI</v>
      </c>
      <c r="K2334" t="str">
        <f>CONCATENATE(A2334," ",B2334)</f>
        <v>5103 Altri concorsi</v>
      </c>
    </row>
    <row r="2335" spans="1:11" x14ac:dyDescent="0.25">
      <c r="A2335">
        <v>5103</v>
      </c>
      <c r="B2335" t="s">
        <v>1535</v>
      </c>
      <c r="C2335" t="s">
        <v>1432</v>
      </c>
      <c r="D2335" t="s">
        <v>1432</v>
      </c>
      <c r="E2335">
        <v>7</v>
      </c>
      <c r="F2335" t="s">
        <v>1083</v>
      </c>
      <c r="G2335">
        <v>60100809</v>
      </c>
      <c r="H2335" t="s">
        <v>1086</v>
      </c>
      <c r="I2335" s="1">
        <v>-1426</v>
      </c>
      <c r="J2335" t="str">
        <f>VLOOKUP(A2336,a!A:B,2,FALSE)</f>
        <v>ALTRE SPESE CORRENTI</v>
      </c>
      <c r="K2335" t="str">
        <f>CONCATENATE(A2335," ",B2335)</f>
        <v>5103 Altri concorsi</v>
      </c>
    </row>
    <row r="2336" spans="1:11" x14ac:dyDescent="0.25">
      <c r="A2336">
        <v>5103</v>
      </c>
      <c r="B2336" t="s">
        <v>1535</v>
      </c>
      <c r="C2336" t="s">
        <v>1432</v>
      </c>
      <c r="D2336" t="s">
        <v>1432</v>
      </c>
      <c r="E2336">
        <v>7</v>
      </c>
      <c r="F2336" t="s">
        <v>1083</v>
      </c>
      <c r="G2336">
        <v>80650103</v>
      </c>
      <c r="H2336" t="s">
        <v>1411</v>
      </c>
      <c r="I2336" s="1">
        <v>9823.5400000000009</v>
      </c>
      <c r="J2336" t="s">
        <v>1787</v>
      </c>
      <c r="K2336" t="s">
        <v>1802</v>
      </c>
    </row>
    <row r="2337" spans="1:11" x14ac:dyDescent="0.25">
      <c r="A2337">
        <v>5103</v>
      </c>
      <c r="B2337" t="s">
        <v>1535</v>
      </c>
      <c r="C2337" t="s">
        <v>1615</v>
      </c>
      <c r="D2337" t="s">
        <v>1803</v>
      </c>
      <c r="E2337">
        <v>10</v>
      </c>
      <c r="F2337" t="s">
        <v>11</v>
      </c>
      <c r="G2337">
        <v>80650203</v>
      </c>
      <c r="H2337" t="s">
        <v>1537</v>
      </c>
      <c r="I2337" s="1">
        <v>875</v>
      </c>
      <c r="J2337" t="str">
        <f>VLOOKUP(A2338,a!A:B,2,FALSE)</f>
        <v>ALTRE SPESE CORRENTI</v>
      </c>
      <c r="K2337" t="str">
        <f t="shared" ref="K2337:K2400" si="37">CONCATENATE(A2337," ",B2337)</f>
        <v>5103 Altri concorsi</v>
      </c>
    </row>
    <row r="2338" spans="1:11" x14ac:dyDescent="0.25">
      <c r="A2338">
        <v>5201</v>
      </c>
      <c r="B2338" t="s">
        <v>1616</v>
      </c>
      <c r="C2338" t="s">
        <v>418</v>
      </c>
      <c r="D2338" t="s">
        <v>418</v>
      </c>
      <c r="E2338">
        <v>9</v>
      </c>
      <c r="F2338" t="s">
        <v>125</v>
      </c>
      <c r="G2338">
        <v>80550202</v>
      </c>
      <c r="H2338" t="s">
        <v>583</v>
      </c>
      <c r="I2338" s="1">
        <v>9250</v>
      </c>
      <c r="J2338" t="str">
        <f>VLOOKUP(A2339,a!A:B,2,FALSE)</f>
        <v>ALTRE SPESE CORRENTI</v>
      </c>
      <c r="K2338" t="str">
        <f t="shared" si="37"/>
        <v xml:space="preserve">5201 Noleggi </v>
      </c>
    </row>
    <row r="2339" spans="1:11" x14ac:dyDescent="0.25">
      <c r="A2339">
        <v>5201</v>
      </c>
      <c r="B2339" t="s">
        <v>1616</v>
      </c>
      <c r="C2339" t="s">
        <v>450</v>
      </c>
      <c r="D2339" t="s">
        <v>450</v>
      </c>
      <c r="E2339">
        <v>9</v>
      </c>
      <c r="F2339" t="s">
        <v>125</v>
      </c>
      <c r="G2339">
        <v>80550202</v>
      </c>
      <c r="H2339" t="s">
        <v>583</v>
      </c>
      <c r="I2339" s="1">
        <v>12000</v>
      </c>
      <c r="J2339" t="str">
        <f>VLOOKUP(A2340,a!A:B,2,FALSE)</f>
        <v>ALTRE SPESE CORRENTI</v>
      </c>
      <c r="K2339" t="str">
        <f t="shared" si="37"/>
        <v xml:space="preserve">5201 Noleggi </v>
      </c>
    </row>
    <row r="2340" spans="1:11" x14ac:dyDescent="0.25">
      <c r="A2340">
        <v>5201</v>
      </c>
      <c r="B2340" t="s">
        <v>1616</v>
      </c>
      <c r="C2340" t="s">
        <v>791</v>
      </c>
      <c r="D2340" t="s">
        <v>791</v>
      </c>
      <c r="E2340">
        <v>9</v>
      </c>
      <c r="F2340" t="s">
        <v>125</v>
      </c>
      <c r="G2340">
        <v>80550202</v>
      </c>
      <c r="H2340" t="s">
        <v>583</v>
      </c>
      <c r="I2340" s="1">
        <v>4571.4399999999996</v>
      </c>
      <c r="J2340" t="str">
        <f>VLOOKUP(A2341,a!A:B,2,FALSE)</f>
        <v>ALTRE SPESE CORRENTI</v>
      </c>
      <c r="K2340" t="str">
        <f t="shared" si="37"/>
        <v xml:space="preserve">5201 Noleggi </v>
      </c>
    </row>
    <row r="2341" spans="1:11" x14ac:dyDescent="0.25">
      <c r="A2341">
        <v>5201</v>
      </c>
      <c r="B2341" t="s">
        <v>1616</v>
      </c>
      <c r="C2341" t="s">
        <v>792</v>
      </c>
      <c r="D2341" t="s">
        <v>792</v>
      </c>
      <c r="E2341">
        <v>9</v>
      </c>
      <c r="F2341" t="s">
        <v>125</v>
      </c>
      <c r="G2341">
        <v>80550202</v>
      </c>
      <c r="H2341" t="s">
        <v>583</v>
      </c>
      <c r="I2341" s="1">
        <v>3750</v>
      </c>
      <c r="J2341" t="str">
        <f>VLOOKUP(A2342,a!A:B,2,FALSE)</f>
        <v>ALTRE SPESE CORRENTI</v>
      </c>
      <c r="K2341" t="str">
        <f t="shared" si="37"/>
        <v xml:space="preserve">5201 Noleggi </v>
      </c>
    </row>
    <row r="2342" spans="1:11" x14ac:dyDescent="0.25">
      <c r="A2342">
        <v>5201</v>
      </c>
      <c r="B2342" t="s">
        <v>1616</v>
      </c>
      <c r="C2342" t="s">
        <v>478</v>
      </c>
      <c r="D2342" t="s">
        <v>478</v>
      </c>
      <c r="E2342">
        <v>9</v>
      </c>
      <c r="F2342" t="s">
        <v>125</v>
      </c>
      <c r="G2342">
        <v>80550202</v>
      </c>
      <c r="H2342" t="s">
        <v>583</v>
      </c>
      <c r="I2342" s="1">
        <v>387.2</v>
      </c>
      <c r="J2342" t="str">
        <f>VLOOKUP(A2343,a!A:B,2,FALSE)</f>
        <v>ALTRE SPESE CORRENTI</v>
      </c>
      <c r="K2342" t="str">
        <f t="shared" si="37"/>
        <v xml:space="preserve">5201 Noleggi </v>
      </c>
    </row>
    <row r="2343" spans="1:11" x14ac:dyDescent="0.25">
      <c r="A2343">
        <v>5201</v>
      </c>
      <c r="B2343" t="s">
        <v>1616</v>
      </c>
      <c r="C2343" t="s">
        <v>481</v>
      </c>
      <c r="D2343" t="s">
        <v>481</v>
      </c>
      <c r="E2343">
        <v>9</v>
      </c>
      <c r="F2343" t="s">
        <v>125</v>
      </c>
      <c r="G2343">
        <v>80550202</v>
      </c>
      <c r="H2343" t="s">
        <v>583</v>
      </c>
      <c r="I2343" s="1">
        <v>41140.300000000003</v>
      </c>
      <c r="J2343" t="str">
        <f>VLOOKUP(A2344,a!A:B,2,FALSE)</f>
        <v>ALTRE SPESE CORRENTI</v>
      </c>
      <c r="K2343" t="str">
        <f t="shared" si="37"/>
        <v xml:space="preserve">5201 Noleggi </v>
      </c>
    </row>
    <row r="2344" spans="1:11" x14ac:dyDescent="0.25">
      <c r="A2344">
        <v>5201</v>
      </c>
      <c r="B2344" t="s">
        <v>1616</v>
      </c>
      <c r="C2344" t="s">
        <v>794</v>
      </c>
      <c r="D2344" t="s">
        <v>794</v>
      </c>
      <c r="E2344">
        <v>9</v>
      </c>
      <c r="F2344" t="s">
        <v>125</v>
      </c>
      <c r="G2344">
        <v>80550202</v>
      </c>
      <c r="H2344" t="s">
        <v>583</v>
      </c>
      <c r="I2344" s="1">
        <v>5515</v>
      </c>
      <c r="J2344" t="str">
        <f>VLOOKUP(A2345,a!A:B,2,FALSE)</f>
        <v>ALTRE SPESE CORRENTI</v>
      </c>
      <c r="K2344" t="str">
        <f t="shared" si="37"/>
        <v xml:space="preserve">5201 Noleggi </v>
      </c>
    </row>
    <row r="2345" spans="1:11" x14ac:dyDescent="0.25">
      <c r="A2345">
        <v>5201</v>
      </c>
      <c r="B2345" t="s">
        <v>1616</v>
      </c>
      <c r="C2345" t="s">
        <v>254</v>
      </c>
      <c r="D2345" t="s">
        <v>254</v>
      </c>
      <c r="E2345">
        <v>9</v>
      </c>
      <c r="F2345" t="s">
        <v>125</v>
      </c>
      <c r="G2345">
        <v>80550202</v>
      </c>
      <c r="H2345" t="s">
        <v>583</v>
      </c>
      <c r="I2345" s="1">
        <v>2820</v>
      </c>
      <c r="J2345" t="str">
        <f>VLOOKUP(A2346,a!A:B,2,FALSE)</f>
        <v>ALTRE SPESE CORRENTI</v>
      </c>
      <c r="K2345" t="str">
        <f t="shared" si="37"/>
        <v xml:space="preserve">5201 Noleggi </v>
      </c>
    </row>
    <row r="2346" spans="1:11" x14ac:dyDescent="0.25">
      <c r="A2346">
        <v>5201</v>
      </c>
      <c r="B2346" t="s">
        <v>1616</v>
      </c>
      <c r="C2346" t="s">
        <v>257</v>
      </c>
      <c r="D2346" t="s">
        <v>257</v>
      </c>
      <c r="E2346">
        <v>9</v>
      </c>
      <c r="F2346" t="s">
        <v>125</v>
      </c>
      <c r="G2346">
        <v>80550202</v>
      </c>
      <c r="H2346" t="s">
        <v>583</v>
      </c>
      <c r="I2346" s="1">
        <v>13000</v>
      </c>
      <c r="J2346" t="str">
        <f>VLOOKUP(A2347,a!A:B,2,FALSE)</f>
        <v>ALTRE SPESE CORRENTI</v>
      </c>
      <c r="K2346" t="str">
        <f t="shared" si="37"/>
        <v xml:space="preserve">5201 Noleggi </v>
      </c>
    </row>
    <row r="2347" spans="1:11" x14ac:dyDescent="0.25">
      <c r="A2347">
        <v>5201</v>
      </c>
      <c r="B2347" t="s">
        <v>1616</v>
      </c>
      <c r="C2347" t="s">
        <v>797</v>
      </c>
      <c r="D2347" t="s">
        <v>797</v>
      </c>
      <c r="E2347">
        <v>9</v>
      </c>
      <c r="F2347" t="s">
        <v>125</v>
      </c>
      <c r="G2347">
        <v>80550202</v>
      </c>
      <c r="H2347" t="s">
        <v>583</v>
      </c>
      <c r="I2347" s="1">
        <v>1374.96</v>
      </c>
      <c r="J2347" t="str">
        <f>VLOOKUP(A2348,a!A:B,2,FALSE)</f>
        <v>ALTRE SPESE CORRENTI</v>
      </c>
      <c r="K2347" t="str">
        <f t="shared" si="37"/>
        <v xml:space="preserve">5201 Noleggi </v>
      </c>
    </row>
    <row r="2348" spans="1:11" x14ac:dyDescent="0.25">
      <c r="A2348">
        <v>5201</v>
      </c>
      <c r="B2348" t="s">
        <v>1616</v>
      </c>
      <c r="C2348" t="s">
        <v>798</v>
      </c>
      <c r="D2348" t="s">
        <v>798</v>
      </c>
      <c r="E2348">
        <v>9</v>
      </c>
      <c r="F2348" t="s">
        <v>125</v>
      </c>
      <c r="G2348">
        <v>80550202</v>
      </c>
      <c r="H2348" t="s">
        <v>583</v>
      </c>
      <c r="I2348" s="1">
        <v>19112.400000000001</v>
      </c>
      <c r="J2348" t="str">
        <f>VLOOKUP(A2349,a!A:B,2,FALSE)</f>
        <v>ALTRE SPESE CORRENTI</v>
      </c>
      <c r="K2348" t="str">
        <f t="shared" si="37"/>
        <v xml:space="preserve">5201 Noleggi </v>
      </c>
    </row>
    <row r="2349" spans="1:11" x14ac:dyDescent="0.25">
      <c r="A2349">
        <v>5201</v>
      </c>
      <c r="B2349" t="s">
        <v>1616</v>
      </c>
      <c r="C2349" t="s">
        <v>798</v>
      </c>
      <c r="D2349" t="s">
        <v>798</v>
      </c>
      <c r="E2349">
        <v>9</v>
      </c>
      <c r="F2349" t="s">
        <v>125</v>
      </c>
      <c r="G2349">
        <v>80550203</v>
      </c>
      <c r="H2349" t="s">
        <v>1617</v>
      </c>
      <c r="I2349" s="1">
        <v>499.98</v>
      </c>
      <c r="J2349" t="str">
        <f>VLOOKUP(A2350,a!A:B,2,FALSE)</f>
        <v>ALTRE SPESE CORRENTI</v>
      </c>
      <c r="K2349" t="str">
        <f t="shared" si="37"/>
        <v xml:space="preserve">5201 Noleggi </v>
      </c>
    </row>
    <row r="2350" spans="1:11" x14ac:dyDescent="0.25">
      <c r="A2350">
        <v>5201</v>
      </c>
      <c r="B2350" t="s">
        <v>1616</v>
      </c>
      <c r="C2350" t="s">
        <v>799</v>
      </c>
      <c r="D2350" t="s">
        <v>799</v>
      </c>
      <c r="E2350">
        <v>9</v>
      </c>
      <c r="F2350" t="s">
        <v>125</v>
      </c>
      <c r="G2350">
        <v>80550202</v>
      </c>
      <c r="H2350" t="s">
        <v>583</v>
      </c>
      <c r="I2350" s="1">
        <v>12710</v>
      </c>
      <c r="J2350" t="str">
        <f>VLOOKUP(A2351,a!A:B,2,FALSE)</f>
        <v>ALTRE SPESE CORRENTI</v>
      </c>
      <c r="K2350" t="str">
        <f t="shared" si="37"/>
        <v xml:space="preserve">5201 Noleggi </v>
      </c>
    </row>
    <row r="2351" spans="1:11" x14ac:dyDescent="0.25">
      <c r="A2351">
        <v>5201</v>
      </c>
      <c r="B2351" t="s">
        <v>1616</v>
      </c>
      <c r="C2351" t="s">
        <v>525</v>
      </c>
      <c r="D2351" t="s">
        <v>525</v>
      </c>
      <c r="E2351">
        <v>9</v>
      </c>
      <c r="F2351" t="s">
        <v>125</v>
      </c>
      <c r="G2351">
        <v>80550202</v>
      </c>
      <c r="H2351" t="s">
        <v>583</v>
      </c>
      <c r="I2351" s="1">
        <v>67.48</v>
      </c>
      <c r="J2351" t="str">
        <f>VLOOKUP(A2352,a!A:B,2,FALSE)</f>
        <v>ALTRE SPESE CORRENTI</v>
      </c>
      <c r="K2351" t="str">
        <f t="shared" si="37"/>
        <v xml:space="preserve">5201 Noleggi </v>
      </c>
    </row>
    <row r="2352" spans="1:11" x14ac:dyDescent="0.25">
      <c r="A2352">
        <v>5201</v>
      </c>
      <c r="B2352" t="s">
        <v>1616</v>
      </c>
      <c r="C2352" t="s">
        <v>527</v>
      </c>
      <c r="D2352" t="s">
        <v>527</v>
      </c>
      <c r="E2352">
        <v>9</v>
      </c>
      <c r="F2352" t="s">
        <v>125</v>
      </c>
      <c r="G2352">
        <v>80550202</v>
      </c>
      <c r="H2352" t="s">
        <v>583</v>
      </c>
      <c r="I2352" s="1">
        <v>8810</v>
      </c>
      <c r="J2352" t="str">
        <f>VLOOKUP(A2353,a!A:B,2,FALSE)</f>
        <v>ALTRE SPESE CORRENTI</v>
      </c>
      <c r="K2352" t="str">
        <f t="shared" si="37"/>
        <v xml:space="preserve">5201 Noleggi </v>
      </c>
    </row>
    <row r="2353" spans="1:11" x14ac:dyDescent="0.25">
      <c r="A2353">
        <v>5201</v>
      </c>
      <c r="B2353" t="s">
        <v>1616</v>
      </c>
      <c r="C2353" t="s">
        <v>805</v>
      </c>
      <c r="D2353" t="s">
        <v>805</v>
      </c>
      <c r="E2353">
        <v>9</v>
      </c>
      <c r="F2353" t="s">
        <v>125</v>
      </c>
      <c r="G2353">
        <v>80550201</v>
      </c>
      <c r="H2353" t="s">
        <v>1618</v>
      </c>
      <c r="I2353" s="1">
        <v>60</v>
      </c>
      <c r="J2353" t="str">
        <f>VLOOKUP(A2354,a!A:B,2,FALSE)</f>
        <v>ALTRE SPESE CORRENTI</v>
      </c>
      <c r="K2353" t="str">
        <f t="shared" si="37"/>
        <v xml:space="preserve">5201 Noleggi </v>
      </c>
    </row>
    <row r="2354" spans="1:11" x14ac:dyDescent="0.25">
      <c r="A2354">
        <v>5201</v>
      </c>
      <c r="B2354" t="s">
        <v>1616</v>
      </c>
      <c r="C2354" t="s">
        <v>805</v>
      </c>
      <c r="D2354" t="s">
        <v>805</v>
      </c>
      <c r="E2354">
        <v>9</v>
      </c>
      <c r="F2354" t="s">
        <v>125</v>
      </c>
      <c r="G2354">
        <v>80550202</v>
      </c>
      <c r="H2354" t="s">
        <v>583</v>
      </c>
      <c r="I2354" s="1">
        <v>540</v>
      </c>
      <c r="J2354" t="str">
        <f>VLOOKUP(A2355,a!A:B,2,FALSE)</f>
        <v>ALTRE SPESE CORRENTI</v>
      </c>
      <c r="K2354" t="str">
        <f t="shared" si="37"/>
        <v xml:space="preserve">5201 Noleggi </v>
      </c>
    </row>
    <row r="2355" spans="1:11" x14ac:dyDescent="0.25">
      <c r="A2355">
        <v>5201</v>
      </c>
      <c r="B2355" t="s">
        <v>1616</v>
      </c>
      <c r="C2355" t="s">
        <v>1503</v>
      </c>
      <c r="D2355" t="s">
        <v>1503</v>
      </c>
      <c r="G2355">
        <v>80550203</v>
      </c>
      <c r="H2355" t="s">
        <v>1617</v>
      </c>
      <c r="I2355" s="1">
        <v>3498.08</v>
      </c>
      <c r="J2355" t="str">
        <f>VLOOKUP(A2356,a!A:B,2,FALSE)</f>
        <v>ALTRE SPESE CORRENTI</v>
      </c>
      <c r="K2355" t="str">
        <f t="shared" si="37"/>
        <v xml:space="preserve">5201 Noleggi </v>
      </c>
    </row>
    <row r="2356" spans="1:11" x14ac:dyDescent="0.25">
      <c r="A2356">
        <v>5201</v>
      </c>
      <c r="B2356" t="s">
        <v>1616</v>
      </c>
      <c r="C2356" t="s">
        <v>808</v>
      </c>
      <c r="D2356" t="s">
        <v>808</v>
      </c>
      <c r="E2356">
        <v>9</v>
      </c>
      <c r="F2356" t="s">
        <v>125</v>
      </c>
      <c r="G2356">
        <v>80550202</v>
      </c>
      <c r="H2356" t="s">
        <v>583</v>
      </c>
      <c r="I2356" s="1">
        <v>6024.99</v>
      </c>
      <c r="J2356" t="str">
        <f>VLOOKUP(A2357,a!A:B,2,FALSE)</f>
        <v>ALTRE SPESE CORRENTI</v>
      </c>
      <c r="K2356" t="str">
        <f t="shared" si="37"/>
        <v xml:space="preserve">5201 Noleggi </v>
      </c>
    </row>
    <row r="2357" spans="1:11" x14ac:dyDescent="0.25">
      <c r="A2357">
        <v>5201</v>
      </c>
      <c r="B2357" t="s">
        <v>1616</v>
      </c>
      <c r="C2357" t="s">
        <v>814</v>
      </c>
      <c r="D2357" t="s">
        <v>814</v>
      </c>
      <c r="E2357">
        <v>9</v>
      </c>
      <c r="F2357" t="s">
        <v>125</v>
      </c>
      <c r="G2357">
        <v>80550202</v>
      </c>
      <c r="H2357" t="s">
        <v>583</v>
      </c>
      <c r="I2357" s="1">
        <v>7499.99</v>
      </c>
      <c r="J2357" t="str">
        <f>VLOOKUP(A2358,a!A:B,2,FALSE)</f>
        <v>ALTRE SPESE CORRENTI</v>
      </c>
      <c r="K2357" t="str">
        <f t="shared" si="37"/>
        <v xml:space="preserve">5201 Noleggi </v>
      </c>
    </row>
    <row r="2358" spans="1:11" x14ac:dyDescent="0.25">
      <c r="A2358">
        <v>5201</v>
      </c>
      <c r="B2358" t="s">
        <v>1616</v>
      </c>
      <c r="C2358" t="s">
        <v>574</v>
      </c>
      <c r="D2358" t="s">
        <v>574</v>
      </c>
      <c r="E2358">
        <v>9</v>
      </c>
      <c r="F2358" t="s">
        <v>125</v>
      </c>
      <c r="G2358">
        <v>80550202</v>
      </c>
      <c r="H2358" t="s">
        <v>583</v>
      </c>
      <c r="I2358" s="1">
        <v>2796.87</v>
      </c>
      <c r="J2358" t="str">
        <f>VLOOKUP(A2359,a!A:B,2,FALSE)</f>
        <v>ALTRE SPESE CORRENTI</v>
      </c>
      <c r="K2358" t="str">
        <f t="shared" si="37"/>
        <v xml:space="preserve">5201 Noleggi </v>
      </c>
    </row>
    <row r="2359" spans="1:11" x14ac:dyDescent="0.25">
      <c r="A2359">
        <v>5201</v>
      </c>
      <c r="B2359" t="s">
        <v>1616</v>
      </c>
      <c r="C2359" t="s">
        <v>284</v>
      </c>
      <c r="D2359" t="s">
        <v>284</v>
      </c>
      <c r="G2359">
        <v>60100538</v>
      </c>
      <c r="H2359" t="s">
        <v>443</v>
      </c>
      <c r="I2359" s="1">
        <v>8.68</v>
      </c>
      <c r="J2359" t="str">
        <f>VLOOKUP(A2360,a!A:B,2,FALSE)</f>
        <v>ALTRE SPESE CORRENTI</v>
      </c>
      <c r="K2359" t="str">
        <f t="shared" si="37"/>
        <v xml:space="preserve">5201 Noleggi </v>
      </c>
    </row>
    <row r="2360" spans="1:11" x14ac:dyDescent="0.25">
      <c r="A2360">
        <v>5201</v>
      </c>
      <c r="B2360" t="s">
        <v>1616</v>
      </c>
      <c r="C2360" t="s">
        <v>284</v>
      </c>
      <c r="D2360" t="s">
        <v>284</v>
      </c>
      <c r="G2360">
        <v>75200129</v>
      </c>
      <c r="H2360" t="s">
        <v>235</v>
      </c>
      <c r="I2360" s="1">
        <v>-58.36</v>
      </c>
      <c r="J2360" t="str">
        <f>VLOOKUP(A2361,a!A:B,2,FALSE)</f>
        <v>ALTRE SPESE CORRENTI</v>
      </c>
      <c r="K2360" t="str">
        <f t="shared" si="37"/>
        <v xml:space="preserve">5201 Noleggi </v>
      </c>
    </row>
    <row r="2361" spans="1:11" x14ac:dyDescent="0.25">
      <c r="A2361">
        <v>5201</v>
      </c>
      <c r="B2361" t="s">
        <v>1616</v>
      </c>
      <c r="C2361" t="s">
        <v>284</v>
      </c>
      <c r="D2361" t="s">
        <v>284</v>
      </c>
      <c r="G2361">
        <v>80100410</v>
      </c>
      <c r="H2361" t="s">
        <v>444</v>
      </c>
      <c r="I2361" s="1">
        <v>66.400000000000006</v>
      </c>
      <c r="J2361" t="str">
        <f>VLOOKUP(A2362,a!A:B,2,FALSE)</f>
        <v>ALTRE SPESE CORRENTI</v>
      </c>
      <c r="K2361" t="str">
        <f t="shared" si="37"/>
        <v xml:space="preserve">5201 Noleggi </v>
      </c>
    </row>
    <row r="2362" spans="1:11" x14ac:dyDescent="0.25">
      <c r="A2362">
        <v>5201</v>
      </c>
      <c r="B2362" t="s">
        <v>1616</v>
      </c>
      <c r="C2362" t="s">
        <v>284</v>
      </c>
      <c r="D2362" t="s">
        <v>284</v>
      </c>
      <c r="G2362">
        <v>80550201</v>
      </c>
      <c r="H2362" t="s">
        <v>1618</v>
      </c>
      <c r="I2362" s="1">
        <v>18101.830000000002</v>
      </c>
      <c r="J2362" t="str">
        <f>VLOOKUP(A2363,a!A:B,2,FALSE)</f>
        <v>ALTRE SPESE CORRENTI</v>
      </c>
      <c r="K2362" t="str">
        <f t="shared" si="37"/>
        <v xml:space="preserve">5201 Noleggi </v>
      </c>
    </row>
    <row r="2363" spans="1:11" x14ac:dyDescent="0.25">
      <c r="A2363">
        <v>5201</v>
      </c>
      <c r="B2363" t="s">
        <v>1616</v>
      </c>
      <c r="C2363" t="s">
        <v>284</v>
      </c>
      <c r="D2363" t="s">
        <v>284</v>
      </c>
      <c r="G2363">
        <v>80550202</v>
      </c>
      <c r="H2363" t="s">
        <v>583</v>
      </c>
      <c r="I2363" s="1">
        <v>56633.52</v>
      </c>
      <c r="J2363" t="str">
        <f>VLOOKUP(A2364,a!A:B,2,FALSE)</f>
        <v>ALTRE SPESE CORRENTI</v>
      </c>
      <c r="K2363" t="str">
        <f t="shared" si="37"/>
        <v xml:space="preserve">5201 Noleggi </v>
      </c>
    </row>
    <row r="2364" spans="1:11" x14ac:dyDescent="0.25">
      <c r="A2364">
        <v>5201</v>
      </c>
      <c r="B2364" t="s">
        <v>1616</v>
      </c>
      <c r="C2364" t="s">
        <v>284</v>
      </c>
      <c r="D2364" t="s">
        <v>284</v>
      </c>
      <c r="G2364">
        <v>80550203</v>
      </c>
      <c r="H2364" t="s">
        <v>1617</v>
      </c>
      <c r="I2364" s="1">
        <v>1270.28</v>
      </c>
      <c r="J2364" t="str">
        <f>VLOOKUP(A2365,a!A:B,2,FALSE)</f>
        <v>ALTRE SPESE CORRENTI</v>
      </c>
      <c r="K2364" t="str">
        <f t="shared" si="37"/>
        <v xml:space="preserve">5201 Noleggi </v>
      </c>
    </row>
    <row r="2365" spans="1:11" x14ac:dyDescent="0.25">
      <c r="A2365">
        <v>5201</v>
      </c>
      <c r="B2365" t="s">
        <v>1616</v>
      </c>
      <c r="C2365" t="s">
        <v>284</v>
      </c>
      <c r="D2365" t="s">
        <v>284</v>
      </c>
      <c r="G2365">
        <v>80550206</v>
      </c>
      <c r="H2365" t="s">
        <v>1079</v>
      </c>
      <c r="I2365" s="1">
        <v>51609.78</v>
      </c>
      <c r="J2365" t="str">
        <f>VLOOKUP(A2366,a!A:B,2,FALSE)</f>
        <v>ALTRE SPESE CORRENTI</v>
      </c>
      <c r="K2365" t="str">
        <f t="shared" si="37"/>
        <v xml:space="preserve">5201 Noleggi </v>
      </c>
    </row>
    <row r="2366" spans="1:11" x14ac:dyDescent="0.25">
      <c r="A2366">
        <v>5201</v>
      </c>
      <c r="B2366" t="s">
        <v>1616</v>
      </c>
      <c r="C2366" t="s">
        <v>816</v>
      </c>
      <c r="D2366" t="s">
        <v>816</v>
      </c>
      <c r="E2366">
        <v>9</v>
      </c>
      <c r="F2366" t="s">
        <v>125</v>
      </c>
      <c r="G2366">
        <v>80550202</v>
      </c>
      <c r="H2366" t="s">
        <v>583</v>
      </c>
      <c r="I2366" s="1">
        <v>3017.5</v>
      </c>
      <c r="J2366" t="str">
        <f>VLOOKUP(A2367,a!A:B,2,FALSE)</f>
        <v>ALTRE SPESE CORRENTI</v>
      </c>
      <c r="K2366" t="str">
        <f t="shared" si="37"/>
        <v xml:space="preserve">5201 Noleggi </v>
      </c>
    </row>
    <row r="2367" spans="1:11" x14ac:dyDescent="0.25">
      <c r="A2367">
        <v>5201</v>
      </c>
      <c r="B2367" t="s">
        <v>1616</v>
      </c>
      <c r="C2367" t="s">
        <v>1619</v>
      </c>
      <c r="D2367" t="s">
        <v>1619</v>
      </c>
      <c r="E2367">
        <v>9</v>
      </c>
      <c r="F2367" t="s">
        <v>125</v>
      </c>
      <c r="G2367">
        <v>80550206</v>
      </c>
      <c r="H2367" t="s">
        <v>1079</v>
      </c>
      <c r="I2367" s="1">
        <v>156.6</v>
      </c>
      <c r="J2367" t="str">
        <f>VLOOKUP(A2368,a!A:B,2,FALSE)</f>
        <v>ALTRE SPESE CORRENTI</v>
      </c>
      <c r="K2367" t="str">
        <f t="shared" si="37"/>
        <v xml:space="preserve">5201 Noleggi </v>
      </c>
    </row>
    <row r="2368" spans="1:11" x14ac:dyDescent="0.25">
      <c r="A2368">
        <v>5201</v>
      </c>
      <c r="B2368" t="s">
        <v>1616</v>
      </c>
      <c r="C2368" t="s">
        <v>297</v>
      </c>
      <c r="D2368" t="s">
        <v>297</v>
      </c>
      <c r="E2368">
        <v>9</v>
      </c>
      <c r="F2368" t="s">
        <v>125</v>
      </c>
      <c r="G2368">
        <v>80550202</v>
      </c>
      <c r="H2368" t="s">
        <v>583</v>
      </c>
      <c r="I2368" s="1">
        <v>2909.22</v>
      </c>
      <c r="J2368" t="str">
        <f>VLOOKUP(A2369,a!A:B,2,FALSE)</f>
        <v>ALTRE SPESE CORRENTI</v>
      </c>
      <c r="K2368" t="str">
        <f t="shared" si="37"/>
        <v xml:space="preserve">5201 Noleggi </v>
      </c>
    </row>
    <row r="2369" spans="1:11" x14ac:dyDescent="0.25">
      <c r="A2369">
        <v>5201</v>
      </c>
      <c r="B2369" t="s">
        <v>1616</v>
      </c>
      <c r="C2369" t="s">
        <v>298</v>
      </c>
      <c r="D2369" t="s">
        <v>298</v>
      </c>
      <c r="E2369">
        <v>9</v>
      </c>
      <c r="F2369" t="s">
        <v>125</v>
      </c>
      <c r="G2369">
        <v>80550202</v>
      </c>
      <c r="H2369" t="s">
        <v>583</v>
      </c>
      <c r="I2369" s="1">
        <v>28810</v>
      </c>
      <c r="J2369" t="str">
        <f>VLOOKUP(A2370,a!A:B,2,FALSE)</f>
        <v>ALTRE SPESE CORRENTI</v>
      </c>
      <c r="K2369" t="str">
        <f t="shared" si="37"/>
        <v xml:space="preserve">5201 Noleggi </v>
      </c>
    </row>
    <row r="2370" spans="1:11" x14ac:dyDescent="0.25">
      <c r="A2370">
        <v>5201</v>
      </c>
      <c r="B2370" t="s">
        <v>1616</v>
      </c>
      <c r="C2370" t="s">
        <v>619</v>
      </c>
      <c r="D2370" t="s">
        <v>619</v>
      </c>
      <c r="E2370">
        <v>9</v>
      </c>
      <c r="F2370" t="s">
        <v>125</v>
      </c>
      <c r="G2370">
        <v>80550202</v>
      </c>
      <c r="H2370" t="s">
        <v>583</v>
      </c>
      <c r="I2370" s="1">
        <v>600</v>
      </c>
      <c r="J2370" t="str">
        <f>VLOOKUP(A2371,a!A:B,2,FALSE)</f>
        <v>ALTRE SPESE CORRENTI</v>
      </c>
      <c r="K2370" t="str">
        <f t="shared" si="37"/>
        <v xml:space="preserve">5201 Noleggi </v>
      </c>
    </row>
    <row r="2371" spans="1:11" x14ac:dyDescent="0.25">
      <c r="A2371">
        <v>5201</v>
      </c>
      <c r="B2371" t="s">
        <v>1616</v>
      </c>
      <c r="C2371" t="s">
        <v>624</v>
      </c>
      <c r="D2371" t="s">
        <v>624</v>
      </c>
      <c r="E2371">
        <v>9</v>
      </c>
      <c r="F2371" t="s">
        <v>125</v>
      </c>
      <c r="G2371">
        <v>80550202</v>
      </c>
      <c r="H2371" t="s">
        <v>583</v>
      </c>
      <c r="I2371" s="1">
        <v>3000</v>
      </c>
      <c r="J2371" t="str">
        <f>VLOOKUP(A2372,a!A:B,2,FALSE)</f>
        <v>ALTRE SPESE CORRENTI</v>
      </c>
      <c r="K2371" t="str">
        <f t="shared" si="37"/>
        <v xml:space="preserve">5201 Noleggi </v>
      </c>
    </row>
    <row r="2372" spans="1:11" x14ac:dyDescent="0.25">
      <c r="A2372">
        <v>5201</v>
      </c>
      <c r="B2372" t="s">
        <v>1616</v>
      </c>
      <c r="C2372" t="s">
        <v>1620</v>
      </c>
      <c r="D2372" t="s">
        <v>1620</v>
      </c>
      <c r="E2372">
        <v>9</v>
      </c>
      <c r="F2372" t="s">
        <v>125</v>
      </c>
      <c r="G2372">
        <v>80550202</v>
      </c>
      <c r="H2372" t="s">
        <v>583</v>
      </c>
      <c r="I2372" s="1">
        <v>8656.59</v>
      </c>
      <c r="J2372" t="str">
        <f>VLOOKUP(A2373,a!A:B,2,FALSE)</f>
        <v>ALTRE SPESE CORRENTI</v>
      </c>
      <c r="K2372" t="str">
        <f t="shared" si="37"/>
        <v xml:space="preserve">5201 Noleggi </v>
      </c>
    </row>
    <row r="2373" spans="1:11" x14ac:dyDescent="0.25">
      <c r="A2373">
        <v>5201</v>
      </c>
      <c r="B2373" t="s">
        <v>1616</v>
      </c>
      <c r="C2373" t="s">
        <v>1621</v>
      </c>
      <c r="D2373" t="s">
        <v>1621</v>
      </c>
      <c r="E2373">
        <v>9</v>
      </c>
      <c r="F2373" t="s">
        <v>125</v>
      </c>
      <c r="G2373">
        <v>80550203</v>
      </c>
      <c r="H2373" t="s">
        <v>1617</v>
      </c>
      <c r="I2373" s="1">
        <v>7270.43</v>
      </c>
      <c r="J2373" t="str">
        <f>VLOOKUP(A2374,a!A:B,2,FALSE)</f>
        <v>ALTRE SPESE CORRENTI</v>
      </c>
      <c r="K2373" t="str">
        <f t="shared" si="37"/>
        <v xml:space="preserve">5201 Noleggi </v>
      </c>
    </row>
    <row r="2374" spans="1:11" x14ac:dyDescent="0.25">
      <c r="A2374">
        <v>5201</v>
      </c>
      <c r="B2374" t="s">
        <v>1616</v>
      </c>
      <c r="C2374" t="s">
        <v>648</v>
      </c>
      <c r="D2374" t="s">
        <v>648</v>
      </c>
      <c r="E2374">
        <v>9</v>
      </c>
      <c r="F2374" t="s">
        <v>125</v>
      </c>
      <c r="G2374">
        <v>80550206</v>
      </c>
      <c r="H2374" t="s">
        <v>1079</v>
      </c>
      <c r="I2374" s="1">
        <v>3676</v>
      </c>
      <c r="J2374" t="str">
        <f>VLOOKUP(A2375,a!A:B,2,FALSE)</f>
        <v>ALTRE SPESE CORRENTI</v>
      </c>
      <c r="K2374" t="str">
        <f t="shared" si="37"/>
        <v xml:space="preserve">5201 Noleggi </v>
      </c>
    </row>
    <row r="2375" spans="1:11" x14ac:dyDescent="0.25">
      <c r="A2375">
        <v>5201</v>
      </c>
      <c r="B2375" t="s">
        <v>1616</v>
      </c>
      <c r="C2375" t="s">
        <v>1622</v>
      </c>
      <c r="D2375" t="s">
        <v>1622</v>
      </c>
      <c r="E2375">
        <v>9</v>
      </c>
      <c r="F2375" t="s">
        <v>125</v>
      </c>
      <c r="G2375">
        <v>75200129</v>
      </c>
      <c r="H2375" t="s">
        <v>235</v>
      </c>
      <c r="I2375" s="1">
        <v>-105</v>
      </c>
      <c r="J2375" t="str">
        <f>VLOOKUP(A2376,a!A:B,2,FALSE)</f>
        <v>ALTRE SPESE CORRENTI</v>
      </c>
      <c r="K2375" t="str">
        <f t="shared" si="37"/>
        <v xml:space="preserve">5201 Noleggi </v>
      </c>
    </row>
    <row r="2376" spans="1:11" x14ac:dyDescent="0.25">
      <c r="A2376">
        <v>5201</v>
      </c>
      <c r="B2376" t="s">
        <v>1616</v>
      </c>
      <c r="C2376" t="s">
        <v>1622</v>
      </c>
      <c r="D2376" t="s">
        <v>1622</v>
      </c>
      <c r="E2376">
        <v>9</v>
      </c>
      <c r="F2376" t="s">
        <v>125</v>
      </c>
      <c r="G2376">
        <v>80550206</v>
      </c>
      <c r="H2376" t="s">
        <v>1079</v>
      </c>
      <c r="I2376" s="1">
        <v>165493.88</v>
      </c>
      <c r="J2376" t="str">
        <f>VLOOKUP(A2377,a!A:B,2,FALSE)</f>
        <v>ALTRE SPESE CORRENTI</v>
      </c>
      <c r="K2376" t="str">
        <f t="shared" si="37"/>
        <v xml:space="preserve">5201 Noleggi </v>
      </c>
    </row>
    <row r="2377" spans="1:11" x14ac:dyDescent="0.25">
      <c r="A2377">
        <v>5201</v>
      </c>
      <c r="B2377" t="s">
        <v>1616</v>
      </c>
      <c r="C2377" t="s">
        <v>652</v>
      </c>
      <c r="D2377" t="s">
        <v>652</v>
      </c>
      <c r="E2377">
        <v>9</v>
      </c>
      <c r="F2377" t="s">
        <v>125</v>
      </c>
      <c r="G2377">
        <v>80550202</v>
      </c>
      <c r="H2377" t="s">
        <v>583</v>
      </c>
      <c r="I2377" s="1">
        <v>13156.5</v>
      </c>
      <c r="J2377" t="str">
        <f>VLOOKUP(A2378,a!A:B,2,FALSE)</f>
        <v>ALTRE SPESE CORRENTI</v>
      </c>
      <c r="K2377" t="str">
        <f t="shared" si="37"/>
        <v xml:space="preserve">5201 Noleggi </v>
      </c>
    </row>
    <row r="2378" spans="1:11" x14ac:dyDescent="0.25">
      <c r="A2378">
        <v>5201</v>
      </c>
      <c r="B2378" t="s">
        <v>1616</v>
      </c>
      <c r="C2378" t="s">
        <v>658</v>
      </c>
      <c r="D2378" t="s">
        <v>658</v>
      </c>
      <c r="E2378">
        <v>9</v>
      </c>
      <c r="F2378" t="s">
        <v>125</v>
      </c>
      <c r="G2378">
        <v>80550202</v>
      </c>
      <c r="H2378" t="s">
        <v>583</v>
      </c>
      <c r="I2378" s="1">
        <v>475</v>
      </c>
      <c r="J2378" t="str">
        <f>VLOOKUP(A2379,a!A:B,2,FALSE)</f>
        <v>ALTRE SPESE CORRENTI</v>
      </c>
      <c r="K2378" t="str">
        <f t="shared" si="37"/>
        <v xml:space="preserve">5201 Noleggi </v>
      </c>
    </row>
    <row r="2379" spans="1:11" x14ac:dyDescent="0.25">
      <c r="A2379">
        <v>5201</v>
      </c>
      <c r="B2379" t="s">
        <v>1616</v>
      </c>
      <c r="C2379" t="s">
        <v>669</v>
      </c>
      <c r="D2379" t="s">
        <v>669</v>
      </c>
      <c r="E2379">
        <v>9</v>
      </c>
      <c r="F2379" t="s">
        <v>125</v>
      </c>
      <c r="G2379">
        <v>75200129</v>
      </c>
      <c r="H2379" t="s">
        <v>235</v>
      </c>
      <c r="I2379" s="1">
        <v>-2347.1999999999998</v>
      </c>
      <c r="J2379" t="str">
        <f>VLOOKUP(A2380,a!A:B,2,FALSE)</f>
        <v>ALTRE SPESE CORRENTI</v>
      </c>
      <c r="K2379" t="str">
        <f t="shared" si="37"/>
        <v xml:space="preserve">5201 Noleggi </v>
      </c>
    </row>
    <row r="2380" spans="1:11" x14ac:dyDescent="0.25">
      <c r="A2380">
        <v>5201</v>
      </c>
      <c r="B2380" t="s">
        <v>1616</v>
      </c>
      <c r="C2380" t="s">
        <v>669</v>
      </c>
      <c r="D2380" t="s">
        <v>669</v>
      </c>
      <c r="E2380">
        <v>9</v>
      </c>
      <c r="F2380" t="s">
        <v>125</v>
      </c>
      <c r="G2380">
        <v>80550206</v>
      </c>
      <c r="H2380" t="s">
        <v>1079</v>
      </c>
      <c r="I2380" s="1">
        <v>406211.29</v>
      </c>
      <c r="J2380" t="str">
        <f>VLOOKUP(A2381,a!A:B,2,FALSE)</f>
        <v>ALTRE SPESE CORRENTI</v>
      </c>
      <c r="K2380" t="str">
        <f t="shared" si="37"/>
        <v xml:space="preserve">5201 Noleggi </v>
      </c>
    </row>
    <row r="2381" spans="1:11" x14ac:dyDescent="0.25">
      <c r="A2381">
        <v>5201</v>
      </c>
      <c r="B2381" t="s">
        <v>1616</v>
      </c>
      <c r="C2381" t="s">
        <v>674</v>
      </c>
      <c r="D2381" t="s">
        <v>674</v>
      </c>
      <c r="E2381">
        <v>9</v>
      </c>
      <c r="F2381" t="s">
        <v>125</v>
      </c>
      <c r="G2381">
        <v>80550206</v>
      </c>
      <c r="H2381" t="s">
        <v>1079</v>
      </c>
      <c r="I2381" s="1">
        <v>38436.04</v>
      </c>
      <c r="J2381" t="str">
        <f>VLOOKUP(A2382,a!A:B,2,FALSE)</f>
        <v>ALTRE SPESE CORRENTI</v>
      </c>
      <c r="K2381" t="str">
        <f t="shared" si="37"/>
        <v xml:space="preserve">5201 Noleggi </v>
      </c>
    </row>
    <row r="2382" spans="1:11" x14ac:dyDescent="0.25">
      <c r="A2382">
        <v>5201</v>
      </c>
      <c r="B2382" t="s">
        <v>1616</v>
      </c>
      <c r="C2382" t="s">
        <v>679</v>
      </c>
      <c r="D2382" t="s">
        <v>679</v>
      </c>
      <c r="E2382">
        <v>9</v>
      </c>
      <c r="F2382" t="s">
        <v>125</v>
      </c>
      <c r="G2382">
        <v>75200129</v>
      </c>
      <c r="H2382" t="s">
        <v>235</v>
      </c>
      <c r="I2382" s="1">
        <v>-236</v>
      </c>
      <c r="J2382" t="str">
        <f>VLOOKUP(A2383,a!A:B,2,FALSE)</f>
        <v>ALTRE SPESE CORRENTI</v>
      </c>
      <c r="K2382" t="str">
        <f t="shared" si="37"/>
        <v xml:space="preserve">5201 Noleggi </v>
      </c>
    </row>
    <row r="2383" spans="1:11" x14ac:dyDescent="0.25">
      <c r="A2383">
        <v>5201</v>
      </c>
      <c r="B2383" t="s">
        <v>1616</v>
      </c>
      <c r="C2383" t="s">
        <v>679</v>
      </c>
      <c r="D2383" t="s">
        <v>679</v>
      </c>
      <c r="E2383">
        <v>9</v>
      </c>
      <c r="F2383" t="s">
        <v>125</v>
      </c>
      <c r="G2383">
        <v>80550202</v>
      </c>
      <c r="H2383" t="s">
        <v>583</v>
      </c>
      <c r="I2383" s="1">
        <v>4418.6099999999997</v>
      </c>
      <c r="J2383" t="str">
        <f>VLOOKUP(A2384,a!A:B,2,FALSE)</f>
        <v>ALTRE SPESE CORRENTI</v>
      </c>
      <c r="K2383" t="str">
        <f t="shared" si="37"/>
        <v xml:space="preserve">5201 Noleggi </v>
      </c>
    </row>
    <row r="2384" spans="1:11" x14ac:dyDescent="0.25">
      <c r="A2384">
        <v>5201</v>
      </c>
      <c r="B2384" t="s">
        <v>1616</v>
      </c>
      <c r="C2384" t="s">
        <v>679</v>
      </c>
      <c r="D2384" t="s">
        <v>679</v>
      </c>
      <c r="E2384">
        <v>9</v>
      </c>
      <c r="F2384" t="s">
        <v>125</v>
      </c>
      <c r="G2384">
        <v>80550206</v>
      </c>
      <c r="H2384" t="s">
        <v>1079</v>
      </c>
      <c r="I2384" s="1">
        <v>3109.4</v>
      </c>
      <c r="J2384" t="str">
        <f>VLOOKUP(A2385,a!A:B,2,FALSE)</f>
        <v>ALTRE SPESE CORRENTI</v>
      </c>
      <c r="K2384" t="str">
        <f t="shared" si="37"/>
        <v xml:space="preserve">5201 Noleggi </v>
      </c>
    </row>
    <row r="2385" spans="1:11" x14ac:dyDescent="0.25">
      <c r="A2385">
        <v>5201</v>
      </c>
      <c r="B2385" t="s">
        <v>1616</v>
      </c>
      <c r="C2385" t="s">
        <v>686</v>
      </c>
      <c r="D2385" t="s">
        <v>686</v>
      </c>
      <c r="E2385">
        <v>9</v>
      </c>
      <c r="F2385" t="s">
        <v>125</v>
      </c>
      <c r="G2385">
        <v>80550202</v>
      </c>
      <c r="H2385" t="s">
        <v>583</v>
      </c>
      <c r="I2385" s="1">
        <v>12375</v>
      </c>
      <c r="J2385" t="str">
        <f>VLOOKUP(A2386,a!A:B,2,FALSE)</f>
        <v>ALTRE SPESE CORRENTI</v>
      </c>
      <c r="K2385" t="str">
        <f t="shared" si="37"/>
        <v xml:space="preserve">5201 Noleggi </v>
      </c>
    </row>
    <row r="2386" spans="1:11" x14ac:dyDescent="0.25">
      <c r="A2386">
        <v>5201</v>
      </c>
      <c r="B2386" t="s">
        <v>1616</v>
      </c>
      <c r="C2386" t="s">
        <v>343</v>
      </c>
      <c r="D2386" t="s">
        <v>343</v>
      </c>
      <c r="E2386">
        <v>9</v>
      </c>
      <c r="F2386" t="s">
        <v>125</v>
      </c>
      <c r="G2386">
        <v>80550202</v>
      </c>
      <c r="H2386" t="s">
        <v>583</v>
      </c>
      <c r="I2386" s="1">
        <v>7050</v>
      </c>
      <c r="J2386" t="str">
        <f>VLOOKUP(A2387,a!A:B,2,FALSE)</f>
        <v>ALTRE SPESE CORRENTI</v>
      </c>
      <c r="K2386" t="str">
        <f t="shared" si="37"/>
        <v xml:space="preserve">5201 Noleggi </v>
      </c>
    </row>
    <row r="2387" spans="1:11" x14ac:dyDescent="0.25">
      <c r="A2387">
        <v>5201</v>
      </c>
      <c r="B2387" t="s">
        <v>1616</v>
      </c>
      <c r="C2387" t="s">
        <v>701</v>
      </c>
      <c r="D2387" t="s">
        <v>701</v>
      </c>
      <c r="E2387">
        <v>9</v>
      </c>
      <c r="F2387" t="s">
        <v>125</v>
      </c>
      <c r="G2387">
        <v>80550202</v>
      </c>
      <c r="H2387" t="s">
        <v>583</v>
      </c>
      <c r="I2387" s="1">
        <v>5520</v>
      </c>
      <c r="J2387" t="str">
        <f>VLOOKUP(A2388,a!A:B,2,FALSE)</f>
        <v>ALTRE SPESE CORRENTI</v>
      </c>
      <c r="K2387" t="str">
        <f t="shared" si="37"/>
        <v xml:space="preserve">5201 Noleggi </v>
      </c>
    </row>
    <row r="2388" spans="1:11" x14ac:dyDescent="0.25">
      <c r="A2388">
        <v>5201</v>
      </c>
      <c r="B2388" t="s">
        <v>1616</v>
      </c>
      <c r="C2388" t="s">
        <v>1623</v>
      </c>
      <c r="D2388" t="s">
        <v>1623</v>
      </c>
      <c r="E2388">
        <v>9</v>
      </c>
      <c r="F2388" t="s">
        <v>125</v>
      </c>
      <c r="G2388">
        <v>80550203</v>
      </c>
      <c r="H2388" t="s">
        <v>1617</v>
      </c>
      <c r="I2388" s="1">
        <v>28.7</v>
      </c>
      <c r="J2388" t="str">
        <f>VLOOKUP(A2389,a!A:B,2,FALSE)</f>
        <v>ALTRE SPESE CORRENTI</v>
      </c>
      <c r="K2388" t="str">
        <f t="shared" si="37"/>
        <v xml:space="preserve">5201 Noleggi </v>
      </c>
    </row>
    <row r="2389" spans="1:11" x14ac:dyDescent="0.25">
      <c r="A2389">
        <v>5201</v>
      </c>
      <c r="B2389" t="s">
        <v>1616</v>
      </c>
      <c r="C2389" t="s">
        <v>1624</v>
      </c>
      <c r="D2389" t="s">
        <v>1624</v>
      </c>
      <c r="E2389">
        <v>9</v>
      </c>
      <c r="F2389" t="s">
        <v>125</v>
      </c>
      <c r="G2389">
        <v>80550202</v>
      </c>
      <c r="H2389" t="s">
        <v>583</v>
      </c>
      <c r="I2389" s="1">
        <v>1369</v>
      </c>
      <c r="J2389" t="str">
        <f>VLOOKUP(A2390,a!A:B,2,FALSE)</f>
        <v>ALTRE SPESE CORRENTI</v>
      </c>
      <c r="K2389" t="str">
        <f t="shared" si="37"/>
        <v xml:space="preserve">5201 Noleggi </v>
      </c>
    </row>
    <row r="2390" spans="1:11" x14ac:dyDescent="0.25">
      <c r="A2390">
        <v>5201</v>
      </c>
      <c r="B2390" t="s">
        <v>1616</v>
      </c>
      <c r="C2390" t="s">
        <v>350</v>
      </c>
      <c r="D2390" t="s">
        <v>350</v>
      </c>
      <c r="E2390">
        <v>9</v>
      </c>
      <c r="F2390" t="s">
        <v>125</v>
      </c>
      <c r="G2390">
        <v>80550206</v>
      </c>
      <c r="H2390" t="s">
        <v>1079</v>
      </c>
      <c r="I2390" s="1">
        <v>695.78</v>
      </c>
      <c r="J2390" t="str">
        <f>VLOOKUP(A2391,a!A:B,2,FALSE)</f>
        <v>ALTRE SPESE CORRENTI</v>
      </c>
      <c r="K2390" t="str">
        <f t="shared" si="37"/>
        <v xml:space="preserve">5201 Noleggi </v>
      </c>
    </row>
    <row r="2391" spans="1:11" x14ac:dyDescent="0.25">
      <c r="A2391">
        <v>5201</v>
      </c>
      <c r="B2391" t="s">
        <v>1616</v>
      </c>
      <c r="C2391" t="s">
        <v>1498</v>
      </c>
      <c r="D2391" t="s">
        <v>1498</v>
      </c>
      <c r="E2391">
        <v>9</v>
      </c>
      <c r="F2391" t="s">
        <v>125</v>
      </c>
      <c r="G2391">
        <v>80550201</v>
      </c>
      <c r="H2391" t="s">
        <v>1618</v>
      </c>
      <c r="I2391" s="1">
        <v>21534.02</v>
      </c>
      <c r="J2391" t="str">
        <f>VLOOKUP(A2392,a!A:B,2,FALSE)</f>
        <v>ALTRE SPESE CORRENTI</v>
      </c>
      <c r="K2391" t="str">
        <f t="shared" si="37"/>
        <v xml:space="preserve">5201 Noleggi </v>
      </c>
    </row>
    <row r="2392" spans="1:11" x14ac:dyDescent="0.25">
      <c r="A2392">
        <v>5201</v>
      </c>
      <c r="B2392" t="s">
        <v>1616</v>
      </c>
      <c r="C2392" t="s">
        <v>828</v>
      </c>
      <c r="D2392" t="s">
        <v>828</v>
      </c>
      <c r="E2392">
        <v>9</v>
      </c>
      <c r="F2392" t="s">
        <v>125</v>
      </c>
      <c r="G2392">
        <v>80550202</v>
      </c>
      <c r="H2392" t="s">
        <v>583</v>
      </c>
      <c r="I2392" s="1">
        <v>1000</v>
      </c>
      <c r="J2392" t="str">
        <f>VLOOKUP(A2393,a!A:B,2,FALSE)</f>
        <v>ALTRE SPESE CORRENTI</v>
      </c>
      <c r="K2392" t="str">
        <f t="shared" si="37"/>
        <v xml:space="preserve">5201 Noleggi </v>
      </c>
    </row>
    <row r="2393" spans="1:11" x14ac:dyDescent="0.25">
      <c r="A2393">
        <v>5201</v>
      </c>
      <c r="B2393" t="s">
        <v>1616</v>
      </c>
      <c r="C2393" t="s">
        <v>707</v>
      </c>
      <c r="D2393" t="s">
        <v>707</v>
      </c>
      <c r="E2393">
        <v>9</v>
      </c>
      <c r="F2393" t="s">
        <v>125</v>
      </c>
      <c r="G2393">
        <v>80550206</v>
      </c>
      <c r="H2393" t="s">
        <v>1079</v>
      </c>
      <c r="I2393" s="1">
        <v>587.66</v>
      </c>
      <c r="J2393" t="str">
        <f>VLOOKUP(A2394,a!A:B,2,FALSE)</f>
        <v>ALTRE SPESE CORRENTI</v>
      </c>
      <c r="K2393" t="str">
        <f t="shared" si="37"/>
        <v xml:space="preserve">5201 Noleggi </v>
      </c>
    </row>
    <row r="2394" spans="1:11" x14ac:dyDescent="0.25">
      <c r="A2394">
        <v>5201</v>
      </c>
      <c r="B2394" t="s">
        <v>1616</v>
      </c>
      <c r="C2394" t="s">
        <v>1625</v>
      </c>
      <c r="D2394" t="s">
        <v>1625</v>
      </c>
      <c r="E2394">
        <v>9</v>
      </c>
      <c r="F2394" t="s">
        <v>125</v>
      </c>
      <c r="G2394">
        <v>80550203</v>
      </c>
      <c r="H2394" t="s">
        <v>1617</v>
      </c>
      <c r="I2394" s="1">
        <v>348.92</v>
      </c>
      <c r="J2394" t="str">
        <f>VLOOKUP(A2395,a!A:B,2,FALSE)</f>
        <v>ALTRE SPESE CORRENTI</v>
      </c>
      <c r="K2394" t="str">
        <f t="shared" si="37"/>
        <v xml:space="preserve">5201 Noleggi </v>
      </c>
    </row>
    <row r="2395" spans="1:11" x14ac:dyDescent="0.25">
      <c r="A2395">
        <v>5201</v>
      </c>
      <c r="B2395" t="s">
        <v>1616</v>
      </c>
      <c r="C2395" t="s">
        <v>1626</v>
      </c>
      <c r="D2395" t="s">
        <v>1626</v>
      </c>
      <c r="E2395">
        <v>9</v>
      </c>
      <c r="F2395" t="s">
        <v>125</v>
      </c>
      <c r="G2395">
        <v>80550206</v>
      </c>
      <c r="H2395" t="s">
        <v>1079</v>
      </c>
      <c r="I2395" s="1">
        <v>10908.42</v>
      </c>
      <c r="J2395" t="str">
        <f>VLOOKUP(A2396,a!A:B,2,FALSE)</f>
        <v>ALTRE SPESE CORRENTI</v>
      </c>
      <c r="K2395" t="str">
        <f t="shared" si="37"/>
        <v xml:space="preserve">5201 Noleggi </v>
      </c>
    </row>
    <row r="2396" spans="1:11" x14ac:dyDescent="0.25">
      <c r="A2396">
        <v>5201</v>
      </c>
      <c r="B2396" t="s">
        <v>1616</v>
      </c>
      <c r="C2396" t="s">
        <v>727</v>
      </c>
      <c r="D2396" t="s">
        <v>727</v>
      </c>
      <c r="E2396">
        <v>9</v>
      </c>
      <c r="F2396" t="s">
        <v>125</v>
      </c>
      <c r="G2396">
        <v>80550206</v>
      </c>
      <c r="H2396" t="s">
        <v>1079</v>
      </c>
      <c r="I2396" s="1">
        <v>288.3</v>
      </c>
      <c r="J2396" t="str">
        <f>VLOOKUP(A2397,a!A:B,2,FALSE)</f>
        <v>ALTRE SPESE CORRENTI</v>
      </c>
      <c r="K2396" t="str">
        <f t="shared" si="37"/>
        <v xml:space="preserve">5201 Noleggi </v>
      </c>
    </row>
    <row r="2397" spans="1:11" x14ac:dyDescent="0.25">
      <c r="A2397">
        <v>5201</v>
      </c>
      <c r="B2397" t="s">
        <v>1616</v>
      </c>
      <c r="C2397" t="s">
        <v>835</v>
      </c>
      <c r="D2397" t="s">
        <v>835</v>
      </c>
      <c r="E2397">
        <v>9</v>
      </c>
      <c r="F2397" t="s">
        <v>125</v>
      </c>
      <c r="G2397">
        <v>80550201</v>
      </c>
      <c r="H2397" t="s">
        <v>1618</v>
      </c>
      <c r="I2397" s="1">
        <v>2173.19</v>
      </c>
      <c r="J2397" t="str">
        <f>VLOOKUP(A2398,a!A:B,2,FALSE)</f>
        <v>ALTRE SPESE CORRENTI</v>
      </c>
      <c r="K2397" t="str">
        <f t="shared" si="37"/>
        <v xml:space="preserve">5201 Noleggi </v>
      </c>
    </row>
    <row r="2398" spans="1:11" x14ac:dyDescent="0.25">
      <c r="A2398">
        <v>5201</v>
      </c>
      <c r="B2398" t="s">
        <v>1616</v>
      </c>
      <c r="C2398" t="s">
        <v>835</v>
      </c>
      <c r="D2398" t="s">
        <v>835</v>
      </c>
      <c r="E2398">
        <v>9</v>
      </c>
      <c r="F2398" t="s">
        <v>125</v>
      </c>
      <c r="G2398">
        <v>80550202</v>
      </c>
      <c r="H2398" t="s">
        <v>583</v>
      </c>
      <c r="I2398" s="1">
        <v>24647.35</v>
      </c>
      <c r="J2398" t="str">
        <f>VLOOKUP(A2399,a!A:B,2,FALSE)</f>
        <v>ALTRE SPESE CORRENTI</v>
      </c>
      <c r="K2398" t="str">
        <f t="shared" si="37"/>
        <v xml:space="preserve">5201 Noleggi </v>
      </c>
    </row>
    <row r="2399" spans="1:11" x14ac:dyDescent="0.25">
      <c r="A2399">
        <v>5201</v>
      </c>
      <c r="B2399" t="s">
        <v>1616</v>
      </c>
      <c r="C2399" t="s">
        <v>729</v>
      </c>
      <c r="D2399" t="s">
        <v>729</v>
      </c>
      <c r="E2399">
        <v>9</v>
      </c>
      <c r="F2399" t="s">
        <v>125</v>
      </c>
      <c r="G2399">
        <v>80550202</v>
      </c>
      <c r="H2399" t="s">
        <v>583</v>
      </c>
      <c r="I2399" s="1">
        <v>721.95</v>
      </c>
      <c r="J2399" t="str">
        <f>VLOOKUP(A2400,a!A:B,2,FALSE)</f>
        <v>ALTRE SPESE CORRENTI</v>
      </c>
      <c r="K2399" t="str">
        <f t="shared" si="37"/>
        <v xml:space="preserve">5201 Noleggi </v>
      </c>
    </row>
    <row r="2400" spans="1:11" x14ac:dyDescent="0.25">
      <c r="A2400">
        <v>5201</v>
      </c>
      <c r="B2400" t="s">
        <v>1616</v>
      </c>
      <c r="C2400" t="s">
        <v>376</v>
      </c>
      <c r="D2400" t="s">
        <v>376</v>
      </c>
      <c r="E2400">
        <v>9</v>
      </c>
      <c r="F2400" t="s">
        <v>125</v>
      </c>
      <c r="G2400">
        <v>80550206</v>
      </c>
      <c r="H2400" t="s">
        <v>1079</v>
      </c>
      <c r="I2400" s="1">
        <v>239885.14</v>
      </c>
      <c r="J2400" t="str">
        <f>VLOOKUP(A2401,a!A:B,2,FALSE)</f>
        <v>ALTRE SPESE CORRENTI</v>
      </c>
      <c r="K2400" t="str">
        <f t="shared" si="37"/>
        <v xml:space="preserve">5201 Noleggi </v>
      </c>
    </row>
    <row r="2401" spans="1:11" x14ac:dyDescent="0.25">
      <c r="A2401">
        <v>5201</v>
      </c>
      <c r="B2401" t="s">
        <v>1616</v>
      </c>
      <c r="C2401" t="s">
        <v>838</v>
      </c>
      <c r="D2401" t="s">
        <v>838</v>
      </c>
      <c r="E2401">
        <v>9</v>
      </c>
      <c r="F2401" t="s">
        <v>125</v>
      </c>
      <c r="G2401">
        <v>80550202</v>
      </c>
      <c r="H2401" t="s">
        <v>583</v>
      </c>
      <c r="I2401" s="1">
        <v>1000</v>
      </c>
      <c r="J2401" t="str">
        <f>VLOOKUP(A2402,a!A:B,2,FALSE)</f>
        <v>ALTRE SPESE CORRENTI</v>
      </c>
      <c r="K2401" t="str">
        <f t="shared" ref="K2401:K2464" si="38">CONCATENATE(A2401," ",B2401)</f>
        <v xml:space="preserve">5201 Noleggi </v>
      </c>
    </row>
    <row r="2402" spans="1:11" x14ac:dyDescent="0.25">
      <c r="A2402">
        <v>5201</v>
      </c>
      <c r="B2402" t="s">
        <v>1616</v>
      </c>
      <c r="C2402" t="s">
        <v>736</v>
      </c>
      <c r="D2402" t="s">
        <v>736</v>
      </c>
      <c r="E2402">
        <v>9</v>
      </c>
      <c r="F2402" t="s">
        <v>125</v>
      </c>
      <c r="G2402">
        <v>80550202</v>
      </c>
      <c r="H2402" t="s">
        <v>583</v>
      </c>
      <c r="I2402" s="1">
        <v>366.2</v>
      </c>
      <c r="J2402" t="str">
        <f>VLOOKUP(A2403,a!A:B,2,FALSE)</f>
        <v>ALTRE SPESE CORRENTI</v>
      </c>
      <c r="K2402" t="str">
        <f t="shared" si="38"/>
        <v xml:space="preserve">5201 Noleggi </v>
      </c>
    </row>
    <row r="2403" spans="1:11" x14ac:dyDescent="0.25">
      <c r="A2403">
        <v>5201</v>
      </c>
      <c r="B2403" t="s">
        <v>1616</v>
      </c>
      <c r="C2403" t="s">
        <v>381</v>
      </c>
      <c r="D2403" t="s">
        <v>381</v>
      </c>
      <c r="E2403">
        <v>9</v>
      </c>
      <c r="F2403" t="s">
        <v>125</v>
      </c>
      <c r="G2403">
        <v>80550206</v>
      </c>
      <c r="H2403" t="s">
        <v>1079</v>
      </c>
      <c r="I2403" s="1">
        <v>5869.98</v>
      </c>
      <c r="J2403" t="str">
        <f>VLOOKUP(A2404,a!A:B,2,FALSE)</f>
        <v>ALTRE SPESE CORRENTI</v>
      </c>
      <c r="K2403" t="str">
        <f t="shared" si="38"/>
        <v xml:space="preserve">5201 Noleggi </v>
      </c>
    </row>
    <row r="2404" spans="1:11" x14ac:dyDescent="0.25">
      <c r="A2404">
        <v>5201</v>
      </c>
      <c r="B2404" t="s">
        <v>1616</v>
      </c>
      <c r="C2404" t="s">
        <v>839</v>
      </c>
      <c r="D2404" t="s">
        <v>839</v>
      </c>
      <c r="E2404">
        <v>9</v>
      </c>
      <c r="F2404" t="s">
        <v>125</v>
      </c>
      <c r="G2404">
        <v>80550201</v>
      </c>
      <c r="H2404" t="s">
        <v>1618</v>
      </c>
      <c r="I2404" s="1">
        <v>50</v>
      </c>
      <c r="J2404" t="str">
        <f>VLOOKUP(A2405,a!A:B,2,FALSE)</f>
        <v>ALTRE SPESE CORRENTI</v>
      </c>
      <c r="K2404" t="str">
        <f t="shared" si="38"/>
        <v xml:space="preserve">5201 Noleggi </v>
      </c>
    </row>
    <row r="2405" spans="1:11" x14ac:dyDescent="0.25">
      <c r="A2405">
        <v>5201</v>
      </c>
      <c r="B2405" t="s">
        <v>1616</v>
      </c>
      <c r="C2405" t="s">
        <v>839</v>
      </c>
      <c r="D2405" t="s">
        <v>839</v>
      </c>
      <c r="E2405">
        <v>9</v>
      </c>
      <c r="F2405" t="s">
        <v>125</v>
      </c>
      <c r="G2405">
        <v>80550202</v>
      </c>
      <c r="H2405" t="s">
        <v>583</v>
      </c>
      <c r="I2405" s="1">
        <v>6307.35</v>
      </c>
      <c r="J2405" t="str">
        <f>VLOOKUP(A2406,a!A:B,2,FALSE)</f>
        <v>ALTRE SPESE CORRENTI</v>
      </c>
      <c r="K2405" t="str">
        <f t="shared" si="38"/>
        <v xml:space="preserve">5201 Noleggi </v>
      </c>
    </row>
    <row r="2406" spans="1:11" x14ac:dyDescent="0.25">
      <c r="A2406">
        <v>5201</v>
      </c>
      <c r="B2406" t="s">
        <v>1616</v>
      </c>
      <c r="C2406" t="s">
        <v>1627</v>
      </c>
      <c r="D2406" t="s">
        <v>1627</v>
      </c>
      <c r="E2406">
        <v>9</v>
      </c>
      <c r="F2406" t="s">
        <v>125</v>
      </c>
      <c r="G2406">
        <v>80550206</v>
      </c>
      <c r="H2406" t="s">
        <v>1079</v>
      </c>
      <c r="I2406" s="1">
        <v>4026</v>
      </c>
      <c r="J2406" t="str">
        <f>VLOOKUP(A2407,a!A:B,2,FALSE)</f>
        <v>ALTRE SPESE CORRENTI</v>
      </c>
      <c r="K2406" t="str">
        <f t="shared" si="38"/>
        <v xml:space="preserve">5201 Noleggi </v>
      </c>
    </row>
    <row r="2407" spans="1:11" x14ac:dyDescent="0.25">
      <c r="A2407">
        <v>5201</v>
      </c>
      <c r="B2407" t="s">
        <v>1616</v>
      </c>
      <c r="C2407" t="s">
        <v>743</v>
      </c>
      <c r="D2407" t="s">
        <v>743</v>
      </c>
      <c r="E2407">
        <v>9</v>
      </c>
      <c r="F2407" t="s">
        <v>125</v>
      </c>
      <c r="G2407">
        <v>80550202</v>
      </c>
      <c r="H2407" t="s">
        <v>583</v>
      </c>
      <c r="I2407" s="1">
        <v>1200</v>
      </c>
      <c r="J2407" t="str">
        <f>VLOOKUP(A2408,a!A:B,2,FALSE)</f>
        <v>ALTRE SPESE CORRENTI</v>
      </c>
      <c r="K2407" t="str">
        <f t="shared" si="38"/>
        <v xml:space="preserve">5201 Noleggi </v>
      </c>
    </row>
    <row r="2408" spans="1:11" x14ac:dyDescent="0.25">
      <c r="A2408">
        <v>5201</v>
      </c>
      <c r="B2408" t="s">
        <v>1616</v>
      </c>
      <c r="C2408" t="s">
        <v>744</v>
      </c>
      <c r="D2408" t="s">
        <v>744</v>
      </c>
      <c r="E2408">
        <v>9</v>
      </c>
      <c r="F2408" t="s">
        <v>125</v>
      </c>
      <c r="G2408">
        <v>80550202</v>
      </c>
      <c r="H2408" t="s">
        <v>583</v>
      </c>
      <c r="I2408" s="1">
        <v>1950</v>
      </c>
      <c r="J2408" t="str">
        <f>VLOOKUP(A2409,a!A:B,2,FALSE)</f>
        <v>ALTRE SPESE CORRENTI</v>
      </c>
      <c r="K2408" t="str">
        <f t="shared" si="38"/>
        <v xml:space="preserve">5201 Noleggi </v>
      </c>
    </row>
    <row r="2409" spans="1:11" x14ac:dyDescent="0.25">
      <c r="A2409">
        <v>5201</v>
      </c>
      <c r="B2409" t="s">
        <v>1616</v>
      </c>
      <c r="C2409" t="s">
        <v>752</v>
      </c>
      <c r="D2409" t="s">
        <v>752</v>
      </c>
      <c r="E2409">
        <v>9</v>
      </c>
      <c r="F2409" t="s">
        <v>125</v>
      </c>
      <c r="G2409">
        <v>80550202</v>
      </c>
      <c r="H2409" t="s">
        <v>583</v>
      </c>
      <c r="I2409" s="1">
        <v>5550</v>
      </c>
      <c r="J2409" t="str">
        <f>VLOOKUP(A2410,a!A:B,2,FALSE)</f>
        <v>ALTRE SPESE CORRENTI</v>
      </c>
      <c r="K2409" t="str">
        <f t="shared" si="38"/>
        <v xml:space="preserve">5201 Noleggi </v>
      </c>
    </row>
    <row r="2410" spans="1:11" x14ac:dyDescent="0.25">
      <c r="A2410">
        <v>5201</v>
      </c>
      <c r="B2410" t="s">
        <v>1616</v>
      </c>
      <c r="C2410" t="s">
        <v>892</v>
      </c>
      <c r="D2410" t="s">
        <v>892</v>
      </c>
      <c r="E2410">
        <v>9</v>
      </c>
      <c r="F2410" t="s">
        <v>125</v>
      </c>
      <c r="G2410">
        <v>80550201</v>
      </c>
      <c r="H2410" t="s">
        <v>1618</v>
      </c>
      <c r="I2410" s="1">
        <v>33423.42</v>
      </c>
      <c r="J2410" t="str">
        <f>VLOOKUP(A2411,a!A:B,2,FALSE)</f>
        <v>ALTRE SPESE CORRENTI</v>
      </c>
      <c r="K2410" t="str">
        <f t="shared" si="38"/>
        <v xml:space="preserve">5201 Noleggi </v>
      </c>
    </row>
    <row r="2411" spans="1:11" x14ac:dyDescent="0.25">
      <c r="A2411">
        <v>5201</v>
      </c>
      <c r="B2411" t="s">
        <v>1616</v>
      </c>
      <c r="C2411" t="s">
        <v>1628</v>
      </c>
      <c r="D2411" t="s">
        <v>1628</v>
      </c>
      <c r="E2411">
        <v>9</v>
      </c>
      <c r="F2411" t="s">
        <v>125</v>
      </c>
      <c r="G2411">
        <v>80550202</v>
      </c>
      <c r="H2411" t="s">
        <v>583</v>
      </c>
      <c r="I2411" s="1">
        <v>5722.02</v>
      </c>
      <c r="J2411" t="str">
        <f>VLOOKUP(A2412,a!A:B,2,FALSE)</f>
        <v>ALTRE SPESE CORRENTI</v>
      </c>
      <c r="K2411" t="str">
        <f t="shared" si="38"/>
        <v xml:space="preserve">5201 Noleggi </v>
      </c>
    </row>
    <row r="2412" spans="1:11" x14ac:dyDescent="0.25">
      <c r="A2412">
        <v>5201</v>
      </c>
      <c r="B2412" t="s">
        <v>1616</v>
      </c>
      <c r="C2412" t="s">
        <v>1629</v>
      </c>
      <c r="D2412" t="s">
        <v>1629</v>
      </c>
      <c r="E2412">
        <v>9</v>
      </c>
      <c r="F2412" t="s">
        <v>125</v>
      </c>
      <c r="G2412">
        <v>80550206</v>
      </c>
      <c r="H2412" t="s">
        <v>1079</v>
      </c>
      <c r="I2412" s="1">
        <v>159260.65</v>
      </c>
      <c r="J2412" t="str">
        <f>VLOOKUP(A2413,a!A:B,2,FALSE)</f>
        <v>ALTRE SPESE CORRENTI</v>
      </c>
      <c r="K2412" t="str">
        <f t="shared" si="38"/>
        <v xml:space="preserve">5201 Noleggi </v>
      </c>
    </row>
    <row r="2413" spans="1:11" x14ac:dyDescent="0.25">
      <c r="A2413">
        <v>5201</v>
      </c>
      <c r="B2413" t="s">
        <v>1616</v>
      </c>
      <c r="C2413" t="s">
        <v>773</v>
      </c>
      <c r="D2413" t="s">
        <v>773</v>
      </c>
      <c r="E2413">
        <v>9</v>
      </c>
      <c r="F2413" t="s">
        <v>125</v>
      </c>
      <c r="G2413">
        <v>80550206</v>
      </c>
      <c r="H2413" t="s">
        <v>1079</v>
      </c>
      <c r="I2413" s="1">
        <v>433961.66</v>
      </c>
      <c r="J2413" t="str">
        <f>VLOOKUP(A2414,a!A:B,2,FALSE)</f>
        <v>ALTRE SPESE CORRENTI</v>
      </c>
      <c r="K2413" t="str">
        <f t="shared" si="38"/>
        <v xml:space="preserve">5201 Noleggi </v>
      </c>
    </row>
    <row r="2414" spans="1:11" x14ac:dyDescent="0.25">
      <c r="A2414">
        <v>5201</v>
      </c>
      <c r="B2414" t="s">
        <v>1616</v>
      </c>
      <c r="C2414" t="s">
        <v>778</v>
      </c>
      <c r="D2414" t="s">
        <v>778</v>
      </c>
      <c r="E2414">
        <v>9</v>
      </c>
      <c r="F2414" t="s">
        <v>125</v>
      </c>
      <c r="G2414">
        <v>80550202</v>
      </c>
      <c r="H2414" t="s">
        <v>583</v>
      </c>
      <c r="I2414" s="1">
        <v>5640</v>
      </c>
      <c r="J2414" t="str">
        <f>VLOOKUP(A2415,a!A:B,2,FALSE)</f>
        <v>ALTRE SPESE CORRENTI</v>
      </c>
      <c r="K2414" t="str">
        <f t="shared" si="38"/>
        <v xml:space="preserve">5201 Noleggi </v>
      </c>
    </row>
    <row r="2415" spans="1:11" x14ac:dyDescent="0.25">
      <c r="A2415">
        <v>5202</v>
      </c>
      <c r="B2415" t="s">
        <v>1630</v>
      </c>
      <c r="C2415" t="s">
        <v>1631</v>
      </c>
      <c r="D2415" t="s">
        <v>1631</v>
      </c>
      <c r="E2415">
        <v>5</v>
      </c>
      <c r="F2415" t="s">
        <v>1060</v>
      </c>
      <c r="G2415">
        <v>80550101</v>
      </c>
      <c r="H2415" t="s">
        <v>1632</v>
      </c>
      <c r="I2415" s="1">
        <v>67825.570000000007</v>
      </c>
      <c r="J2415" t="str">
        <f>VLOOKUP(A2416,a!A:B,2,FALSE)</f>
        <v>ALTRE SPESE CORRENTI</v>
      </c>
      <c r="K2415" t="str">
        <f t="shared" si="38"/>
        <v xml:space="preserve">5202 Locazioni </v>
      </c>
    </row>
    <row r="2416" spans="1:11" x14ac:dyDescent="0.25">
      <c r="A2416">
        <v>5202</v>
      </c>
      <c r="B2416" t="s">
        <v>1630</v>
      </c>
      <c r="C2416" t="s">
        <v>1633</v>
      </c>
      <c r="D2416" t="s">
        <v>1633</v>
      </c>
      <c r="E2416">
        <v>9</v>
      </c>
      <c r="F2416" t="s">
        <v>125</v>
      </c>
      <c r="G2416">
        <v>80550101</v>
      </c>
      <c r="H2416" t="s">
        <v>1632</v>
      </c>
      <c r="I2416" s="1">
        <v>2543.66</v>
      </c>
      <c r="J2416" t="str">
        <f>VLOOKUP(A2417,a!A:B,2,FALSE)</f>
        <v>ALTRE SPESE CORRENTI</v>
      </c>
      <c r="K2416" t="str">
        <f t="shared" si="38"/>
        <v xml:space="preserve">5202 Locazioni </v>
      </c>
    </row>
    <row r="2417" spans="1:11" x14ac:dyDescent="0.25">
      <c r="A2417">
        <v>5306</v>
      </c>
      <c r="B2417" t="s">
        <v>1634</v>
      </c>
      <c r="C2417" t="s">
        <v>283</v>
      </c>
      <c r="D2417" t="s">
        <v>283</v>
      </c>
      <c r="E2417">
        <v>9</v>
      </c>
      <c r="F2417" t="s">
        <v>125</v>
      </c>
      <c r="G2417">
        <v>85100302</v>
      </c>
      <c r="H2417" t="s">
        <v>1635</v>
      </c>
      <c r="I2417" s="1">
        <v>3000</v>
      </c>
      <c r="J2417" t="str">
        <f>VLOOKUP(A2418,a!A:B,2,FALSE)</f>
        <v>ALTRE SPESE CORRENTI</v>
      </c>
      <c r="K2417" t="str">
        <f t="shared" si="38"/>
        <v>5306 Interessi passivi v/fornitori</v>
      </c>
    </row>
    <row r="2418" spans="1:11" x14ac:dyDescent="0.25">
      <c r="A2418">
        <v>5401</v>
      </c>
      <c r="B2418" t="s">
        <v>1796</v>
      </c>
      <c r="C2418" t="s">
        <v>87</v>
      </c>
      <c r="D2418" t="s">
        <v>87</v>
      </c>
      <c r="E2418">
        <v>10</v>
      </c>
      <c r="F2418" t="s">
        <v>11</v>
      </c>
      <c r="G2418">
        <v>60101009</v>
      </c>
      <c r="H2418" t="s">
        <v>15</v>
      </c>
      <c r="I2418" s="1">
        <v>-148719.03</v>
      </c>
      <c r="J2418" t="str">
        <f>VLOOKUP(A2419,a!A:B,2,FALSE)</f>
        <v>ALTRE SPESE CORRENTI</v>
      </c>
      <c r="K2418" t="str">
        <f t="shared" si="38"/>
        <v>5401 IRAP</v>
      </c>
    </row>
    <row r="2419" spans="1:11" x14ac:dyDescent="0.25">
      <c r="A2419">
        <v>5401</v>
      </c>
      <c r="B2419" t="s">
        <v>1796</v>
      </c>
      <c r="C2419" t="s">
        <v>87</v>
      </c>
      <c r="D2419" t="s">
        <v>87</v>
      </c>
      <c r="E2419">
        <v>10</v>
      </c>
      <c r="F2419" t="s">
        <v>11</v>
      </c>
      <c r="G2419">
        <v>60101013</v>
      </c>
      <c r="H2419" t="s">
        <v>1636</v>
      </c>
      <c r="I2419" s="1">
        <v>247827.62</v>
      </c>
      <c r="J2419" t="str">
        <f>VLOOKUP(A2420,a!A:B,2,FALSE)</f>
        <v>ALTRE SPESE CORRENTI</v>
      </c>
      <c r="K2419" t="str">
        <f t="shared" si="38"/>
        <v>5401 IRAP</v>
      </c>
    </row>
    <row r="2420" spans="1:11" x14ac:dyDescent="0.25">
      <c r="A2420">
        <v>5401</v>
      </c>
      <c r="B2420" t="s">
        <v>1796</v>
      </c>
      <c r="C2420" t="s">
        <v>87</v>
      </c>
      <c r="D2420" t="s">
        <v>87</v>
      </c>
      <c r="E2420">
        <v>10</v>
      </c>
      <c r="F2420" t="s">
        <v>11</v>
      </c>
      <c r="G2420">
        <v>96100106</v>
      </c>
      <c r="H2420" t="s">
        <v>1637</v>
      </c>
      <c r="I2420" s="1">
        <v>4262260.17</v>
      </c>
      <c r="J2420" t="str">
        <f>VLOOKUP(A2421,a!A:B,2,FALSE)</f>
        <v>ALTRE SPESE CORRENTI</v>
      </c>
      <c r="K2420" t="str">
        <f t="shared" si="38"/>
        <v>5401 IRAP</v>
      </c>
    </row>
    <row r="2421" spans="1:11" x14ac:dyDescent="0.25">
      <c r="A2421">
        <v>5401</v>
      </c>
      <c r="B2421" t="s">
        <v>1796</v>
      </c>
      <c r="C2421" t="s">
        <v>87</v>
      </c>
      <c r="D2421" t="s">
        <v>87</v>
      </c>
      <c r="E2421">
        <v>10</v>
      </c>
      <c r="F2421" t="s">
        <v>11</v>
      </c>
      <c r="G2421">
        <v>96100107</v>
      </c>
      <c r="H2421" t="s">
        <v>1638</v>
      </c>
      <c r="I2421" s="1">
        <v>283803.86</v>
      </c>
      <c r="J2421" t="str">
        <f>VLOOKUP(A2422,a!A:B,2,FALSE)</f>
        <v>ALTRE SPESE CORRENTI</v>
      </c>
      <c r="K2421" t="str">
        <f t="shared" si="38"/>
        <v>5401 IRAP</v>
      </c>
    </row>
    <row r="2422" spans="1:11" x14ac:dyDescent="0.25">
      <c r="A2422">
        <v>5401</v>
      </c>
      <c r="B2422" t="s">
        <v>1796</v>
      </c>
      <c r="C2422" t="s">
        <v>87</v>
      </c>
      <c r="D2422" t="s">
        <v>87</v>
      </c>
      <c r="E2422">
        <v>10</v>
      </c>
      <c r="F2422" t="s">
        <v>11</v>
      </c>
      <c r="G2422">
        <v>96100108</v>
      </c>
      <c r="H2422" t="s">
        <v>1639</v>
      </c>
      <c r="I2422" s="1">
        <v>101366.05</v>
      </c>
      <c r="J2422" t="str">
        <f>VLOOKUP(A2423,a!A:B,2,FALSE)</f>
        <v>ALTRE SPESE CORRENTI</v>
      </c>
      <c r="K2422" t="str">
        <f t="shared" si="38"/>
        <v>5401 IRAP</v>
      </c>
    </row>
    <row r="2423" spans="1:11" x14ac:dyDescent="0.25">
      <c r="A2423">
        <v>5401</v>
      </c>
      <c r="B2423" t="s">
        <v>1796</v>
      </c>
      <c r="C2423" t="s">
        <v>87</v>
      </c>
      <c r="D2423" t="s">
        <v>87</v>
      </c>
      <c r="E2423">
        <v>10</v>
      </c>
      <c r="F2423" t="s">
        <v>11</v>
      </c>
      <c r="G2423">
        <v>96100109</v>
      </c>
      <c r="H2423" t="s">
        <v>1640</v>
      </c>
      <c r="I2423" s="1">
        <v>71657.5</v>
      </c>
      <c r="J2423" t="str">
        <f>VLOOKUP(A2424,a!A:B,2,FALSE)</f>
        <v>ALTRE SPESE CORRENTI</v>
      </c>
      <c r="K2423" t="str">
        <f t="shared" si="38"/>
        <v>5401 IRAP</v>
      </c>
    </row>
    <row r="2424" spans="1:11" x14ac:dyDescent="0.25">
      <c r="A2424">
        <v>5402</v>
      </c>
      <c r="B2424" t="s">
        <v>1641</v>
      </c>
      <c r="C2424" t="s">
        <v>87</v>
      </c>
      <c r="D2424" t="s">
        <v>87</v>
      </c>
      <c r="E2424">
        <v>10</v>
      </c>
      <c r="F2424" t="s">
        <v>11</v>
      </c>
      <c r="G2424">
        <v>96100104</v>
      </c>
      <c r="H2424" t="s">
        <v>1642</v>
      </c>
      <c r="I2424" s="1">
        <v>104315.5</v>
      </c>
      <c r="J2424" t="str">
        <f>VLOOKUP(A2425,a!A:B,2,FALSE)</f>
        <v>ALTRE SPESE CORRENTI</v>
      </c>
      <c r="K2424" t="str">
        <f t="shared" si="38"/>
        <v>5402 IRES</v>
      </c>
    </row>
    <row r="2425" spans="1:11" x14ac:dyDescent="0.25">
      <c r="A2425">
        <v>5404</v>
      </c>
      <c r="B2425" t="s">
        <v>1643</v>
      </c>
      <c r="C2425" t="s">
        <v>87</v>
      </c>
      <c r="D2425" t="s">
        <v>87</v>
      </c>
      <c r="E2425">
        <v>10</v>
      </c>
      <c r="F2425" t="s">
        <v>11</v>
      </c>
      <c r="G2425">
        <v>60100804</v>
      </c>
      <c r="H2425" t="s">
        <v>1644</v>
      </c>
      <c r="I2425" s="1">
        <v>377472.4</v>
      </c>
      <c r="J2425" t="str">
        <f>VLOOKUP(A2426,a!A:B,2,FALSE)</f>
        <v>ALTRE SPESE CORRENTI</v>
      </c>
      <c r="K2425" t="str">
        <f t="shared" si="38"/>
        <v>5404 IVA</v>
      </c>
    </row>
    <row r="2426" spans="1:11" x14ac:dyDescent="0.25">
      <c r="A2426">
        <v>5404</v>
      </c>
      <c r="B2426" t="s">
        <v>1643</v>
      </c>
      <c r="C2426" t="s">
        <v>87</v>
      </c>
      <c r="D2426" t="s">
        <v>87</v>
      </c>
      <c r="E2426">
        <v>10</v>
      </c>
      <c r="F2426" t="s">
        <v>11</v>
      </c>
      <c r="G2426">
        <v>60100805</v>
      </c>
      <c r="H2426" t="s">
        <v>1645</v>
      </c>
      <c r="I2426" s="1">
        <v>3981.09</v>
      </c>
      <c r="J2426" t="str">
        <f>VLOOKUP(A2427,a!A:B,2,FALSE)</f>
        <v>ALTRE SPESE CORRENTI</v>
      </c>
      <c r="K2426" t="str">
        <f t="shared" si="38"/>
        <v>5404 IVA</v>
      </c>
    </row>
    <row r="2427" spans="1:11" x14ac:dyDescent="0.25">
      <c r="A2427">
        <v>5404</v>
      </c>
      <c r="B2427" t="s">
        <v>1643</v>
      </c>
      <c r="C2427" t="s">
        <v>87</v>
      </c>
      <c r="D2427" t="s">
        <v>87</v>
      </c>
      <c r="E2427">
        <v>10</v>
      </c>
      <c r="F2427" t="s">
        <v>11</v>
      </c>
      <c r="G2427">
        <v>60100821</v>
      </c>
      <c r="H2427" t="s">
        <v>247</v>
      </c>
      <c r="I2427" s="1">
        <v>15836.57</v>
      </c>
      <c r="J2427" t="str">
        <f>VLOOKUP(A2428,a!A:B,2,FALSE)</f>
        <v>ALTRE SPESE CORRENTI</v>
      </c>
      <c r="K2427" t="str">
        <f t="shared" si="38"/>
        <v>5404 IVA</v>
      </c>
    </row>
    <row r="2428" spans="1:11" x14ac:dyDescent="0.25">
      <c r="A2428">
        <v>5499</v>
      </c>
      <c r="B2428" t="s">
        <v>1646</v>
      </c>
      <c r="C2428" t="s">
        <v>1647</v>
      </c>
      <c r="D2428" t="s">
        <v>1647</v>
      </c>
      <c r="E2428">
        <v>10</v>
      </c>
      <c r="F2428" t="s">
        <v>11</v>
      </c>
      <c r="G2428">
        <v>80650307</v>
      </c>
      <c r="H2428" t="s">
        <v>1648</v>
      </c>
      <c r="I2428" s="1">
        <v>103.2</v>
      </c>
      <c r="J2428" t="str">
        <f>VLOOKUP(A2429,a!A:B,2,FALSE)</f>
        <v>ALTRE SPESE CORRENTI</v>
      </c>
      <c r="K2428" t="str">
        <f t="shared" si="38"/>
        <v xml:space="preserve">5499 Altri tributi </v>
      </c>
    </row>
    <row r="2429" spans="1:11" x14ac:dyDescent="0.25">
      <c r="A2429">
        <v>5499</v>
      </c>
      <c r="B2429" t="s">
        <v>1646</v>
      </c>
      <c r="C2429" t="s">
        <v>1229</v>
      </c>
      <c r="D2429" t="s">
        <v>1229</v>
      </c>
      <c r="E2429">
        <v>6</v>
      </c>
      <c r="F2429" t="s">
        <v>407</v>
      </c>
      <c r="G2429">
        <v>80650309</v>
      </c>
      <c r="H2429" t="s">
        <v>1461</v>
      </c>
      <c r="I2429" s="1">
        <v>12</v>
      </c>
      <c r="J2429" t="str">
        <f>VLOOKUP(A2430,a!A:B,2,FALSE)</f>
        <v>ALTRE SPESE CORRENTI</v>
      </c>
      <c r="K2429" t="str">
        <f t="shared" si="38"/>
        <v xml:space="preserve">5499 Altri tributi </v>
      </c>
    </row>
    <row r="2430" spans="1:11" x14ac:dyDescent="0.25">
      <c r="A2430">
        <v>5499</v>
      </c>
      <c r="B2430" t="s">
        <v>1646</v>
      </c>
      <c r="C2430" t="s">
        <v>1231</v>
      </c>
      <c r="D2430" t="s">
        <v>1231</v>
      </c>
      <c r="E2430">
        <v>6</v>
      </c>
      <c r="F2430" t="s">
        <v>407</v>
      </c>
      <c r="G2430">
        <v>80650309</v>
      </c>
      <c r="H2430" t="s">
        <v>1461</v>
      </c>
      <c r="I2430" s="1">
        <v>4</v>
      </c>
      <c r="J2430" t="str">
        <f>VLOOKUP(A2431,a!A:B,2,FALSE)</f>
        <v>ALTRE SPESE CORRENTI</v>
      </c>
      <c r="K2430" t="str">
        <f t="shared" si="38"/>
        <v xml:space="preserve">5499 Altri tributi </v>
      </c>
    </row>
    <row r="2431" spans="1:11" x14ac:dyDescent="0.25">
      <c r="A2431">
        <v>5499</v>
      </c>
      <c r="B2431" t="s">
        <v>1646</v>
      </c>
      <c r="C2431" t="s">
        <v>1232</v>
      </c>
      <c r="D2431" t="s">
        <v>1232</v>
      </c>
      <c r="E2431">
        <v>6</v>
      </c>
      <c r="F2431" t="s">
        <v>407</v>
      </c>
      <c r="G2431">
        <v>80650309</v>
      </c>
      <c r="H2431" t="s">
        <v>1461</v>
      </c>
      <c r="I2431" s="1">
        <v>2</v>
      </c>
      <c r="J2431" t="str">
        <f>VLOOKUP(A2432,a!A:B,2,FALSE)</f>
        <v>ALTRE SPESE CORRENTI</v>
      </c>
      <c r="K2431" t="str">
        <f t="shared" si="38"/>
        <v xml:space="preserve">5499 Altri tributi </v>
      </c>
    </row>
    <row r="2432" spans="1:11" x14ac:dyDescent="0.25">
      <c r="A2432">
        <v>5499</v>
      </c>
      <c r="B2432" t="s">
        <v>1646</v>
      </c>
      <c r="C2432" t="s">
        <v>406</v>
      </c>
      <c r="D2432" t="s">
        <v>406</v>
      </c>
      <c r="E2432">
        <v>6</v>
      </c>
      <c r="F2432" t="s">
        <v>407</v>
      </c>
      <c r="G2432">
        <v>80650309</v>
      </c>
      <c r="H2432" t="s">
        <v>1461</v>
      </c>
      <c r="I2432" s="1">
        <v>2882.49</v>
      </c>
      <c r="J2432" t="str">
        <f>VLOOKUP(A2433,a!A:B,2,FALSE)</f>
        <v>ALTRE SPESE CORRENTI</v>
      </c>
      <c r="K2432" t="str">
        <f t="shared" si="38"/>
        <v xml:space="preserve">5499 Altri tributi </v>
      </c>
    </row>
    <row r="2433" spans="1:11" x14ac:dyDescent="0.25">
      <c r="A2433">
        <v>5499</v>
      </c>
      <c r="B2433" t="s">
        <v>1646</v>
      </c>
      <c r="C2433" t="s">
        <v>410</v>
      </c>
      <c r="D2433" t="s">
        <v>410</v>
      </c>
      <c r="E2433">
        <v>6</v>
      </c>
      <c r="F2433" t="s">
        <v>407</v>
      </c>
      <c r="G2433">
        <v>80650309</v>
      </c>
      <c r="H2433" t="s">
        <v>1461</v>
      </c>
      <c r="I2433" s="1">
        <v>2</v>
      </c>
      <c r="J2433" t="str">
        <f>VLOOKUP(A2434,a!A:B,2,FALSE)</f>
        <v>ALTRE SPESE CORRENTI</v>
      </c>
      <c r="K2433" t="str">
        <f t="shared" si="38"/>
        <v xml:space="preserve">5499 Altri tributi </v>
      </c>
    </row>
    <row r="2434" spans="1:11" x14ac:dyDescent="0.25">
      <c r="A2434">
        <v>5499</v>
      </c>
      <c r="B2434" t="s">
        <v>1646</v>
      </c>
      <c r="C2434" t="s">
        <v>1234</v>
      </c>
      <c r="D2434" t="s">
        <v>1234</v>
      </c>
      <c r="E2434">
        <v>6</v>
      </c>
      <c r="F2434" t="s">
        <v>407</v>
      </c>
      <c r="G2434">
        <v>80650309</v>
      </c>
      <c r="H2434" t="s">
        <v>1461</v>
      </c>
      <c r="I2434" s="1">
        <v>6</v>
      </c>
      <c r="J2434" t="str">
        <f>VLOOKUP(A2435,a!A:B,2,FALSE)</f>
        <v>ALTRE SPESE CORRENTI</v>
      </c>
      <c r="K2434" t="str">
        <f t="shared" si="38"/>
        <v xml:space="preserve">5499 Altri tributi </v>
      </c>
    </row>
    <row r="2435" spans="1:11" x14ac:dyDescent="0.25">
      <c r="A2435">
        <v>5499</v>
      </c>
      <c r="B2435" t="s">
        <v>1646</v>
      </c>
      <c r="C2435" t="s">
        <v>1235</v>
      </c>
      <c r="D2435" t="s">
        <v>1235</v>
      </c>
      <c r="E2435">
        <v>6</v>
      </c>
      <c r="F2435" t="s">
        <v>407</v>
      </c>
      <c r="G2435">
        <v>80650309</v>
      </c>
      <c r="H2435" t="s">
        <v>1461</v>
      </c>
      <c r="I2435" s="1">
        <v>12</v>
      </c>
      <c r="J2435" t="str">
        <f>VLOOKUP(A2436,a!A:B,2,FALSE)</f>
        <v>ALTRE SPESE CORRENTI</v>
      </c>
      <c r="K2435" t="str">
        <f t="shared" si="38"/>
        <v xml:space="preserve">5499 Altri tributi </v>
      </c>
    </row>
    <row r="2436" spans="1:11" x14ac:dyDescent="0.25">
      <c r="A2436">
        <v>5499</v>
      </c>
      <c r="B2436" t="s">
        <v>1646</v>
      </c>
      <c r="C2436" t="s">
        <v>1546</v>
      </c>
      <c r="D2436" t="s">
        <v>1546</v>
      </c>
      <c r="E2436">
        <v>6</v>
      </c>
      <c r="F2436" t="s">
        <v>407</v>
      </c>
      <c r="G2436">
        <v>80650309</v>
      </c>
      <c r="H2436" t="s">
        <v>1461</v>
      </c>
      <c r="I2436" s="1">
        <v>8</v>
      </c>
      <c r="J2436" t="str">
        <f>VLOOKUP(A2437,a!A:B,2,FALSE)</f>
        <v>ALTRE SPESE CORRENTI</v>
      </c>
      <c r="K2436" t="str">
        <f t="shared" si="38"/>
        <v xml:space="preserve">5499 Altri tributi </v>
      </c>
    </row>
    <row r="2437" spans="1:11" x14ac:dyDescent="0.25">
      <c r="A2437">
        <v>5499</v>
      </c>
      <c r="B2437" t="s">
        <v>1646</v>
      </c>
      <c r="C2437" t="s">
        <v>1236</v>
      </c>
      <c r="D2437" t="s">
        <v>1236</v>
      </c>
      <c r="E2437">
        <v>6</v>
      </c>
      <c r="F2437" t="s">
        <v>407</v>
      </c>
      <c r="G2437">
        <v>80650309</v>
      </c>
      <c r="H2437" t="s">
        <v>1461</v>
      </c>
      <c r="I2437" s="1">
        <v>4</v>
      </c>
      <c r="J2437" t="str">
        <f>VLOOKUP(A2438,a!A:B,2,FALSE)</f>
        <v>ALTRE SPESE CORRENTI</v>
      </c>
      <c r="K2437" t="str">
        <f t="shared" si="38"/>
        <v xml:space="preserve">5499 Altri tributi </v>
      </c>
    </row>
    <row r="2438" spans="1:11" x14ac:dyDescent="0.25">
      <c r="A2438">
        <v>5499</v>
      </c>
      <c r="B2438" t="s">
        <v>1646</v>
      </c>
      <c r="C2438" t="s">
        <v>1237</v>
      </c>
      <c r="D2438" t="s">
        <v>1237</v>
      </c>
      <c r="E2438">
        <v>6</v>
      </c>
      <c r="F2438" t="s">
        <v>407</v>
      </c>
      <c r="G2438">
        <v>80650309</v>
      </c>
      <c r="H2438" t="s">
        <v>1461</v>
      </c>
      <c r="I2438" s="1">
        <v>6</v>
      </c>
      <c r="J2438" t="str">
        <f>VLOOKUP(A2439,a!A:B,2,FALSE)</f>
        <v>ALTRE SPESE CORRENTI</v>
      </c>
      <c r="K2438" t="str">
        <f t="shared" si="38"/>
        <v xml:space="preserve">5499 Altri tributi </v>
      </c>
    </row>
    <row r="2439" spans="1:11" x14ac:dyDescent="0.25">
      <c r="A2439">
        <v>5499</v>
      </c>
      <c r="B2439" t="s">
        <v>1646</v>
      </c>
      <c r="C2439" t="s">
        <v>1649</v>
      </c>
      <c r="D2439" t="s">
        <v>1649</v>
      </c>
      <c r="E2439">
        <v>5</v>
      </c>
      <c r="F2439" t="s">
        <v>1060</v>
      </c>
      <c r="G2439">
        <v>80650303</v>
      </c>
      <c r="H2439" t="s">
        <v>1650</v>
      </c>
      <c r="I2439" s="1">
        <v>105</v>
      </c>
      <c r="J2439" t="str">
        <f>VLOOKUP(A2440,a!A:B,2,FALSE)</f>
        <v>ALTRE SPESE CORRENTI</v>
      </c>
      <c r="K2439" t="str">
        <f t="shared" si="38"/>
        <v xml:space="preserve">5499 Altri tributi </v>
      </c>
    </row>
    <row r="2440" spans="1:11" x14ac:dyDescent="0.25">
      <c r="A2440">
        <v>5499</v>
      </c>
      <c r="B2440" t="s">
        <v>1646</v>
      </c>
      <c r="C2440" t="s">
        <v>1240</v>
      </c>
      <c r="D2440" t="s">
        <v>1240</v>
      </c>
      <c r="E2440">
        <v>19</v>
      </c>
      <c r="F2440" t="s">
        <v>1241</v>
      </c>
      <c r="G2440">
        <v>80650309</v>
      </c>
      <c r="H2440" t="s">
        <v>1461</v>
      </c>
      <c r="I2440" s="1">
        <v>12</v>
      </c>
      <c r="J2440" t="str">
        <f>VLOOKUP(A2441,a!A:B,2,FALSE)</f>
        <v>ALTRE SPESE CORRENTI</v>
      </c>
      <c r="K2440" t="str">
        <f t="shared" si="38"/>
        <v xml:space="preserve">5499 Altri tributi </v>
      </c>
    </row>
    <row r="2441" spans="1:11" x14ac:dyDescent="0.25">
      <c r="A2441">
        <v>5499</v>
      </c>
      <c r="B2441" t="s">
        <v>1646</v>
      </c>
      <c r="C2441" t="s">
        <v>1243</v>
      </c>
      <c r="D2441" t="s">
        <v>1243</v>
      </c>
      <c r="E2441">
        <v>19</v>
      </c>
      <c r="F2441" t="s">
        <v>1241</v>
      </c>
      <c r="G2441">
        <v>80650309</v>
      </c>
      <c r="H2441" t="s">
        <v>1461</v>
      </c>
      <c r="I2441" s="1">
        <v>12</v>
      </c>
      <c r="J2441" t="str">
        <f>VLOOKUP(A2442,a!A:B,2,FALSE)</f>
        <v>ALTRE SPESE CORRENTI</v>
      </c>
      <c r="K2441" t="str">
        <f t="shared" si="38"/>
        <v xml:space="preserve">5499 Altri tributi </v>
      </c>
    </row>
    <row r="2442" spans="1:11" x14ac:dyDescent="0.25">
      <c r="A2442">
        <v>5499</v>
      </c>
      <c r="B2442" t="s">
        <v>1646</v>
      </c>
      <c r="C2442" t="s">
        <v>1244</v>
      </c>
      <c r="D2442" t="s">
        <v>1244</v>
      </c>
      <c r="E2442">
        <v>19</v>
      </c>
      <c r="F2442" t="s">
        <v>1241</v>
      </c>
      <c r="G2442">
        <v>80650309</v>
      </c>
      <c r="H2442" t="s">
        <v>1461</v>
      </c>
      <c r="I2442" s="1">
        <v>14</v>
      </c>
      <c r="J2442" t="str">
        <f>VLOOKUP(A2443,a!A:B,2,FALSE)</f>
        <v>ALTRE SPESE CORRENTI</v>
      </c>
      <c r="K2442" t="str">
        <f t="shared" si="38"/>
        <v xml:space="preserve">5499 Altri tributi </v>
      </c>
    </row>
    <row r="2443" spans="1:11" x14ac:dyDescent="0.25">
      <c r="A2443">
        <v>5499</v>
      </c>
      <c r="B2443" t="s">
        <v>1646</v>
      </c>
      <c r="C2443" t="s">
        <v>1247</v>
      </c>
      <c r="D2443" t="s">
        <v>1247</v>
      </c>
      <c r="E2443">
        <v>9</v>
      </c>
      <c r="F2443" t="s">
        <v>125</v>
      </c>
      <c r="G2443">
        <v>80650309</v>
      </c>
      <c r="H2443" t="s">
        <v>1461</v>
      </c>
      <c r="I2443" s="1">
        <v>2</v>
      </c>
      <c r="J2443" t="str">
        <f>VLOOKUP(A2444,a!A:B,2,FALSE)</f>
        <v>ALTRE SPESE CORRENTI</v>
      </c>
      <c r="K2443" t="str">
        <f t="shared" si="38"/>
        <v xml:space="preserve">5499 Altri tributi </v>
      </c>
    </row>
    <row r="2444" spans="1:11" x14ac:dyDescent="0.25">
      <c r="A2444">
        <v>5499</v>
      </c>
      <c r="B2444" t="s">
        <v>1646</v>
      </c>
      <c r="C2444" t="s">
        <v>87</v>
      </c>
      <c r="D2444" t="s">
        <v>87</v>
      </c>
      <c r="E2444">
        <v>10</v>
      </c>
      <c r="F2444" t="s">
        <v>11</v>
      </c>
      <c r="G2444">
        <v>80650302</v>
      </c>
      <c r="H2444" t="s">
        <v>1651</v>
      </c>
      <c r="I2444" s="1">
        <v>120513</v>
      </c>
      <c r="J2444" t="str">
        <f>VLOOKUP(A2445,a!A:B,2,FALSE)</f>
        <v>ALTRE SPESE CORRENTI</v>
      </c>
      <c r="K2444" t="str">
        <f t="shared" si="38"/>
        <v xml:space="preserve">5499 Altri tributi </v>
      </c>
    </row>
    <row r="2445" spans="1:11" x14ac:dyDescent="0.25">
      <c r="A2445">
        <v>5499</v>
      </c>
      <c r="B2445" t="s">
        <v>1646</v>
      </c>
      <c r="C2445" t="s">
        <v>87</v>
      </c>
      <c r="D2445" t="s">
        <v>87</v>
      </c>
      <c r="E2445">
        <v>10</v>
      </c>
      <c r="F2445" t="s">
        <v>11</v>
      </c>
      <c r="G2445">
        <v>80650306</v>
      </c>
      <c r="H2445" t="s">
        <v>1652</v>
      </c>
      <c r="I2445" s="1">
        <v>21983.29</v>
      </c>
      <c r="J2445" t="str">
        <f>VLOOKUP(A2446,a!A:B,2,FALSE)</f>
        <v>ALTRE SPESE CORRENTI</v>
      </c>
      <c r="K2445" t="str">
        <f t="shared" si="38"/>
        <v xml:space="preserve">5499 Altri tributi </v>
      </c>
    </row>
    <row r="2446" spans="1:11" x14ac:dyDescent="0.25">
      <c r="A2446">
        <v>5499</v>
      </c>
      <c r="B2446" t="s">
        <v>1646</v>
      </c>
      <c r="C2446" t="s">
        <v>87</v>
      </c>
      <c r="D2446" t="s">
        <v>87</v>
      </c>
      <c r="E2446">
        <v>10</v>
      </c>
      <c r="F2446" t="s">
        <v>11</v>
      </c>
      <c r="G2446">
        <v>80650312</v>
      </c>
      <c r="H2446" t="s">
        <v>1653</v>
      </c>
      <c r="I2446" s="1">
        <v>62359</v>
      </c>
      <c r="J2446" t="str">
        <f>VLOOKUP(A2447,a!A:B,2,FALSE)</f>
        <v>ALTRE SPESE CORRENTI</v>
      </c>
      <c r="K2446" t="str">
        <f t="shared" si="38"/>
        <v xml:space="preserve">5499 Altri tributi </v>
      </c>
    </row>
    <row r="2447" spans="1:11" x14ac:dyDescent="0.25">
      <c r="A2447">
        <v>5503</v>
      </c>
      <c r="B2447" t="s">
        <v>1874</v>
      </c>
      <c r="C2447" t="s">
        <v>1655</v>
      </c>
      <c r="D2447" t="s">
        <v>1655</v>
      </c>
      <c r="E2447">
        <v>7</v>
      </c>
      <c r="F2447" t="s">
        <v>1083</v>
      </c>
      <c r="G2447">
        <v>60100809</v>
      </c>
      <c r="H2447" t="s">
        <v>1086</v>
      </c>
      <c r="I2447" s="1">
        <v>-834.37</v>
      </c>
      <c r="J2447" t="str">
        <f>VLOOKUP(A2448,a!A:B,2,FALSE)</f>
        <v>ALTRE SPESE CORRENTI</v>
      </c>
      <c r="K2447" t="str">
        <f t="shared" si="38"/>
        <v>5503 Indennità</v>
      </c>
    </row>
    <row r="2448" spans="1:11" x14ac:dyDescent="0.25">
      <c r="A2448">
        <v>5503</v>
      </c>
      <c r="B2448" t="s">
        <v>1874</v>
      </c>
      <c r="C2448" t="s">
        <v>1655</v>
      </c>
      <c r="D2448" t="s">
        <v>1655</v>
      </c>
      <c r="E2448">
        <v>7</v>
      </c>
      <c r="F2448" t="s">
        <v>1083</v>
      </c>
      <c r="G2448">
        <v>80400403</v>
      </c>
      <c r="H2448" t="s">
        <v>1656</v>
      </c>
      <c r="I2448" s="1">
        <v>5293.23</v>
      </c>
      <c r="J2448" t="str">
        <f>VLOOKUP(A2449,a!A:B,2,FALSE)</f>
        <v>ALTRE SPESE CORRENTI</v>
      </c>
      <c r="K2448" t="str">
        <f t="shared" si="38"/>
        <v>5503 Indennità</v>
      </c>
    </row>
    <row r="2449" spans="1:11" x14ac:dyDescent="0.25">
      <c r="A2449">
        <v>5503</v>
      </c>
      <c r="B2449" t="s">
        <v>1874</v>
      </c>
      <c r="C2449" t="s">
        <v>136</v>
      </c>
      <c r="D2449" t="s">
        <v>136</v>
      </c>
      <c r="G2449">
        <v>60100817</v>
      </c>
      <c r="H2449" t="s">
        <v>1657</v>
      </c>
      <c r="I2449" s="1">
        <v>-42438.87</v>
      </c>
      <c r="J2449" t="str">
        <f>VLOOKUP(A2450,a!A:B,2,FALSE)</f>
        <v>ALTRE SPESE CORRENTI</v>
      </c>
      <c r="K2449" t="str">
        <f t="shared" si="38"/>
        <v>5503 Indennità</v>
      </c>
    </row>
    <row r="2450" spans="1:11" x14ac:dyDescent="0.25">
      <c r="A2450">
        <v>5503</v>
      </c>
      <c r="B2450" t="s">
        <v>1874</v>
      </c>
      <c r="C2450" t="s">
        <v>136</v>
      </c>
      <c r="D2450" t="s">
        <v>136</v>
      </c>
      <c r="G2450">
        <v>60100910</v>
      </c>
      <c r="H2450" t="s">
        <v>1658</v>
      </c>
      <c r="I2450" s="1">
        <v>-511.28</v>
      </c>
      <c r="J2450" t="str">
        <f>VLOOKUP(A2451,a!A:B,2,FALSE)</f>
        <v>ALTRE SPESE CORRENTI</v>
      </c>
      <c r="K2450" t="str">
        <f t="shared" si="38"/>
        <v>5503 Indennità</v>
      </c>
    </row>
    <row r="2451" spans="1:11" x14ac:dyDescent="0.25">
      <c r="A2451">
        <v>5503</v>
      </c>
      <c r="B2451" t="s">
        <v>1874</v>
      </c>
      <c r="C2451" t="s">
        <v>136</v>
      </c>
      <c r="D2451" t="s">
        <v>136</v>
      </c>
      <c r="G2451">
        <v>60100911</v>
      </c>
      <c r="H2451" t="s">
        <v>1659</v>
      </c>
      <c r="I2451" s="1">
        <v>-1407.38</v>
      </c>
      <c r="J2451" t="str">
        <f>VLOOKUP(A2452,a!A:B,2,FALSE)</f>
        <v>ALTRE SPESE CORRENTI</v>
      </c>
      <c r="K2451" t="str">
        <f t="shared" si="38"/>
        <v>5503 Indennità</v>
      </c>
    </row>
    <row r="2452" spans="1:11" x14ac:dyDescent="0.25">
      <c r="A2452">
        <v>5503</v>
      </c>
      <c r="B2452" t="s">
        <v>1874</v>
      </c>
      <c r="C2452" t="s">
        <v>136</v>
      </c>
      <c r="D2452" t="s">
        <v>136</v>
      </c>
      <c r="G2452">
        <v>60100913</v>
      </c>
      <c r="H2452" t="s">
        <v>27</v>
      </c>
      <c r="I2452" s="1">
        <v>-114.54</v>
      </c>
      <c r="J2452" t="str">
        <f>VLOOKUP(A2453,a!A:B,2,FALSE)</f>
        <v>ALTRE SPESE CORRENTI</v>
      </c>
      <c r="K2452" t="str">
        <f t="shared" si="38"/>
        <v>5503 Indennità</v>
      </c>
    </row>
    <row r="2453" spans="1:11" x14ac:dyDescent="0.25">
      <c r="A2453">
        <v>5503</v>
      </c>
      <c r="B2453" t="s">
        <v>1874</v>
      </c>
      <c r="C2453" t="s">
        <v>136</v>
      </c>
      <c r="D2453" t="s">
        <v>136</v>
      </c>
      <c r="G2453">
        <v>60100917</v>
      </c>
      <c r="H2453" t="s">
        <v>1660</v>
      </c>
      <c r="I2453" s="1">
        <v>-8263.15</v>
      </c>
      <c r="J2453" t="str">
        <f>VLOOKUP(A2454,a!A:B,2,FALSE)</f>
        <v>ALTRE SPESE CORRENTI</v>
      </c>
      <c r="K2453" t="str">
        <f t="shared" si="38"/>
        <v>5503 Indennità</v>
      </c>
    </row>
    <row r="2454" spans="1:11" x14ac:dyDescent="0.25">
      <c r="A2454">
        <v>5503</v>
      </c>
      <c r="B2454" t="s">
        <v>1874</v>
      </c>
      <c r="C2454" t="s">
        <v>136</v>
      </c>
      <c r="D2454" t="s">
        <v>136</v>
      </c>
      <c r="G2454">
        <v>60100918</v>
      </c>
      <c r="H2454" t="s">
        <v>1281</v>
      </c>
      <c r="I2454" s="1">
        <v>-77.849999999999994</v>
      </c>
      <c r="J2454" t="str">
        <f>VLOOKUP(A2455,a!A:B,2,FALSE)</f>
        <v>ALTRE SPESE CORRENTI</v>
      </c>
      <c r="K2454" t="str">
        <f t="shared" si="38"/>
        <v>5503 Indennità</v>
      </c>
    </row>
    <row r="2455" spans="1:11" x14ac:dyDescent="0.25">
      <c r="A2455">
        <v>5503</v>
      </c>
      <c r="B2455" t="s">
        <v>1874</v>
      </c>
      <c r="C2455" t="s">
        <v>136</v>
      </c>
      <c r="D2455" t="s">
        <v>136</v>
      </c>
      <c r="G2455">
        <v>60101035</v>
      </c>
      <c r="H2455" t="s">
        <v>35</v>
      </c>
      <c r="I2455" s="1">
        <v>-90.8</v>
      </c>
      <c r="J2455" t="str">
        <f>VLOOKUP(A2456,a!A:B,2,FALSE)</f>
        <v>ALTRE SPESE CORRENTI</v>
      </c>
      <c r="K2455" t="str">
        <f t="shared" si="38"/>
        <v>5503 Indennità</v>
      </c>
    </row>
    <row r="2456" spans="1:11" x14ac:dyDescent="0.25">
      <c r="A2456">
        <v>5503</v>
      </c>
      <c r="B2456" t="s">
        <v>1874</v>
      </c>
      <c r="C2456" t="s">
        <v>136</v>
      </c>
      <c r="D2456" t="s">
        <v>136</v>
      </c>
      <c r="G2456">
        <v>80400401</v>
      </c>
      <c r="H2456" t="s">
        <v>1661</v>
      </c>
      <c r="I2456" s="1">
        <v>38734.26</v>
      </c>
      <c r="J2456" t="str">
        <f>VLOOKUP(A2457,a!A:B,2,FALSE)</f>
        <v>ALTRE SPESE CORRENTI</v>
      </c>
      <c r="K2456" t="str">
        <f t="shared" si="38"/>
        <v>5503 Indennità</v>
      </c>
    </row>
    <row r="2457" spans="1:11" x14ac:dyDescent="0.25">
      <c r="A2457">
        <v>5503</v>
      </c>
      <c r="B2457" t="s">
        <v>1874</v>
      </c>
      <c r="C2457" t="s">
        <v>136</v>
      </c>
      <c r="D2457" t="s">
        <v>136</v>
      </c>
      <c r="G2457">
        <v>80400402</v>
      </c>
      <c r="H2457" t="s">
        <v>1662</v>
      </c>
      <c r="I2457" s="1">
        <v>30987.42</v>
      </c>
      <c r="J2457" t="str">
        <f>VLOOKUP(A2458,a!A:B,2,FALSE)</f>
        <v>ALTRE SPESE CORRENTI</v>
      </c>
      <c r="K2457" t="str">
        <f t="shared" si="38"/>
        <v>5503 Indennità</v>
      </c>
    </row>
    <row r="2458" spans="1:11" x14ac:dyDescent="0.25">
      <c r="A2458">
        <v>5503</v>
      </c>
      <c r="B2458" t="s">
        <v>1874</v>
      </c>
      <c r="C2458" t="s">
        <v>136</v>
      </c>
      <c r="D2458" t="s">
        <v>136</v>
      </c>
      <c r="G2458">
        <v>80400403</v>
      </c>
      <c r="H2458" t="s">
        <v>1656</v>
      </c>
      <c r="I2458" s="1">
        <v>19033.419999999998</v>
      </c>
      <c r="J2458" t="str">
        <f>VLOOKUP(A2459,a!A:B,2,FALSE)</f>
        <v>ALTRE SPESE CORRENTI</v>
      </c>
      <c r="K2458" t="str">
        <f t="shared" si="38"/>
        <v>5503 Indennità</v>
      </c>
    </row>
    <row r="2459" spans="1:11" x14ac:dyDescent="0.25">
      <c r="A2459">
        <v>5503</v>
      </c>
      <c r="B2459" t="s">
        <v>1874</v>
      </c>
      <c r="C2459" t="s">
        <v>136</v>
      </c>
      <c r="D2459" t="s">
        <v>136</v>
      </c>
      <c r="G2459">
        <v>80400405</v>
      </c>
      <c r="H2459" t="s">
        <v>1663</v>
      </c>
      <c r="I2459" s="1">
        <v>30987.42</v>
      </c>
      <c r="J2459" t="str">
        <f>VLOOKUP(A2460,a!A:B,2,FALSE)</f>
        <v>ALTRE SPESE CORRENTI</v>
      </c>
      <c r="K2459" t="str">
        <f t="shared" si="38"/>
        <v>5503 Indennità</v>
      </c>
    </row>
    <row r="2460" spans="1:11" x14ac:dyDescent="0.25">
      <c r="A2460">
        <v>5503</v>
      </c>
      <c r="B2460" t="s">
        <v>1874</v>
      </c>
      <c r="C2460" t="s">
        <v>1664</v>
      </c>
      <c r="D2460" t="s">
        <v>1664</v>
      </c>
      <c r="E2460">
        <v>10</v>
      </c>
      <c r="F2460" t="s">
        <v>11</v>
      </c>
      <c r="G2460">
        <v>80400403</v>
      </c>
      <c r="H2460" t="s">
        <v>1656</v>
      </c>
      <c r="I2460" s="1">
        <v>410.5</v>
      </c>
      <c r="J2460" t="str">
        <f>VLOOKUP(A2461,a!A:B,2,FALSE)</f>
        <v>ALTRE SPESE CORRENTI</v>
      </c>
      <c r="K2460" t="str">
        <f t="shared" si="38"/>
        <v>5503 Indennità</v>
      </c>
    </row>
    <row r="2461" spans="1:11" x14ac:dyDescent="0.25">
      <c r="A2461">
        <v>5504</v>
      </c>
      <c r="B2461" t="s">
        <v>1665</v>
      </c>
      <c r="C2461" t="s">
        <v>1666</v>
      </c>
      <c r="D2461" t="s">
        <v>1666</v>
      </c>
      <c r="E2461">
        <v>7</v>
      </c>
      <c r="F2461" t="s">
        <v>1083</v>
      </c>
      <c r="G2461">
        <v>60100809</v>
      </c>
      <c r="H2461" t="s">
        <v>1086</v>
      </c>
      <c r="I2461" s="1">
        <v>-546</v>
      </c>
      <c r="J2461" t="str">
        <f>VLOOKUP(A2462,a!A:B,2,FALSE)</f>
        <v>ALTRE SPESE CORRENTI</v>
      </c>
      <c r="K2461" t="str">
        <f t="shared" si="38"/>
        <v>5504 Commissioni e Comitati</v>
      </c>
    </row>
    <row r="2462" spans="1:11" x14ac:dyDescent="0.25">
      <c r="A2462">
        <v>5504</v>
      </c>
      <c r="B2462" t="s">
        <v>1665</v>
      </c>
      <c r="C2462" t="s">
        <v>1666</v>
      </c>
      <c r="D2462" t="s">
        <v>1666</v>
      </c>
      <c r="E2462">
        <v>7</v>
      </c>
      <c r="F2462" t="s">
        <v>1083</v>
      </c>
      <c r="G2462">
        <v>80400325</v>
      </c>
      <c r="H2462" t="s">
        <v>1667</v>
      </c>
      <c r="I2462" s="1">
        <v>3330.6</v>
      </c>
      <c r="J2462" t="str">
        <f>VLOOKUP(A2463,a!A:B,2,FALSE)</f>
        <v>ALTRE SPESE CORRENTI</v>
      </c>
      <c r="K2462" t="str">
        <f t="shared" si="38"/>
        <v>5504 Commissioni e Comitati</v>
      </c>
    </row>
    <row r="2463" spans="1:11" x14ac:dyDescent="0.25">
      <c r="A2463">
        <v>5504</v>
      </c>
      <c r="B2463" t="s">
        <v>1665</v>
      </c>
      <c r="C2463" t="s">
        <v>1668</v>
      </c>
      <c r="D2463" t="s">
        <v>1668</v>
      </c>
      <c r="E2463">
        <v>7</v>
      </c>
      <c r="F2463" t="s">
        <v>1083</v>
      </c>
      <c r="G2463">
        <v>80400325</v>
      </c>
      <c r="H2463" t="s">
        <v>1667</v>
      </c>
      <c r="I2463" s="1">
        <v>632</v>
      </c>
      <c r="J2463" t="str">
        <f>VLOOKUP(A2464,a!A:B,2,FALSE)</f>
        <v>ALTRE SPESE CORRENTI</v>
      </c>
      <c r="K2463" t="str">
        <f t="shared" si="38"/>
        <v>5504 Commissioni e Comitati</v>
      </c>
    </row>
    <row r="2464" spans="1:11" x14ac:dyDescent="0.25">
      <c r="A2464">
        <v>5504</v>
      </c>
      <c r="B2464" t="s">
        <v>1665</v>
      </c>
      <c r="C2464" t="s">
        <v>1669</v>
      </c>
      <c r="D2464" t="s">
        <v>1669</v>
      </c>
      <c r="E2464">
        <v>7</v>
      </c>
      <c r="F2464" t="s">
        <v>1083</v>
      </c>
      <c r="G2464">
        <v>80400325</v>
      </c>
      <c r="H2464" t="s">
        <v>1667</v>
      </c>
      <c r="I2464" s="1">
        <v>212</v>
      </c>
      <c r="J2464" t="str">
        <f>VLOOKUP(A2465,a!A:B,2,FALSE)</f>
        <v>ALTRE SPESE CORRENTI</v>
      </c>
      <c r="K2464" t="str">
        <f t="shared" si="38"/>
        <v>5504 Commissioni e Comitati</v>
      </c>
    </row>
    <row r="2465" spans="1:11" x14ac:dyDescent="0.25">
      <c r="A2465">
        <v>5504</v>
      </c>
      <c r="B2465" t="s">
        <v>1665</v>
      </c>
      <c r="C2465" t="s">
        <v>1670</v>
      </c>
      <c r="D2465" t="s">
        <v>1670</v>
      </c>
      <c r="E2465">
        <v>7</v>
      </c>
      <c r="F2465" t="s">
        <v>1083</v>
      </c>
      <c r="G2465">
        <v>60100809</v>
      </c>
      <c r="H2465" t="s">
        <v>1086</v>
      </c>
      <c r="I2465" s="1">
        <v>-357</v>
      </c>
      <c r="J2465" t="str">
        <f>VLOOKUP(A2466,a!A:B,2,FALSE)</f>
        <v>ALTRE SPESE CORRENTI</v>
      </c>
      <c r="K2465" t="str">
        <f t="shared" ref="K2465:K2528" si="39">CONCATENATE(A2465," ",B2465)</f>
        <v>5504 Commissioni e Comitati</v>
      </c>
    </row>
    <row r="2466" spans="1:11" x14ac:dyDescent="0.25">
      <c r="A2466">
        <v>5504</v>
      </c>
      <c r="B2466" t="s">
        <v>1665</v>
      </c>
      <c r="C2466" t="s">
        <v>1670</v>
      </c>
      <c r="D2466" t="s">
        <v>1670</v>
      </c>
      <c r="E2466">
        <v>7</v>
      </c>
      <c r="F2466" t="s">
        <v>1083</v>
      </c>
      <c r="G2466">
        <v>80400325</v>
      </c>
      <c r="H2466" t="s">
        <v>1667</v>
      </c>
      <c r="I2466" s="1">
        <v>2177.6999999999998</v>
      </c>
      <c r="J2466" t="str">
        <f>VLOOKUP(A2467,a!A:B,2,FALSE)</f>
        <v>ALTRE SPESE CORRENTI</v>
      </c>
      <c r="K2466" t="str">
        <f t="shared" si="39"/>
        <v>5504 Commissioni e Comitati</v>
      </c>
    </row>
    <row r="2467" spans="1:11" x14ac:dyDescent="0.25">
      <c r="A2467">
        <v>5504</v>
      </c>
      <c r="B2467" t="s">
        <v>1665</v>
      </c>
      <c r="C2467" t="s">
        <v>1671</v>
      </c>
      <c r="D2467" t="s">
        <v>1671</v>
      </c>
      <c r="E2467">
        <v>7</v>
      </c>
      <c r="F2467" t="s">
        <v>1083</v>
      </c>
      <c r="G2467">
        <v>60100809</v>
      </c>
      <c r="H2467" t="s">
        <v>1086</v>
      </c>
      <c r="I2467" s="1">
        <v>-96</v>
      </c>
      <c r="J2467" t="str">
        <f>VLOOKUP(A2468,a!A:B,2,FALSE)</f>
        <v>ALTRE SPESE CORRENTI</v>
      </c>
      <c r="K2467" t="str">
        <f t="shared" si="39"/>
        <v>5504 Commissioni e Comitati</v>
      </c>
    </row>
    <row r="2468" spans="1:11" x14ac:dyDescent="0.25">
      <c r="A2468">
        <v>5504</v>
      </c>
      <c r="B2468" t="s">
        <v>1665</v>
      </c>
      <c r="C2468" t="s">
        <v>1671</v>
      </c>
      <c r="D2468" t="s">
        <v>1671</v>
      </c>
      <c r="E2468">
        <v>7</v>
      </c>
      <c r="F2468" t="s">
        <v>1083</v>
      </c>
      <c r="G2468">
        <v>80400325</v>
      </c>
      <c r="H2468" t="s">
        <v>1667</v>
      </c>
      <c r="I2468" s="1">
        <v>585.6</v>
      </c>
      <c r="J2468" t="str">
        <f>VLOOKUP(A2469,a!A:B,2,FALSE)</f>
        <v>ALTRE SPESE CORRENTI</v>
      </c>
      <c r="K2468" t="str">
        <f t="shared" si="39"/>
        <v>5504 Commissioni e Comitati</v>
      </c>
    </row>
    <row r="2469" spans="1:11" x14ac:dyDescent="0.25">
      <c r="A2469">
        <v>5504</v>
      </c>
      <c r="B2469" t="s">
        <v>1665</v>
      </c>
      <c r="C2469" t="s">
        <v>1672</v>
      </c>
      <c r="D2469" t="s">
        <v>1672</v>
      </c>
      <c r="E2469">
        <v>7</v>
      </c>
      <c r="F2469" t="s">
        <v>1083</v>
      </c>
      <c r="G2469">
        <v>60100809</v>
      </c>
      <c r="H2469" t="s">
        <v>1086</v>
      </c>
      <c r="I2469" s="1">
        <v>-42</v>
      </c>
      <c r="J2469" t="str">
        <f>VLOOKUP(A2470,a!A:B,2,FALSE)</f>
        <v>ALTRE SPESE CORRENTI</v>
      </c>
      <c r="K2469" t="str">
        <f t="shared" si="39"/>
        <v>5504 Commissioni e Comitati</v>
      </c>
    </row>
    <row r="2470" spans="1:11" x14ac:dyDescent="0.25">
      <c r="A2470">
        <v>5504</v>
      </c>
      <c r="B2470" t="s">
        <v>1665</v>
      </c>
      <c r="C2470" t="s">
        <v>1672</v>
      </c>
      <c r="D2470" t="s">
        <v>1672</v>
      </c>
      <c r="E2470">
        <v>7</v>
      </c>
      <c r="F2470" t="s">
        <v>1083</v>
      </c>
      <c r="G2470">
        <v>80400325</v>
      </c>
      <c r="H2470" t="s">
        <v>1667</v>
      </c>
      <c r="I2470" s="1">
        <v>256.2</v>
      </c>
      <c r="J2470" t="str">
        <f>VLOOKUP(A2471,a!A:B,2,FALSE)</f>
        <v>ALTRE SPESE CORRENTI</v>
      </c>
      <c r="K2470" t="str">
        <f t="shared" si="39"/>
        <v>5504 Commissioni e Comitati</v>
      </c>
    </row>
    <row r="2471" spans="1:11" x14ac:dyDescent="0.25">
      <c r="A2471">
        <v>5504</v>
      </c>
      <c r="B2471" t="s">
        <v>1665</v>
      </c>
      <c r="C2471" t="s">
        <v>1673</v>
      </c>
      <c r="D2471" t="s">
        <v>1673</v>
      </c>
      <c r="E2471">
        <v>7</v>
      </c>
      <c r="F2471" t="s">
        <v>1083</v>
      </c>
      <c r="G2471">
        <v>60100809</v>
      </c>
      <c r="H2471" t="s">
        <v>1086</v>
      </c>
      <c r="I2471" s="1">
        <v>-294</v>
      </c>
      <c r="J2471" t="str">
        <f>VLOOKUP(A2472,a!A:B,2,FALSE)</f>
        <v>ALTRE SPESE CORRENTI</v>
      </c>
      <c r="K2471" t="str">
        <f t="shared" si="39"/>
        <v>5504 Commissioni e Comitati</v>
      </c>
    </row>
    <row r="2472" spans="1:11" x14ac:dyDescent="0.25">
      <c r="A2472">
        <v>5504</v>
      </c>
      <c r="B2472" t="s">
        <v>1665</v>
      </c>
      <c r="C2472" t="s">
        <v>1673</v>
      </c>
      <c r="D2472" t="s">
        <v>1673</v>
      </c>
      <c r="E2472">
        <v>7</v>
      </c>
      <c r="F2472" t="s">
        <v>1083</v>
      </c>
      <c r="G2472">
        <v>80400325</v>
      </c>
      <c r="H2472" t="s">
        <v>1667</v>
      </c>
      <c r="I2472" s="1">
        <v>1793.4</v>
      </c>
      <c r="J2472" t="str">
        <f>VLOOKUP(A2473,a!A:B,2,FALSE)</f>
        <v>ALTRE SPESE CORRENTI</v>
      </c>
      <c r="K2472" t="str">
        <f t="shared" si="39"/>
        <v>5504 Commissioni e Comitati</v>
      </c>
    </row>
    <row r="2473" spans="1:11" x14ac:dyDescent="0.25">
      <c r="A2473">
        <v>5504</v>
      </c>
      <c r="B2473" t="s">
        <v>1665</v>
      </c>
      <c r="C2473" t="s">
        <v>1674</v>
      </c>
      <c r="D2473" t="s">
        <v>1674</v>
      </c>
      <c r="E2473">
        <v>7</v>
      </c>
      <c r="F2473" t="s">
        <v>1083</v>
      </c>
      <c r="G2473">
        <v>60100809</v>
      </c>
      <c r="H2473" t="s">
        <v>1086</v>
      </c>
      <c r="I2473" s="1">
        <v>-584</v>
      </c>
      <c r="J2473" t="str">
        <f>VLOOKUP(A2474,a!A:B,2,FALSE)</f>
        <v>ALTRE SPESE CORRENTI</v>
      </c>
      <c r="K2473" t="str">
        <f t="shared" si="39"/>
        <v>5504 Commissioni e Comitati</v>
      </c>
    </row>
    <row r="2474" spans="1:11" x14ac:dyDescent="0.25">
      <c r="A2474">
        <v>5504</v>
      </c>
      <c r="B2474" t="s">
        <v>1665</v>
      </c>
      <c r="C2474" t="s">
        <v>1674</v>
      </c>
      <c r="D2474" t="s">
        <v>1674</v>
      </c>
      <c r="E2474">
        <v>7</v>
      </c>
      <c r="F2474" t="s">
        <v>1083</v>
      </c>
      <c r="G2474">
        <v>80400325</v>
      </c>
      <c r="H2474" t="s">
        <v>1667</v>
      </c>
      <c r="I2474" s="1">
        <v>3562.4</v>
      </c>
      <c r="J2474" t="str">
        <f>VLOOKUP(A2475,a!A:B,2,FALSE)</f>
        <v>ALTRE SPESE CORRENTI</v>
      </c>
      <c r="K2474" t="str">
        <f t="shared" si="39"/>
        <v>5504 Commissioni e Comitati</v>
      </c>
    </row>
    <row r="2475" spans="1:11" x14ac:dyDescent="0.25">
      <c r="A2475">
        <v>5504</v>
      </c>
      <c r="B2475" t="s">
        <v>1665</v>
      </c>
      <c r="C2475" t="s">
        <v>136</v>
      </c>
      <c r="D2475" t="s">
        <v>136</v>
      </c>
      <c r="G2475">
        <v>60100818</v>
      </c>
      <c r="H2475" t="s">
        <v>1280</v>
      </c>
      <c r="I2475" s="1">
        <v>-7067.29</v>
      </c>
      <c r="J2475" t="str">
        <f>VLOOKUP(A2476,a!A:B,2,FALSE)</f>
        <v>ALTRE SPESE CORRENTI</v>
      </c>
      <c r="K2475" t="str">
        <f t="shared" si="39"/>
        <v>5504 Commissioni e Comitati</v>
      </c>
    </row>
    <row r="2476" spans="1:11" x14ac:dyDescent="0.25">
      <c r="A2476">
        <v>5504</v>
      </c>
      <c r="B2476" t="s">
        <v>1665</v>
      </c>
      <c r="C2476" t="s">
        <v>136</v>
      </c>
      <c r="D2476" t="s">
        <v>136</v>
      </c>
      <c r="G2476">
        <v>80400328</v>
      </c>
      <c r="H2476" t="s">
        <v>217</v>
      </c>
      <c r="I2476" s="1">
        <v>26307</v>
      </c>
      <c r="J2476" t="str">
        <f>VLOOKUP(A2477,a!A:B,2,FALSE)</f>
        <v>ALTRE SPESE CORRENTI</v>
      </c>
      <c r="K2476" t="str">
        <f t="shared" si="39"/>
        <v>5504 Commissioni e Comitati</v>
      </c>
    </row>
    <row r="2477" spans="1:11" x14ac:dyDescent="0.25">
      <c r="A2477">
        <v>5504</v>
      </c>
      <c r="B2477" t="s">
        <v>1665</v>
      </c>
      <c r="C2477" t="s">
        <v>24</v>
      </c>
      <c r="D2477" t="s">
        <v>24</v>
      </c>
      <c r="G2477">
        <v>80400328</v>
      </c>
      <c r="H2477" t="s">
        <v>217</v>
      </c>
      <c r="I2477" s="1">
        <v>23724</v>
      </c>
      <c r="J2477" t="str">
        <f>VLOOKUP(A2478,a!A:B,2,FALSE)</f>
        <v>ALTRE SPESE CORRENTI</v>
      </c>
      <c r="K2477" t="str">
        <f t="shared" si="39"/>
        <v>5504 Commissioni e Comitati</v>
      </c>
    </row>
    <row r="2478" spans="1:11" x14ac:dyDescent="0.25">
      <c r="A2478">
        <v>5504</v>
      </c>
      <c r="B2478" t="s">
        <v>1665</v>
      </c>
      <c r="C2478" t="s">
        <v>1675</v>
      </c>
      <c r="D2478" t="s">
        <v>1675</v>
      </c>
      <c r="E2478">
        <v>7</v>
      </c>
      <c r="F2478" t="s">
        <v>1083</v>
      </c>
      <c r="G2478">
        <v>60100809</v>
      </c>
      <c r="H2478" t="s">
        <v>1086</v>
      </c>
      <c r="I2478" s="1">
        <v>-384</v>
      </c>
      <c r="J2478" t="str">
        <f>VLOOKUP(A2479,a!A:B,2,FALSE)</f>
        <v>ALTRE SPESE CORRENTI</v>
      </c>
      <c r="K2478" t="str">
        <f t="shared" si="39"/>
        <v>5504 Commissioni e Comitati</v>
      </c>
    </row>
    <row r="2479" spans="1:11" x14ac:dyDescent="0.25">
      <c r="A2479">
        <v>5504</v>
      </c>
      <c r="B2479" t="s">
        <v>1665</v>
      </c>
      <c r="C2479" t="s">
        <v>1675</v>
      </c>
      <c r="D2479" t="s">
        <v>1675</v>
      </c>
      <c r="E2479">
        <v>7</v>
      </c>
      <c r="F2479" t="s">
        <v>1083</v>
      </c>
      <c r="G2479">
        <v>80400325</v>
      </c>
      <c r="H2479" t="s">
        <v>1667</v>
      </c>
      <c r="I2479" s="1">
        <v>2342.4</v>
      </c>
      <c r="J2479" t="str">
        <f>VLOOKUP(A2480,a!A:B,2,FALSE)</f>
        <v>ALTRE SPESE CORRENTI</v>
      </c>
      <c r="K2479" t="str">
        <f t="shared" si="39"/>
        <v>5504 Commissioni e Comitati</v>
      </c>
    </row>
    <row r="2480" spans="1:11" x14ac:dyDescent="0.25">
      <c r="A2480">
        <v>5504</v>
      </c>
      <c r="B2480" t="s">
        <v>1665</v>
      </c>
      <c r="C2480" t="s">
        <v>1676</v>
      </c>
      <c r="D2480" t="s">
        <v>1676</v>
      </c>
      <c r="E2480">
        <v>7</v>
      </c>
      <c r="F2480" t="s">
        <v>1083</v>
      </c>
      <c r="G2480">
        <v>80400325</v>
      </c>
      <c r="H2480" t="s">
        <v>1667</v>
      </c>
      <c r="I2480" s="1">
        <v>1581</v>
      </c>
      <c r="J2480" t="str">
        <f>VLOOKUP(A2481,a!A:B,2,FALSE)</f>
        <v>ALTRE SPESE CORRENTI</v>
      </c>
      <c r="K2480" t="str">
        <f t="shared" si="39"/>
        <v>5504 Commissioni e Comitati</v>
      </c>
    </row>
    <row r="2481" spans="1:11" x14ac:dyDescent="0.25">
      <c r="A2481">
        <v>5504</v>
      </c>
      <c r="B2481" t="s">
        <v>1665</v>
      </c>
      <c r="C2481" t="s">
        <v>1677</v>
      </c>
      <c r="D2481" t="s">
        <v>1677</v>
      </c>
      <c r="E2481">
        <v>7</v>
      </c>
      <c r="F2481" t="s">
        <v>1083</v>
      </c>
      <c r="G2481">
        <v>60100809</v>
      </c>
      <c r="H2481" t="s">
        <v>1086</v>
      </c>
      <c r="I2481" s="1">
        <v>-312</v>
      </c>
      <c r="J2481" t="str">
        <f>VLOOKUP(A2482,a!A:B,2,FALSE)</f>
        <v>ALTRE SPESE CORRENTI</v>
      </c>
      <c r="K2481" t="str">
        <f t="shared" si="39"/>
        <v>5504 Commissioni e Comitati</v>
      </c>
    </row>
    <row r="2482" spans="1:11" x14ac:dyDescent="0.25">
      <c r="A2482">
        <v>5504</v>
      </c>
      <c r="B2482" t="s">
        <v>1665</v>
      </c>
      <c r="C2482" t="s">
        <v>1677</v>
      </c>
      <c r="D2482" t="s">
        <v>1677</v>
      </c>
      <c r="E2482">
        <v>7</v>
      </c>
      <c r="F2482" t="s">
        <v>1083</v>
      </c>
      <c r="G2482">
        <v>80400325</v>
      </c>
      <c r="H2482" t="s">
        <v>1667</v>
      </c>
      <c r="I2482" s="1">
        <v>1903.2</v>
      </c>
      <c r="J2482" t="str">
        <f>VLOOKUP(A2483,a!A:B,2,FALSE)</f>
        <v>ALTRE SPESE CORRENTI</v>
      </c>
      <c r="K2482" t="str">
        <f t="shared" si="39"/>
        <v>5504 Commissioni e Comitati</v>
      </c>
    </row>
    <row r="2483" spans="1:11" x14ac:dyDescent="0.25">
      <c r="A2483">
        <v>5504</v>
      </c>
      <c r="B2483" t="s">
        <v>1665</v>
      </c>
      <c r="C2483" t="s">
        <v>1678</v>
      </c>
      <c r="D2483" t="s">
        <v>1678</v>
      </c>
      <c r="E2483">
        <v>7</v>
      </c>
      <c r="F2483" t="s">
        <v>1083</v>
      </c>
      <c r="G2483">
        <v>60100809</v>
      </c>
      <c r="H2483" t="s">
        <v>1086</v>
      </c>
      <c r="I2483" s="1">
        <v>-231</v>
      </c>
      <c r="J2483" t="str">
        <f>VLOOKUP(A2484,a!A:B,2,FALSE)</f>
        <v>ALTRE SPESE CORRENTI</v>
      </c>
      <c r="K2483" t="str">
        <f t="shared" si="39"/>
        <v>5504 Commissioni e Comitati</v>
      </c>
    </row>
    <row r="2484" spans="1:11" x14ac:dyDescent="0.25">
      <c r="A2484">
        <v>5504</v>
      </c>
      <c r="B2484" t="s">
        <v>1665</v>
      </c>
      <c r="C2484" t="s">
        <v>1678</v>
      </c>
      <c r="D2484" t="s">
        <v>1678</v>
      </c>
      <c r="E2484">
        <v>7</v>
      </c>
      <c r="F2484" t="s">
        <v>1083</v>
      </c>
      <c r="G2484">
        <v>80400325</v>
      </c>
      <c r="H2484" t="s">
        <v>1667</v>
      </c>
      <c r="I2484" s="1">
        <v>1409.1</v>
      </c>
      <c r="J2484" t="str">
        <f>VLOOKUP(A2485,a!A:B,2,FALSE)</f>
        <v>ALTRE SPESE CORRENTI</v>
      </c>
      <c r="K2484" t="str">
        <f t="shared" si="39"/>
        <v>5504 Commissioni e Comitati</v>
      </c>
    </row>
    <row r="2485" spans="1:11" x14ac:dyDescent="0.25">
      <c r="A2485">
        <v>5504</v>
      </c>
      <c r="B2485" t="s">
        <v>1665</v>
      </c>
      <c r="C2485" t="s">
        <v>1679</v>
      </c>
      <c r="D2485" t="s">
        <v>1679</v>
      </c>
      <c r="E2485">
        <v>7</v>
      </c>
      <c r="F2485" t="s">
        <v>1083</v>
      </c>
      <c r="G2485">
        <v>60100809</v>
      </c>
      <c r="H2485" t="s">
        <v>1086</v>
      </c>
      <c r="I2485" s="1">
        <v>-42</v>
      </c>
      <c r="J2485" t="str">
        <f>VLOOKUP(A2486,a!A:B,2,FALSE)</f>
        <v>ALTRE SPESE CORRENTI</v>
      </c>
      <c r="K2485" t="str">
        <f t="shared" si="39"/>
        <v>5504 Commissioni e Comitati</v>
      </c>
    </row>
    <row r="2486" spans="1:11" x14ac:dyDescent="0.25">
      <c r="A2486">
        <v>5504</v>
      </c>
      <c r="B2486" t="s">
        <v>1665</v>
      </c>
      <c r="C2486" t="s">
        <v>1679</v>
      </c>
      <c r="D2486" t="s">
        <v>1679</v>
      </c>
      <c r="E2486">
        <v>7</v>
      </c>
      <c r="F2486" t="s">
        <v>1083</v>
      </c>
      <c r="G2486">
        <v>80400325</v>
      </c>
      <c r="H2486" t="s">
        <v>1667</v>
      </c>
      <c r="I2486" s="1">
        <v>256.2</v>
      </c>
      <c r="J2486" t="str">
        <f>VLOOKUP(A2487,a!A:B,2,FALSE)</f>
        <v>ALTRE SPESE CORRENTI</v>
      </c>
      <c r="K2486" t="str">
        <f t="shared" si="39"/>
        <v>5504 Commissioni e Comitati</v>
      </c>
    </row>
    <row r="2487" spans="1:11" x14ac:dyDescent="0.25">
      <c r="A2487">
        <v>5504</v>
      </c>
      <c r="B2487" t="s">
        <v>1665</v>
      </c>
      <c r="C2487" t="s">
        <v>1680</v>
      </c>
      <c r="D2487" t="s">
        <v>1680</v>
      </c>
      <c r="E2487">
        <v>7</v>
      </c>
      <c r="F2487" t="s">
        <v>1083</v>
      </c>
      <c r="G2487">
        <v>80400325</v>
      </c>
      <c r="H2487" t="s">
        <v>1667</v>
      </c>
      <c r="I2487" s="1">
        <v>527</v>
      </c>
      <c r="J2487" t="str">
        <f>VLOOKUP(A2488,a!A:B,2,FALSE)</f>
        <v>ALTRE SPESE CORRENTI</v>
      </c>
      <c r="K2487" t="str">
        <f t="shared" si="39"/>
        <v>5504 Commissioni e Comitati</v>
      </c>
    </row>
    <row r="2488" spans="1:11" x14ac:dyDescent="0.25">
      <c r="A2488">
        <v>5504</v>
      </c>
      <c r="B2488" t="s">
        <v>1665</v>
      </c>
      <c r="C2488" t="s">
        <v>1681</v>
      </c>
      <c r="D2488" t="s">
        <v>1681</v>
      </c>
      <c r="E2488">
        <v>7</v>
      </c>
      <c r="F2488" t="s">
        <v>1083</v>
      </c>
      <c r="G2488">
        <v>60100809</v>
      </c>
      <c r="H2488" t="s">
        <v>1086</v>
      </c>
      <c r="I2488" s="1">
        <v>-231</v>
      </c>
      <c r="J2488" t="str">
        <f>VLOOKUP(A2489,a!A:B,2,FALSE)</f>
        <v>ALTRE SPESE CORRENTI</v>
      </c>
      <c r="K2488" t="str">
        <f t="shared" si="39"/>
        <v>5504 Commissioni e Comitati</v>
      </c>
    </row>
    <row r="2489" spans="1:11" x14ac:dyDescent="0.25">
      <c r="A2489">
        <v>5504</v>
      </c>
      <c r="B2489" t="s">
        <v>1665</v>
      </c>
      <c r="C2489" t="s">
        <v>1681</v>
      </c>
      <c r="D2489" t="s">
        <v>1681</v>
      </c>
      <c r="E2489">
        <v>7</v>
      </c>
      <c r="F2489" t="s">
        <v>1083</v>
      </c>
      <c r="G2489">
        <v>80400325</v>
      </c>
      <c r="H2489" t="s">
        <v>1667</v>
      </c>
      <c r="I2489" s="1">
        <v>1409.1</v>
      </c>
      <c r="J2489" t="str">
        <f>VLOOKUP(A2490,a!A:B,2,FALSE)</f>
        <v>ALTRE SPESE CORRENTI</v>
      </c>
      <c r="K2489" t="str">
        <f t="shared" si="39"/>
        <v>5504 Commissioni e Comitati</v>
      </c>
    </row>
    <row r="2490" spans="1:11" x14ac:dyDescent="0.25">
      <c r="A2490">
        <v>5504</v>
      </c>
      <c r="B2490" t="s">
        <v>1665</v>
      </c>
      <c r="C2490" t="s">
        <v>1682</v>
      </c>
      <c r="D2490" t="s">
        <v>1682</v>
      </c>
      <c r="E2490">
        <v>7</v>
      </c>
      <c r="F2490" t="s">
        <v>1083</v>
      </c>
      <c r="G2490">
        <v>60100809</v>
      </c>
      <c r="H2490" t="s">
        <v>1086</v>
      </c>
      <c r="I2490" s="1">
        <v>-736</v>
      </c>
      <c r="J2490" t="str">
        <f>VLOOKUP(A2491,a!A:B,2,FALSE)</f>
        <v>ALTRE SPESE CORRENTI</v>
      </c>
      <c r="K2490" t="str">
        <f t="shared" si="39"/>
        <v>5504 Commissioni e Comitati</v>
      </c>
    </row>
    <row r="2491" spans="1:11" x14ac:dyDescent="0.25">
      <c r="A2491">
        <v>5504</v>
      </c>
      <c r="B2491" t="s">
        <v>1665</v>
      </c>
      <c r="C2491" t="s">
        <v>1682</v>
      </c>
      <c r="D2491" t="s">
        <v>1682</v>
      </c>
      <c r="E2491">
        <v>7</v>
      </c>
      <c r="F2491" t="s">
        <v>1083</v>
      </c>
      <c r="G2491">
        <v>80400325</v>
      </c>
      <c r="H2491" t="s">
        <v>1667</v>
      </c>
      <c r="I2491" s="1">
        <v>4489.6000000000004</v>
      </c>
      <c r="J2491" t="str">
        <f>VLOOKUP(A2492,a!A:B,2,FALSE)</f>
        <v>ALTRE SPESE CORRENTI</v>
      </c>
      <c r="K2491" t="str">
        <f t="shared" si="39"/>
        <v>5504 Commissioni e Comitati</v>
      </c>
    </row>
    <row r="2492" spans="1:11" x14ac:dyDescent="0.25">
      <c r="A2492">
        <v>5504</v>
      </c>
      <c r="B2492" t="s">
        <v>1665</v>
      </c>
      <c r="C2492" t="s">
        <v>1683</v>
      </c>
      <c r="D2492" t="s">
        <v>1683</v>
      </c>
      <c r="E2492">
        <v>7</v>
      </c>
      <c r="F2492" t="s">
        <v>1083</v>
      </c>
      <c r="G2492">
        <v>60100809</v>
      </c>
      <c r="H2492" t="s">
        <v>1086</v>
      </c>
      <c r="I2492" s="1">
        <v>-189</v>
      </c>
      <c r="J2492" t="str">
        <f>VLOOKUP(A2493,a!A:B,2,FALSE)</f>
        <v>ALTRE SPESE CORRENTI</v>
      </c>
      <c r="K2492" t="str">
        <f t="shared" si="39"/>
        <v>5504 Commissioni e Comitati</v>
      </c>
    </row>
    <row r="2493" spans="1:11" x14ac:dyDescent="0.25">
      <c r="A2493">
        <v>5504</v>
      </c>
      <c r="B2493" t="s">
        <v>1665</v>
      </c>
      <c r="C2493" t="s">
        <v>1683</v>
      </c>
      <c r="D2493" t="s">
        <v>1683</v>
      </c>
      <c r="E2493">
        <v>7</v>
      </c>
      <c r="F2493" t="s">
        <v>1083</v>
      </c>
      <c r="G2493">
        <v>80400325</v>
      </c>
      <c r="H2493" t="s">
        <v>1667</v>
      </c>
      <c r="I2493" s="1">
        <v>1152.9000000000001</v>
      </c>
      <c r="J2493" t="str">
        <f>VLOOKUP(A2494,a!A:B,2,FALSE)</f>
        <v>ALTRE SPESE CORRENTI</v>
      </c>
      <c r="K2493" t="str">
        <f t="shared" si="39"/>
        <v>5504 Commissioni e Comitati</v>
      </c>
    </row>
    <row r="2494" spans="1:11" x14ac:dyDescent="0.25">
      <c r="A2494">
        <v>5504</v>
      </c>
      <c r="B2494" t="s">
        <v>1665</v>
      </c>
      <c r="C2494" t="s">
        <v>1684</v>
      </c>
      <c r="D2494" t="s">
        <v>1684</v>
      </c>
      <c r="E2494">
        <v>7</v>
      </c>
      <c r="F2494" t="s">
        <v>1083</v>
      </c>
      <c r="G2494">
        <v>60100809</v>
      </c>
      <c r="H2494" t="s">
        <v>1086</v>
      </c>
      <c r="I2494" s="1">
        <v>-567</v>
      </c>
      <c r="J2494" t="str">
        <f>VLOOKUP(A2495,a!A:B,2,FALSE)</f>
        <v>ALTRE SPESE CORRENTI</v>
      </c>
      <c r="K2494" t="str">
        <f t="shared" si="39"/>
        <v>5504 Commissioni e Comitati</v>
      </c>
    </row>
    <row r="2495" spans="1:11" x14ac:dyDescent="0.25">
      <c r="A2495">
        <v>5504</v>
      </c>
      <c r="B2495" t="s">
        <v>1665</v>
      </c>
      <c r="C2495" t="s">
        <v>1684</v>
      </c>
      <c r="D2495" t="s">
        <v>1684</v>
      </c>
      <c r="E2495">
        <v>7</v>
      </c>
      <c r="F2495" t="s">
        <v>1083</v>
      </c>
      <c r="G2495">
        <v>80400325</v>
      </c>
      <c r="H2495" t="s">
        <v>1667</v>
      </c>
      <c r="I2495" s="1">
        <v>3458.7</v>
      </c>
      <c r="J2495" t="str">
        <f>VLOOKUP(A2496,a!A:B,2,FALSE)</f>
        <v>ALTRE SPESE CORRENTI</v>
      </c>
      <c r="K2495" t="str">
        <f t="shared" si="39"/>
        <v>5504 Commissioni e Comitati</v>
      </c>
    </row>
    <row r="2496" spans="1:11" x14ac:dyDescent="0.25">
      <c r="A2496">
        <v>5504</v>
      </c>
      <c r="B2496" t="s">
        <v>1665</v>
      </c>
      <c r="C2496" t="s">
        <v>87</v>
      </c>
      <c r="D2496" t="s">
        <v>87</v>
      </c>
      <c r="E2496">
        <v>10</v>
      </c>
      <c r="F2496" t="s">
        <v>11</v>
      </c>
      <c r="G2496">
        <v>80400328</v>
      </c>
      <c r="H2496" t="s">
        <v>217</v>
      </c>
      <c r="I2496" s="1">
        <v>7677.44</v>
      </c>
      <c r="J2496" t="str">
        <f>VLOOKUP(A2497,a!A:B,2,FALSE)</f>
        <v>ALTRE SPESE CORRENTI</v>
      </c>
      <c r="K2496" t="str">
        <f t="shared" si="39"/>
        <v>5504 Commissioni e Comitati</v>
      </c>
    </row>
    <row r="2497" spans="1:11" x14ac:dyDescent="0.25">
      <c r="A2497">
        <v>5504</v>
      </c>
      <c r="B2497" t="s">
        <v>1665</v>
      </c>
      <c r="C2497" t="s">
        <v>1685</v>
      </c>
      <c r="D2497" t="s">
        <v>1685</v>
      </c>
      <c r="E2497">
        <v>7</v>
      </c>
      <c r="F2497" t="s">
        <v>1083</v>
      </c>
      <c r="G2497">
        <v>60100809</v>
      </c>
      <c r="H2497" t="s">
        <v>1086</v>
      </c>
      <c r="I2497" s="1">
        <v>-42</v>
      </c>
      <c r="J2497" t="str">
        <f>VLOOKUP(A2498,a!A:B,2,FALSE)</f>
        <v>ALTRE SPESE CORRENTI</v>
      </c>
      <c r="K2497" t="str">
        <f t="shared" si="39"/>
        <v>5504 Commissioni e Comitati</v>
      </c>
    </row>
    <row r="2498" spans="1:11" x14ac:dyDescent="0.25">
      <c r="A2498">
        <v>5504</v>
      </c>
      <c r="B2498" t="s">
        <v>1665</v>
      </c>
      <c r="C2498" t="s">
        <v>1685</v>
      </c>
      <c r="D2498" t="s">
        <v>1685</v>
      </c>
      <c r="E2498">
        <v>7</v>
      </c>
      <c r="F2498" t="s">
        <v>1083</v>
      </c>
      <c r="G2498">
        <v>80400325</v>
      </c>
      <c r="H2498" t="s">
        <v>1667</v>
      </c>
      <c r="I2498" s="1">
        <v>256.2</v>
      </c>
      <c r="J2498" t="str">
        <f>VLOOKUP(A2499,a!A:B,2,FALSE)</f>
        <v>ALTRE SPESE CORRENTI</v>
      </c>
      <c r="K2498" t="str">
        <f t="shared" si="39"/>
        <v>5504 Commissioni e Comitati</v>
      </c>
    </row>
    <row r="2499" spans="1:11" x14ac:dyDescent="0.25">
      <c r="A2499">
        <v>5505</v>
      </c>
      <c r="B2499" t="s">
        <v>1686</v>
      </c>
      <c r="C2499" t="s">
        <v>1687</v>
      </c>
      <c r="D2499" t="s">
        <v>1687</v>
      </c>
      <c r="G2499">
        <v>60100816</v>
      </c>
      <c r="H2499" t="s">
        <v>13</v>
      </c>
      <c r="I2499" s="1">
        <v>-10395.74</v>
      </c>
      <c r="J2499" t="str">
        <f>VLOOKUP(A2500,a!A:B,2,FALSE)</f>
        <v>ALTRE SPESE CORRENTI</v>
      </c>
      <c r="K2499" t="str">
        <f t="shared" si="39"/>
        <v>5505 Borse di studio</v>
      </c>
    </row>
    <row r="2500" spans="1:11" x14ac:dyDescent="0.25">
      <c r="A2500">
        <v>5505</v>
      </c>
      <c r="B2500" t="s">
        <v>1686</v>
      </c>
      <c r="C2500" t="s">
        <v>1687</v>
      </c>
      <c r="D2500" t="s">
        <v>1687</v>
      </c>
      <c r="G2500">
        <v>80401001</v>
      </c>
      <c r="H2500" t="s">
        <v>1688</v>
      </c>
      <c r="I2500" s="1">
        <v>86061.73</v>
      </c>
      <c r="J2500" t="str">
        <f>VLOOKUP(A2501,a!A:B,2,FALSE)</f>
        <v>ALTRE SPESE CORRENTI</v>
      </c>
      <c r="K2500" t="str">
        <f t="shared" si="39"/>
        <v>5505 Borse di studio</v>
      </c>
    </row>
    <row r="2501" spans="1:11" x14ac:dyDescent="0.25">
      <c r="A2501">
        <v>5506</v>
      </c>
      <c r="B2501" t="s">
        <v>1875</v>
      </c>
      <c r="C2501" t="s">
        <v>136</v>
      </c>
      <c r="D2501" t="s">
        <v>136</v>
      </c>
      <c r="G2501">
        <v>60100818</v>
      </c>
      <c r="H2501" t="s">
        <v>1280</v>
      </c>
      <c r="I2501" s="1">
        <v>2857.8</v>
      </c>
      <c r="J2501" t="str">
        <f>VLOOKUP(A2502,a!A:B,2,FALSE)</f>
        <v>ALTRE SPESE CORRENTI</v>
      </c>
      <c r="K2501" t="str">
        <f t="shared" si="39"/>
        <v xml:space="preserve">5506 Ritenute erariali su indennità a organi istituzionali e altri compensi </v>
      </c>
    </row>
    <row r="2502" spans="1:11" x14ac:dyDescent="0.25">
      <c r="A2502">
        <v>5506</v>
      </c>
      <c r="B2502" t="s">
        <v>1875</v>
      </c>
      <c r="C2502" t="s">
        <v>87</v>
      </c>
      <c r="D2502" t="s">
        <v>87</v>
      </c>
      <c r="E2502">
        <v>10</v>
      </c>
      <c r="F2502" t="s">
        <v>11</v>
      </c>
      <c r="G2502">
        <v>60100809</v>
      </c>
      <c r="H2502" t="s">
        <v>1086</v>
      </c>
      <c r="I2502" s="1">
        <v>80010.84</v>
      </c>
      <c r="J2502" t="str">
        <f>VLOOKUP(A2503,a!A:B,2,FALSE)</f>
        <v>ALTRE SPESE CORRENTI</v>
      </c>
      <c r="K2502" t="str">
        <f t="shared" si="39"/>
        <v xml:space="preserve">5506 Ritenute erariali su indennità a organi istituzionali e altri compensi </v>
      </c>
    </row>
    <row r="2503" spans="1:11" x14ac:dyDescent="0.25">
      <c r="A2503">
        <v>5506</v>
      </c>
      <c r="B2503" t="s">
        <v>1875</v>
      </c>
      <c r="C2503" t="s">
        <v>87</v>
      </c>
      <c r="D2503" t="s">
        <v>87</v>
      </c>
      <c r="E2503">
        <v>10</v>
      </c>
      <c r="F2503" t="s">
        <v>11</v>
      </c>
      <c r="G2503">
        <v>60100817</v>
      </c>
      <c r="H2503" t="s">
        <v>1657</v>
      </c>
      <c r="I2503" s="1">
        <v>53931.06</v>
      </c>
      <c r="J2503" t="str">
        <f>VLOOKUP(A2504,a!A:B,2,FALSE)</f>
        <v>ALTRE SPESE CORRENTI</v>
      </c>
      <c r="K2503" t="str">
        <f t="shared" si="39"/>
        <v xml:space="preserve">5506 Ritenute erariali su indennità a organi istituzionali e altri compensi </v>
      </c>
    </row>
    <row r="2504" spans="1:11" x14ac:dyDescent="0.25">
      <c r="A2504">
        <v>5506</v>
      </c>
      <c r="B2504" t="s">
        <v>1875</v>
      </c>
      <c r="C2504" t="s">
        <v>87</v>
      </c>
      <c r="D2504" t="s">
        <v>87</v>
      </c>
      <c r="E2504">
        <v>10</v>
      </c>
      <c r="F2504" t="s">
        <v>11</v>
      </c>
      <c r="G2504">
        <v>60100818</v>
      </c>
      <c r="H2504" t="s">
        <v>1280</v>
      </c>
      <c r="I2504" s="1">
        <v>49216.13</v>
      </c>
      <c r="J2504" t="str">
        <f>VLOOKUP(A2505,a!A:B,2,FALSE)</f>
        <v>ALTRE SPESE CORRENTI</v>
      </c>
      <c r="K2504" t="str">
        <f t="shared" si="39"/>
        <v xml:space="preserve">5506 Ritenute erariali su indennità a organi istituzionali e altri compensi </v>
      </c>
    </row>
    <row r="2505" spans="1:11" x14ac:dyDescent="0.25">
      <c r="A2505">
        <v>5507</v>
      </c>
      <c r="B2505" t="s">
        <v>1876</v>
      </c>
      <c r="C2505" t="s">
        <v>87</v>
      </c>
      <c r="D2505" t="s">
        <v>87</v>
      </c>
      <c r="E2505">
        <v>10</v>
      </c>
      <c r="F2505" t="s">
        <v>11</v>
      </c>
      <c r="G2505">
        <v>60100910</v>
      </c>
      <c r="H2505" t="s">
        <v>1658</v>
      </c>
      <c r="I2505" s="1">
        <v>511.28</v>
      </c>
      <c r="J2505" t="str">
        <f>VLOOKUP(A2506,a!A:B,2,FALSE)</f>
        <v>ALTRE SPESE CORRENTI</v>
      </c>
      <c r="K2505" t="str">
        <f t="shared" si="39"/>
        <v xml:space="preserve">5507 Contributi previdenziali e assistenziali su indennità a organi istituzionali e altri compensi </v>
      </c>
    </row>
    <row r="2506" spans="1:11" x14ac:dyDescent="0.25">
      <c r="A2506">
        <v>5507</v>
      </c>
      <c r="B2506" t="s">
        <v>1876</v>
      </c>
      <c r="C2506" t="s">
        <v>87</v>
      </c>
      <c r="D2506" t="s">
        <v>87</v>
      </c>
      <c r="E2506">
        <v>10</v>
      </c>
      <c r="F2506" t="s">
        <v>11</v>
      </c>
      <c r="G2506">
        <v>60100911</v>
      </c>
      <c r="H2506" t="s">
        <v>1659</v>
      </c>
      <c r="I2506" s="1">
        <v>2626.78</v>
      </c>
      <c r="J2506" t="str">
        <f>VLOOKUP(A2507,a!A:B,2,FALSE)</f>
        <v>ALTRE SPESE CORRENTI</v>
      </c>
      <c r="K2506" t="str">
        <f t="shared" si="39"/>
        <v xml:space="preserve">5507 Contributi previdenziali e assistenziali su indennità a organi istituzionali e altri compensi </v>
      </c>
    </row>
    <row r="2507" spans="1:11" x14ac:dyDescent="0.25">
      <c r="A2507">
        <v>5507</v>
      </c>
      <c r="B2507" t="s">
        <v>1876</v>
      </c>
      <c r="C2507" t="s">
        <v>87</v>
      </c>
      <c r="D2507" t="s">
        <v>87</v>
      </c>
      <c r="E2507">
        <v>10</v>
      </c>
      <c r="F2507" t="s">
        <v>11</v>
      </c>
      <c r="G2507">
        <v>60100917</v>
      </c>
      <c r="H2507" t="s">
        <v>1660</v>
      </c>
      <c r="I2507" s="1">
        <v>4878.92</v>
      </c>
      <c r="J2507" t="str">
        <f>VLOOKUP(A2508,a!A:B,2,FALSE)</f>
        <v>ALTRE SPESE CORRENTI</v>
      </c>
      <c r="K2507" t="str">
        <f t="shared" si="39"/>
        <v xml:space="preserve">5507 Contributi previdenziali e assistenziali su indennità a organi istituzionali e altri compensi </v>
      </c>
    </row>
    <row r="2508" spans="1:11" x14ac:dyDescent="0.25">
      <c r="A2508">
        <v>5507</v>
      </c>
      <c r="B2508" t="s">
        <v>1876</v>
      </c>
      <c r="C2508" t="s">
        <v>87</v>
      </c>
      <c r="D2508" t="s">
        <v>87</v>
      </c>
      <c r="E2508">
        <v>10</v>
      </c>
      <c r="F2508" t="s">
        <v>11</v>
      </c>
      <c r="G2508">
        <v>60100920</v>
      </c>
      <c r="H2508" t="s">
        <v>1273</v>
      </c>
      <c r="I2508" s="1">
        <v>567.61</v>
      </c>
      <c r="J2508" t="str">
        <f>VLOOKUP(A2509,a!A:B,2,FALSE)</f>
        <v>ALTRE SPESE CORRENTI</v>
      </c>
      <c r="K2508" t="str">
        <f t="shared" si="39"/>
        <v xml:space="preserve">5507 Contributi previdenziali e assistenziali su indennità a organi istituzionali e altri compensi </v>
      </c>
    </row>
    <row r="2509" spans="1:11" x14ac:dyDescent="0.25">
      <c r="A2509">
        <v>5598</v>
      </c>
      <c r="B2509" t="s">
        <v>1691</v>
      </c>
      <c r="C2509" t="s">
        <v>1692</v>
      </c>
      <c r="D2509" s="13" t="s">
        <v>1803</v>
      </c>
      <c r="E2509">
        <v>10</v>
      </c>
      <c r="F2509" t="s">
        <v>11</v>
      </c>
      <c r="G2509">
        <v>80650204</v>
      </c>
      <c r="H2509" t="s">
        <v>1693</v>
      </c>
      <c r="I2509" s="1">
        <v>250</v>
      </c>
      <c r="J2509" t="str">
        <f>VLOOKUP(A2510,a!A:B,2,FALSE)</f>
        <v>ALTRE SPESE CORRENTI</v>
      </c>
      <c r="K2509" t="str">
        <f t="shared" si="39"/>
        <v>5598 Altri oneri  della gestione corrente</v>
      </c>
    </row>
    <row r="2510" spans="1:11" x14ac:dyDescent="0.25">
      <c r="A2510">
        <v>5598</v>
      </c>
      <c r="B2510" t="s">
        <v>1691</v>
      </c>
      <c r="C2510" t="s">
        <v>1694</v>
      </c>
      <c r="D2510" t="s">
        <v>1694</v>
      </c>
      <c r="E2510">
        <v>6</v>
      </c>
      <c r="F2510" t="s">
        <v>407</v>
      </c>
      <c r="G2510">
        <v>80650204</v>
      </c>
      <c r="H2510" t="s">
        <v>1693</v>
      </c>
      <c r="I2510" s="1">
        <v>56</v>
      </c>
      <c r="J2510" t="str">
        <f>VLOOKUP(A2511,a!A:B,2,FALSE)</f>
        <v>ALTRE SPESE CORRENTI</v>
      </c>
      <c r="K2510" t="str">
        <f t="shared" si="39"/>
        <v>5598 Altri oneri  della gestione corrente</v>
      </c>
    </row>
    <row r="2511" spans="1:11" x14ac:dyDescent="0.25">
      <c r="A2511">
        <v>5598</v>
      </c>
      <c r="B2511" t="s">
        <v>1691</v>
      </c>
      <c r="C2511" t="s">
        <v>1695</v>
      </c>
      <c r="D2511" t="s">
        <v>1695</v>
      </c>
      <c r="E2511">
        <v>9</v>
      </c>
      <c r="F2511" t="s">
        <v>125</v>
      </c>
      <c r="G2511">
        <v>80650210</v>
      </c>
      <c r="H2511" t="s">
        <v>1696</v>
      </c>
      <c r="I2511" s="1">
        <v>620.27</v>
      </c>
      <c r="J2511" t="str">
        <f>VLOOKUP(A2512,a!A:B,2,FALSE)</f>
        <v>ALTRE SPESE CORRENTI</v>
      </c>
      <c r="K2511" t="str">
        <f t="shared" si="39"/>
        <v>5598 Altri oneri  della gestione corrente</v>
      </c>
    </row>
    <row r="2512" spans="1:11" x14ac:dyDescent="0.25">
      <c r="A2512">
        <v>5598</v>
      </c>
      <c r="B2512" t="s">
        <v>1691</v>
      </c>
      <c r="C2512" t="s">
        <v>1697</v>
      </c>
      <c r="D2512" t="s">
        <v>1697</v>
      </c>
      <c r="E2512">
        <v>9</v>
      </c>
      <c r="F2512" t="s">
        <v>125</v>
      </c>
      <c r="G2512">
        <v>80650210</v>
      </c>
      <c r="H2512" t="s">
        <v>1696</v>
      </c>
      <c r="I2512" s="1">
        <v>647</v>
      </c>
      <c r="J2512" t="str">
        <f>VLOOKUP(A2513,a!A:B,2,FALSE)</f>
        <v>ALTRE SPESE CORRENTI</v>
      </c>
      <c r="K2512" t="str">
        <f t="shared" si="39"/>
        <v>5598 Altri oneri  della gestione corrente</v>
      </c>
    </row>
    <row r="2513" spans="1:11" x14ac:dyDescent="0.25">
      <c r="A2513">
        <v>5598</v>
      </c>
      <c r="B2513" t="s">
        <v>1691</v>
      </c>
      <c r="C2513" t="s">
        <v>1698</v>
      </c>
      <c r="D2513" s="13" t="s">
        <v>1803</v>
      </c>
      <c r="E2513">
        <v>10</v>
      </c>
      <c r="F2513" t="s">
        <v>11</v>
      </c>
      <c r="G2513">
        <v>80650204</v>
      </c>
      <c r="H2513" t="s">
        <v>1693</v>
      </c>
      <c r="I2513" s="1">
        <v>33.75</v>
      </c>
      <c r="J2513" t="str">
        <f>VLOOKUP(A2514,a!A:B,2,FALSE)</f>
        <v>ALTRE SPESE CORRENTI</v>
      </c>
      <c r="K2513" t="str">
        <f t="shared" si="39"/>
        <v>5598 Altri oneri  della gestione corrente</v>
      </c>
    </row>
    <row r="2514" spans="1:11" x14ac:dyDescent="0.25">
      <c r="A2514">
        <v>5598</v>
      </c>
      <c r="B2514" t="s">
        <v>1691</v>
      </c>
      <c r="C2514" t="s">
        <v>1699</v>
      </c>
      <c r="D2514" s="13" t="s">
        <v>1803</v>
      </c>
      <c r="E2514">
        <v>10</v>
      </c>
      <c r="F2514" t="s">
        <v>11</v>
      </c>
      <c r="G2514">
        <v>80650204</v>
      </c>
      <c r="H2514" t="s">
        <v>1693</v>
      </c>
      <c r="I2514" s="1">
        <v>1055.6199999999999</v>
      </c>
      <c r="J2514" t="str">
        <f>VLOOKUP(A2515,a!A:B,2,FALSE)</f>
        <v>ALTRE SPESE CORRENTI</v>
      </c>
      <c r="K2514" t="str">
        <f t="shared" si="39"/>
        <v>5598 Altri oneri  della gestione corrente</v>
      </c>
    </row>
    <row r="2515" spans="1:11" x14ac:dyDescent="0.25">
      <c r="A2515">
        <v>5598</v>
      </c>
      <c r="B2515" t="s">
        <v>1691</v>
      </c>
      <c r="C2515" t="s">
        <v>1700</v>
      </c>
      <c r="D2515" s="13" t="s">
        <v>1803</v>
      </c>
      <c r="E2515">
        <v>10</v>
      </c>
      <c r="F2515" t="s">
        <v>11</v>
      </c>
      <c r="G2515">
        <v>80650204</v>
      </c>
      <c r="H2515" t="s">
        <v>1693</v>
      </c>
      <c r="I2515" s="1">
        <v>200</v>
      </c>
      <c r="J2515" t="str">
        <f>VLOOKUP(A2516,a!A:B,2,FALSE)</f>
        <v>ALTRE SPESE CORRENTI</v>
      </c>
      <c r="K2515" t="str">
        <f t="shared" si="39"/>
        <v>5598 Altri oneri  della gestione corrente</v>
      </c>
    </row>
    <row r="2516" spans="1:11" x14ac:dyDescent="0.25">
      <c r="A2516">
        <v>5598</v>
      </c>
      <c r="B2516" t="s">
        <v>1691</v>
      </c>
      <c r="C2516" t="s">
        <v>1701</v>
      </c>
      <c r="D2516" t="s">
        <v>1701</v>
      </c>
      <c r="E2516">
        <v>9</v>
      </c>
      <c r="F2516" t="s">
        <v>125</v>
      </c>
      <c r="G2516">
        <v>80650210</v>
      </c>
      <c r="H2516" t="s">
        <v>1696</v>
      </c>
      <c r="I2516" s="1">
        <v>6575</v>
      </c>
      <c r="J2516" t="str">
        <f>VLOOKUP(A2517,a!A:B,2,FALSE)</f>
        <v>ALTRE SPESE CORRENTI</v>
      </c>
      <c r="K2516" t="str">
        <f t="shared" si="39"/>
        <v>5598 Altri oneri  della gestione corrente</v>
      </c>
    </row>
    <row r="2517" spans="1:11" x14ac:dyDescent="0.25">
      <c r="A2517">
        <v>5598</v>
      </c>
      <c r="B2517" t="s">
        <v>1691</v>
      </c>
      <c r="C2517" t="s">
        <v>1702</v>
      </c>
      <c r="D2517" s="13" t="s">
        <v>1803</v>
      </c>
      <c r="E2517">
        <v>10</v>
      </c>
      <c r="F2517" t="s">
        <v>11</v>
      </c>
      <c r="G2517">
        <v>80650204</v>
      </c>
      <c r="H2517" t="s">
        <v>1693</v>
      </c>
      <c r="I2517" s="1">
        <v>29.3</v>
      </c>
      <c r="J2517" t="str">
        <f>VLOOKUP(A2518,a!A:B,2,FALSE)</f>
        <v>ALTRE SPESE CORRENTI</v>
      </c>
      <c r="K2517" t="str">
        <f t="shared" si="39"/>
        <v>5598 Altri oneri  della gestione corrente</v>
      </c>
    </row>
    <row r="2518" spans="1:11" x14ac:dyDescent="0.25">
      <c r="A2518">
        <v>5598</v>
      </c>
      <c r="B2518" t="s">
        <v>1691</v>
      </c>
      <c r="C2518" t="s">
        <v>1703</v>
      </c>
      <c r="D2518" s="13" t="s">
        <v>1803</v>
      </c>
      <c r="E2518">
        <v>10</v>
      </c>
      <c r="F2518" t="s">
        <v>11</v>
      </c>
      <c r="G2518">
        <v>80650204</v>
      </c>
      <c r="H2518" t="s">
        <v>1693</v>
      </c>
      <c r="I2518" s="1">
        <v>920.49</v>
      </c>
      <c r="J2518" t="str">
        <f>VLOOKUP(A2519,a!A:B,2,FALSE)</f>
        <v>ALTRE SPESE CORRENTI</v>
      </c>
      <c r="K2518" t="str">
        <f t="shared" si="39"/>
        <v>5598 Altri oneri  della gestione corrente</v>
      </c>
    </row>
    <row r="2519" spans="1:11" x14ac:dyDescent="0.25">
      <c r="A2519">
        <v>5598</v>
      </c>
      <c r="B2519" t="s">
        <v>1691</v>
      </c>
      <c r="C2519" t="s">
        <v>907</v>
      </c>
      <c r="D2519" t="s">
        <v>907</v>
      </c>
      <c r="G2519">
        <v>80650102</v>
      </c>
      <c r="H2519" t="s">
        <v>1704</v>
      </c>
      <c r="I2519" s="1">
        <v>421.95</v>
      </c>
      <c r="J2519" t="str">
        <f>VLOOKUP(A2520,a!A:B,2,FALSE)</f>
        <v>ALTRE SPESE CORRENTI</v>
      </c>
      <c r="K2519" t="str">
        <f t="shared" si="39"/>
        <v>5598 Altri oneri  della gestione corrente</v>
      </c>
    </row>
    <row r="2520" spans="1:11" x14ac:dyDescent="0.25">
      <c r="A2520">
        <v>5598</v>
      </c>
      <c r="B2520" t="s">
        <v>1691</v>
      </c>
      <c r="C2520" t="s">
        <v>907</v>
      </c>
      <c r="D2520" t="s">
        <v>1803</v>
      </c>
      <c r="G2520">
        <v>80650210</v>
      </c>
      <c r="H2520" t="s">
        <v>1696</v>
      </c>
      <c r="I2520" s="1">
        <v>187.53</v>
      </c>
      <c r="J2520" t="str">
        <f>VLOOKUP(A2521,a!A:B,2,FALSE)</f>
        <v>ALTRE SPESE CORRENTI</v>
      </c>
      <c r="K2520" t="str">
        <f t="shared" si="39"/>
        <v>5598 Altri oneri  della gestione corrente</v>
      </c>
    </row>
    <row r="2521" spans="1:11" x14ac:dyDescent="0.25">
      <c r="A2521">
        <v>5598</v>
      </c>
      <c r="B2521" t="s">
        <v>1691</v>
      </c>
      <c r="C2521" t="s">
        <v>907</v>
      </c>
      <c r="D2521" t="s">
        <v>907</v>
      </c>
      <c r="G2521">
        <v>80650310</v>
      </c>
      <c r="H2521" t="s">
        <v>1705</v>
      </c>
      <c r="I2521" s="1">
        <v>192</v>
      </c>
      <c r="J2521" t="str">
        <f>VLOOKUP(A2522,a!A:B,2,FALSE)</f>
        <v>ALTRE SPESE CORRENTI</v>
      </c>
      <c r="K2521" t="str">
        <f t="shared" si="39"/>
        <v>5598 Altri oneri  della gestione corrente</v>
      </c>
    </row>
    <row r="2522" spans="1:11" x14ac:dyDescent="0.25">
      <c r="A2522">
        <v>5598</v>
      </c>
      <c r="B2522" t="s">
        <v>1691</v>
      </c>
      <c r="C2522" t="s">
        <v>1706</v>
      </c>
      <c r="D2522" s="13" t="s">
        <v>1803</v>
      </c>
      <c r="E2522">
        <v>10</v>
      </c>
      <c r="F2522" t="s">
        <v>11</v>
      </c>
      <c r="G2522">
        <v>80650204</v>
      </c>
      <c r="H2522" t="s">
        <v>1693</v>
      </c>
      <c r="I2522" s="1">
        <v>1011.5</v>
      </c>
      <c r="J2522" t="str">
        <f>VLOOKUP(A2523,a!A:B,2,FALSE)</f>
        <v>ALTRE SPESE CORRENTI</v>
      </c>
      <c r="K2522" t="str">
        <f t="shared" si="39"/>
        <v>5598 Altri oneri  della gestione corrente</v>
      </c>
    </row>
    <row r="2523" spans="1:11" x14ac:dyDescent="0.25">
      <c r="A2523">
        <v>5598</v>
      </c>
      <c r="B2523" t="s">
        <v>1691</v>
      </c>
      <c r="C2523" t="s">
        <v>1468</v>
      </c>
      <c r="D2523" t="s">
        <v>1468</v>
      </c>
      <c r="G2523">
        <v>80650204</v>
      </c>
      <c r="H2523" t="s">
        <v>1693</v>
      </c>
      <c r="I2523" s="1">
        <v>36.58</v>
      </c>
      <c r="J2523" t="str">
        <f>VLOOKUP(A2524,a!A:B,2,FALSE)</f>
        <v>ALTRE SPESE CORRENTI</v>
      </c>
      <c r="K2523" t="str">
        <f t="shared" si="39"/>
        <v>5598 Altri oneri  della gestione corrente</v>
      </c>
    </row>
    <row r="2524" spans="1:11" x14ac:dyDescent="0.25">
      <c r="A2524">
        <v>5598</v>
      </c>
      <c r="B2524" t="s">
        <v>1691</v>
      </c>
      <c r="C2524" t="s">
        <v>848</v>
      </c>
      <c r="D2524" t="s">
        <v>848</v>
      </c>
      <c r="G2524">
        <v>80650210</v>
      </c>
      <c r="H2524" t="s">
        <v>1696</v>
      </c>
      <c r="I2524" s="1">
        <v>566.20000000000005</v>
      </c>
      <c r="J2524" t="str">
        <f>VLOOKUP(A2525,a!A:B,2,FALSE)</f>
        <v>ALTRE SPESE CORRENTI</v>
      </c>
      <c r="K2524" t="str">
        <f t="shared" si="39"/>
        <v>5598 Altri oneri  della gestione corrente</v>
      </c>
    </row>
    <row r="2525" spans="1:11" x14ac:dyDescent="0.25">
      <c r="A2525">
        <v>5598</v>
      </c>
      <c r="B2525" t="s">
        <v>1691</v>
      </c>
      <c r="C2525" t="s">
        <v>850</v>
      </c>
      <c r="D2525" t="s">
        <v>850</v>
      </c>
      <c r="G2525">
        <v>80650210</v>
      </c>
      <c r="H2525" t="s">
        <v>1696</v>
      </c>
      <c r="I2525" s="1">
        <v>597.6</v>
      </c>
      <c r="J2525" t="str">
        <f>VLOOKUP(A2526,a!A:B,2,FALSE)</f>
        <v>ALTRE SPESE CORRENTI</v>
      </c>
      <c r="K2525" t="str">
        <f t="shared" si="39"/>
        <v>5598 Altri oneri  della gestione corrente</v>
      </c>
    </row>
    <row r="2526" spans="1:11" x14ac:dyDescent="0.25">
      <c r="A2526">
        <v>5598</v>
      </c>
      <c r="B2526" t="s">
        <v>1691</v>
      </c>
      <c r="C2526" t="s">
        <v>1707</v>
      </c>
      <c r="D2526" s="13" t="s">
        <v>1803</v>
      </c>
      <c r="E2526">
        <v>10</v>
      </c>
      <c r="F2526" t="s">
        <v>11</v>
      </c>
      <c r="G2526">
        <v>80650204</v>
      </c>
      <c r="H2526" t="s">
        <v>1693</v>
      </c>
      <c r="I2526" s="1">
        <v>161.86000000000001</v>
      </c>
      <c r="J2526" t="str">
        <f>VLOOKUP('righe eliminate'!A16,a!A:B,2,FALSE)</f>
        <v>ALTRE SPESE CORRENTI</v>
      </c>
      <c r="K2526" t="str">
        <f t="shared" si="39"/>
        <v>5598 Altri oneri  della gestione corrente</v>
      </c>
    </row>
    <row r="2527" spans="1:11" x14ac:dyDescent="0.25">
      <c r="A2527">
        <v>5598</v>
      </c>
      <c r="B2527" t="s">
        <v>1691</v>
      </c>
      <c r="C2527" t="s">
        <v>851</v>
      </c>
      <c r="D2527" t="s">
        <v>851</v>
      </c>
      <c r="G2527">
        <v>80650210</v>
      </c>
      <c r="H2527" t="s">
        <v>1696</v>
      </c>
      <c r="I2527" s="1">
        <v>397.4</v>
      </c>
      <c r="J2527" t="str">
        <f>VLOOKUP('righe eliminate'!A17,a!A:B,2,FALSE)</f>
        <v>ALTRE SPESE CORRENTI</v>
      </c>
      <c r="K2527" t="str">
        <f t="shared" si="39"/>
        <v>5598 Altri oneri  della gestione corrente</v>
      </c>
    </row>
    <row r="2528" spans="1:11" x14ac:dyDescent="0.25">
      <c r="A2528">
        <v>5598</v>
      </c>
      <c r="B2528" t="s">
        <v>1691</v>
      </c>
      <c r="C2528" t="s">
        <v>852</v>
      </c>
      <c r="D2528" t="s">
        <v>852</v>
      </c>
      <c r="G2528">
        <v>80650210</v>
      </c>
      <c r="H2528" t="s">
        <v>1696</v>
      </c>
      <c r="I2528" s="1">
        <v>629.6</v>
      </c>
      <c r="J2528" t="str">
        <f>VLOOKUP(A2529,a!A:B,2,FALSE)</f>
        <v>ALTRE SPESE CORRENTI</v>
      </c>
      <c r="K2528" t="str">
        <f t="shared" si="39"/>
        <v>5598 Altri oneri  della gestione corrente</v>
      </c>
    </row>
    <row r="2529" spans="1:11" x14ac:dyDescent="0.25">
      <c r="A2529">
        <v>5598</v>
      </c>
      <c r="B2529" t="s">
        <v>1691</v>
      </c>
      <c r="C2529" t="s">
        <v>1709</v>
      </c>
      <c r="D2529" s="13" t="s">
        <v>1803</v>
      </c>
      <c r="E2529">
        <v>10</v>
      </c>
      <c r="F2529" t="s">
        <v>11</v>
      </c>
      <c r="G2529">
        <v>80650204</v>
      </c>
      <c r="H2529" t="s">
        <v>1693</v>
      </c>
      <c r="I2529" s="1">
        <v>495</v>
      </c>
      <c r="J2529" t="str">
        <f>VLOOKUP(A2530,a!A:B,2,FALSE)</f>
        <v>ALTRE SPESE CORRENTI</v>
      </c>
      <c r="K2529" t="str">
        <f t="shared" ref="K2529:K2592" si="40">CONCATENATE(A2529," ",B2529)</f>
        <v>5598 Altri oneri  della gestione corrente</v>
      </c>
    </row>
    <row r="2530" spans="1:11" x14ac:dyDescent="0.25">
      <c r="A2530">
        <v>5598</v>
      </c>
      <c r="B2530" t="s">
        <v>1691</v>
      </c>
      <c r="C2530" t="s">
        <v>1503</v>
      </c>
      <c r="D2530" t="s">
        <v>1503</v>
      </c>
      <c r="G2530">
        <v>75200107</v>
      </c>
      <c r="H2530" t="s">
        <v>1710</v>
      </c>
      <c r="I2530" s="1">
        <v>13730.35</v>
      </c>
      <c r="J2530" t="str">
        <f>VLOOKUP(A2531,a!A:B,2,FALSE)</f>
        <v>ALTRE SPESE CORRENTI</v>
      </c>
      <c r="K2530" t="str">
        <f t="shared" si="40"/>
        <v>5598 Altri oneri  della gestione corrente</v>
      </c>
    </row>
    <row r="2531" spans="1:11" x14ac:dyDescent="0.25">
      <c r="A2531">
        <v>5598</v>
      </c>
      <c r="B2531" t="s">
        <v>1691</v>
      </c>
      <c r="C2531" t="s">
        <v>1711</v>
      </c>
      <c r="D2531" s="13" t="s">
        <v>1803</v>
      </c>
      <c r="E2531">
        <v>10</v>
      </c>
      <c r="F2531" t="s">
        <v>11</v>
      </c>
      <c r="G2531">
        <v>80650204</v>
      </c>
      <c r="H2531" t="s">
        <v>1693</v>
      </c>
      <c r="I2531" s="1">
        <v>1641.5</v>
      </c>
      <c r="J2531" t="str">
        <f>VLOOKUP(A2532,a!A:B,2,FALSE)</f>
        <v>ALTRE SPESE CORRENTI</v>
      </c>
      <c r="K2531" t="str">
        <f t="shared" si="40"/>
        <v>5598 Altri oneri  della gestione corrente</v>
      </c>
    </row>
    <row r="2532" spans="1:11" x14ac:dyDescent="0.25">
      <c r="A2532">
        <v>5598</v>
      </c>
      <c r="B2532" t="s">
        <v>1691</v>
      </c>
      <c r="C2532" t="s">
        <v>1712</v>
      </c>
      <c r="D2532" s="13" t="s">
        <v>1803</v>
      </c>
      <c r="E2532">
        <v>10</v>
      </c>
      <c r="F2532" t="s">
        <v>11</v>
      </c>
      <c r="G2532">
        <v>80650204</v>
      </c>
      <c r="H2532" t="s">
        <v>1693</v>
      </c>
      <c r="I2532" s="1">
        <v>495</v>
      </c>
      <c r="J2532" t="str">
        <f>VLOOKUP(A2533,a!A:B,2,FALSE)</f>
        <v>ALTRE SPESE CORRENTI</v>
      </c>
      <c r="K2532" t="str">
        <f t="shared" si="40"/>
        <v>5598 Altri oneri  della gestione corrente</v>
      </c>
    </row>
    <row r="2533" spans="1:11" x14ac:dyDescent="0.25">
      <c r="A2533">
        <v>5598</v>
      </c>
      <c r="B2533" t="s">
        <v>1691</v>
      </c>
      <c r="C2533" t="s">
        <v>1713</v>
      </c>
      <c r="D2533" t="s">
        <v>1713</v>
      </c>
      <c r="E2533">
        <v>9</v>
      </c>
      <c r="F2533" t="s">
        <v>125</v>
      </c>
      <c r="G2533">
        <v>20100302</v>
      </c>
      <c r="H2533" t="s">
        <v>1419</v>
      </c>
      <c r="I2533" s="1">
        <v>477</v>
      </c>
      <c r="J2533" t="str">
        <f>VLOOKUP(A2534,a!A:B,2,FALSE)</f>
        <v>ALTRE SPESE CORRENTI</v>
      </c>
      <c r="K2533" t="str">
        <f t="shared" si="40"/>
        <v>5598 Altri oneri  della gestione corrente</v>
      </c>
    </row>
    <row r="2534" spans="1:11" x14ac:dyDescent="0.25">
      <c r="A2534">
        <v>5598</v>
      </c>
      <c r="B2534" t="s">
        <v>1691</v>
      </c>
      <c r="C2534" t="s">
        <v>284</v>
      </c>
      <c r="D2534" t="s">
        <v>284</v>
      </c>
      <c r="G2534">
        <v>80550304</v>
      </c>
      <c r="H2534" t="s">
        <v>1714</v>
      </c>
      <c r="I2534" s="1">
        <v>47751.63</v>
      </c>
      <c r="J2534" t="str">
        <f>VLOOKUP(A2535,a!A:B,2,FALSE)</f>
        <v>ALTRE SPESE CORRENTI</v>
      </c>
      <c r="K2534" t="str">
        <f t="shared" si="40"/>
        <v>5598 Altri oneri  della gestione corrente</v>
      </c>
    </row>
    <row r="2535" spans="1:11" x14ac:dyDescent="0.25">
      <c r="A2535">
        <v>5598</v>
      </c>
      <c r="B2535" t="s">
        <v>1691</v>
      </c>
      <c r="C2535" t="s">
        <v>284</v>
      </c>
      <c r="D2535" t="s">
        <v>284</v>
      </c>
      <c r="G2535">
        <v>80650204</v>
      </c>
      <c r="H2535" t="s">
        <v>1693</v>
      </c>
      <c r="I2535" s="1">
        <v>976.47</v>
      </c>
      <c r="J2535" t="str">
        <f>VLOOKUP(A2536,a!A:B,2,FALSE)</f>
        <v>ALTRE SPESE CORRENTI</v>
      </c>
      <c r="K2535" t="str">
        <f t="shared" si="40"/>
        <v>5598 Altri oneri  della gestione corrente</v>
      </c>
    </row>
    <row r="2536" spans="1:11" x14ac:dyDescent="0.25">
      <c r="A2536">
        <v>5598</v>
      </c>
      <c r="B2536" t="s">
        <v>1691</v>
      </c>
      <c r="C2536" t="s">
        <v>284</v>
      </c>
      <c r="D2536" t="s">
        <v>284</v>
      </c>
      <c r="G2536">
        <v>80650210</v>
      </c>
      <c r="H2536" t="s">
        <v>1696</v>
      </c>
      <c r="I2536" s="1">
        <v>1864.35</v>
      </c>
      <c r="J2536" t="str">
        <f>VLOOKUP(A2537,a!A:B,2,FALSE)</f>
        <v>ALTRE SPESE CORRENTI</v>
      </c>
      <c r="K2536" t="str">
        <f t="shared" si="40"/>
        <v>5598 Altri oneri  della gestione corrente</v>
      </c>
    </row>
    <row r="2537" spans="1:11" x14ac:dyDescent="0.25">
      <c r="A2537">
        <v>5598</v>
      </c>
      <c r="B2537" t="s">
        <v>1691</v>
      </c>
      <c r="C2537" t="s">
        <v>1715</v>
      </c>
      <c r="D2537" t="s">
        <v>1715</v>
      </c>
      <c r="G2537">
        <v>80650204</v>
      </c>
      <c r="H2537" t="s">
        <v>1693</v>
      </c>
      <c r="I2537" s="1">
        <v>8.75</v>
      </c>
      <c r="J2537" t="str">
        <f>VLOOKUP(A2538,a!A:B,2,FALSE)</f>
        <v>ALTRE SPESE CORRENTI</v>
      </c>
      <c r="K2537" t="str">
        <f t="shared" si="40"/>
        <v>5598 Altri oneri  della gestione corrente</v>
      </c>
    </row>
    <row r="2538" spans="1:11" x14ac:dyDescent="0.25">
      <c r="A2538">
        <v>5598</v>
      </c>
      <c r="B2538" t="s">
        <v>1691</v>
      </c>
      <c r="C2538" t="s">
        <v>1715</v>
      </c>
      <c r="D2538" t="s">
        <v>1715</v>
      </c>
      <c r="G2538">
        <v>80650311</v>
      </c>
      <c r="H2538" t="s">
        <v>1716</v>
      </c>
      <c r="I2538" s="1">
        <v>18730.66</v>
      </c>
      <c r="J2538" t="str">
        <f>VLOOKUP('righe eliminate'!A18,a!A:B,2,FALSE)</f>
        <v>ALTRE SPESE CORRENTI</v>
      </c>
      <c r="K2538" t="str">
        <f t="shared" si="40"/>
        <v>5598 Altri oneri  della gestione corrente</v>
      </c>
    </row>
    <row r="2539" spans="1:11" x14ac:dyDescent="0.25">
      <c r="A2539">
        <v>5598</v>
      </c>
      <c r="B2539" t="s">
        <v>1691</v>
      </c>
      <c r="C2539" t="s">
        <v>1718</v>
      </c>
      <c r="D2539" s="13" t="s">
        <v>1803</v>
      </c>
      <c r="E2539">
        <v>10</v>
      </c>
      <c r="F2539" t="s">
        <v>11</v>
      </c>
      <c r="G2539">
        <v>80650204</v>
      </c>
      <c r="H2539" t="s">
        <v>1693</v>
      </c>
      <c r="I2539" s="1">
        <v>2650.78</v>
      </c>
      <c r="J2539" t="str">
        <f>VLOOKUP(A2540,a!A:B,2,FALSE)</f>
        <v>ALTRE SPESE CORRENTI</v>
      </c>
      <c r="K2539" t="str">
        <f t="shared" si="40"/>
        <v>5598 Altri oneri  della gestione corrente</v>
      </c>
    </row>
    <row r="2540" spans="1:11" x14ac:dyDescent="0.25">
      <c r="A2540">
        <v>5598</v>
      </c>
      <c r="B2540" t="s">
        <v>1691</v>
      </c>
      <c r="C2540" t="s">
        <v>1719</v>
      </c>
      <c r="D2540" s="13" t="s">
        <v>1803</v>
      </c>
      <c r="E2540">
        <v>10</v>
      </c>
      <c r="F2540" t="s">
        <v>11</v>
      </c>
      <c r="G2540">
        <v>80650204</v>
      </c>
      <c r="H2540" t="s">
        <v>1693</v>
      </c>
      <c r="I2540" s="1">
        <v>17.899999999999999</v>
      </c>
      <c r="J2540" t="str">
        <f>VLOOKUP(A2541,a!A:B,2,FALSE)</f>
        <v>ALTRE SPESE CORRENTI</v>
      </c>
      <c r="K2540" t="str">
        <f t="shared" si="40"/>
        <v>5598 Altri oneri  della gestione corrente</v>
      </c>
    </row>
    <row r="2541" spans="1:11" x14ac:dyDescent="0.25">
      <c r="A2541">
        <v>5598</v>
      </c>
      <c r="B2541" t="s">
        <v>1691</v>
      </c>
      <c r="C2541" t="s">
        <v>1720</v>
      </c>
      <c r="D2541" s="13" t="s">
        <v>1803</v>
      </c>
      <c r="E2541">
        <v>10</v>
      </c>
      <c r="F2541" t="s">
        <v>11</v>
      </c>
      <c r="G2541">
        <v>80650204</v>
      </c>
      <c r="H2541" t="s">
        <v>1693</v>
      </c>
      <c r="I2541" s="1">
        <v>750</v>
      </c>
      <c r="J2541" t="str">
        <f>VLOOKUP(A2542,a!A:B,2,FALSE)</f>
        <v>ALTRE SPESE CORRENTI</v>
      </c>
      <c r="K2541" t="str">
        <f t="shared" si="40"/>
        <v>5598 Altri oneri  della gestione corrente</v>
      </c>
    </row>
    <row r="2542" spans="1:11" x14ac:dyDescent="0.25">
      <c r="A2542">
        <v>5598</v>
      </c>
      <c r="B2542" t="s">
        <v>1691</v>
      </c>
      <c r="C2542" t="s">
        <v>974</v>
      </c>
      <c r="D2542" t="s">
        <v>974</v>
      </c>
      <c r="E2542">
        <v>9</v>
      </c>
      <c r="F2542" t="s">
        <v>125</v>
      </c>
      <c r="G2542">
        <v>80650210</v>
      </c>
      <c r="H2542" t="s">
        <v>1696</v>
      </c>
      <c r="I2542" s="1">
        <v>21599.759999999998</v>
      </c>
      <c r="J2542" t="str">
        <f>VLOOKUP(A2543,a!A:B,2,FALSE)</f>
        <v>ALTRE SPESE CORRENTI</v>
      </c>
      <c r="K2542" t="str">
        <f t="shared" si="40"/>
        <v>5598 Altri oneri  della gestione corrente</v>
      </c>
    </row>
    <row r="2543" spans="1:11" x14ac:dyDescent="0.25">
      <c r="A2543">
        <v>5598</v>
      </c>
      <c r="B2543" t="s">
        <v>1691</v>
      </c>
      <c r="C2543" t="s">
        <v>1721</v>
      </c>
      <c r="D2543" s="13" t="s">
        <v>1803</v>
      </c>
      <c r="E2543">
        <v>10</v>
      </c>
      <c r="F2543" t="s">
        <v>11</v>
      </c>
      <c r="G2543">
        <v>80650204</v>
      </c>
      <c r="H2543" t="s">
        <v>1693</v>
      </c>
      <c r="I2543" s="1">
        <v>140</v>
      </c>
      <c r="J2543" t="str">
        <f>VLOOKUP(A2544,a!A:B,2,FALSE)</f>
        <v>ALTRE SPESE CORRENTI</v>
      </c>
      <c r="K2543" t="str">
        <f t="shared" si="40"/>
        <v>5598 Altri oneri  della gestione corrente</v>
      </c>
    </row>
    <row r="2544" spans="1:11" x14ac:dyDescent="0.25">
      <c r="A2544">
        <v>5598</v>
      </c>
      <c r="B2544" t="s">
        <v>1691</v>
      </c>
      <c r="C2544" t="s">
        <v>1722</v>
      </c>
      <c r="D2544" s="13" t="s">
        <v>1803</v>
      </c>
      <c r="E2544">
        <v>10</v>
      </c>
      <c r="F2544" t="s">
        <v>11</v>
      </c>
      <c r="G2544">
        <v>80650204</v>
      </c>
      <c r="H2544" t="s">
        <v>1693</v>
      </c>
      <c r="I2544" s="1">
        <v>201.87</v>
      </c>
      <c r="J2544" t="str">
        <f>VLOOKUP(A2545,a!A:B,2,FALSE)</f>
        <v>ALTRE SPESE CORRENTI</v>
      </c>
      <c r="K2544" t="str">
        <f t="shared" si="40"/>
        <v>5598 Altri oneri  della gestione corrente</v>
      </c>
    </row>
    <row r="2545" spans="1:11" x14ac:dyDescent="0.25">
      <c r="A2545">
        <v>5598</v>
      </c>
      <c r="B2545" t="s">
        <v>1691</v>
      </c>
      <c r="C2545" t="s">
        <v>1723</v>
      </c>
      <c r="D2545" s="13" t="s">
        <v>1803</v>
      </c>
      <c r="E2545">
        <v>10</v>
      </c>
      <c r="F2545" t="s">
        <v>11</v>
      </c>
      <c r="G2545">
        <v>80650204</v>
      </c>
      <c r="H2545" t="s">
        <v>1693</v>
      </c>
      <c r="I2545" s="1">
        <v>182</v>
      </c>
      <c r="J2545" t="str">
        <f>VLOOKUP(A2546,a!A:B,2,FALSE)</f>
        <v>ALTRE SPESE CORRENTI</v>
      </c>
      <c r="K2545" t="str">
        <f t="shared" si="40"/>
        <v>5598 Altri oneri  della gestione corrente</v>
      </c>
    </row>
    <row r="2546" spans="1:11" x14ac:dyDescent="0.25">
      <c r="A2546">
        <v>5598</v>
      </c>
      <c r="B2546" t="s">
        <v>1691</v>
      </c>
      <c r="C2546" t="s">
        <v>1724</v>
      </c>
      <c r="D2546" s="13" t="s">
        <v>1803</v>
      </c>
      <c r="E2546">
        <v>10</v>
      </c>
      <c r="F2546" t="s">
        <v>11</v>
      </c>
      <c r="G2546">
        <v>80650204</v>
      </c>
      <c r="H2546" t="s">
        <v>1693</v>
      </c>
      <c r="I2546" s="1">
        <v>1028.55</v>
      </c>
      <c r="J2546" t="str">
        <f>VLOOKUP(A2547,a!A:B,2,FALSE)</f>
        <v>ALTRE SPESE CORRENTI</v>
      </c>
      <c r="K2546" t="str">
        <f t="shared" si="40"/>
        <v>5598 Altri oneri  della gestione corrente</v>
      </c>
    </row>
    <row r="2547" spans="1:11" x14ac:dyDescent="0.25">
      <c r="A2547">
        <v>5598</v>
      </c>
      <c r="B2547" t="s">
        <v>1691</v>
      </c>
      <c r="C2547" t="s">
        <v>1725</v>
      </c>
      <c r="D2547" s="13" t="s">
        <v>1803</v>
      </c>
      <c r="E2547">
        <v>10</v>
      </c>
      <c r="F2547" t="s">
        <v>11</v>
      </c>
      <c r="G2547">
        <v>80650204</v>
      </c>
      <c r="H2547" t="s">
        <v>1693</v>
      </c>
      <c r="I2547" s="1">
        <v>271.8</v>
      </c>
      <c r="J2547" t="str">
        <f>VLOOKUP(A2548,a!A:B,2,FALSE)</f>
        <v>ALTRE SPESE CORRENTI</v>
      </c>
      <c r="K2547" t="str">
        <f t="shared" si="40"/>
        <v>5598 Altri oneri  della gestione corrente</v>
      </c>
    </row>
    <row r="2548" spans="1:11" x14ac:dyDescent="0.25">
      <c r="A2548">
        <v>5598</v>
      </c>
      <c r="B2548" t="s">
        <v>1691</v>
      </c>
      <c r="C2548" t="s">
        <v>1726</v>
      </c>
      <c r="D2548" t="s">
        <v>1726</v>
      </c>
      <c r="E2548">
        <v>9</v>
      </c>
      <c r="F2548" t="s">
        <v>125</v>
      </c>
      <c r="G2548">
        <v>80650210</v>
      </c>
      <c r="H2548" t="s">
        <v>1696</v>
      </c>
      <c r="I2548" s="1">
        <v>2176.46</v>
      </c>
      <c r="J2548" t="str">
        <f>VLOOKUP(A2549,a!A:B,2,FALSE)</f>
        <v>ALTRE SPESE CORRENTI</v>
      </c>
      <c r="K2548" t="str">
        <f t="shared" si="40"/>
        <v>5598 Altri oneri  della gestione corrente</v>
      </c>
    </row>
    <row r="2549" spans="1:11" x14ac:dyDescent="0.25">
      <c r="A2549">
        <v>5598</v>
      </c>
      <c r="B2549" t="s">
        <v>1691</v>
      </c>
      <c r="C2549" t="s">
        <v>1727</v>
      </c>
      <c r="D2549" t="s">
        <v>1727</v>
      </c>
      <c r="E2549">
        <v>9</v>
      </c>
      <c r="F2549" t="s">
        <v>125</v>
      </c>
      <c r="G2549">
        <v>80650204</v>
      </c>
      <c r="H2549" t="s">
        <v>1693</v>
      </c>
      <c r="I2549" s="1">
        <v>2220.8200000000002</v>
      </c>
      <c r="J2549" t="str">
        <f>VLOOKUP(A2550,a!A:B,2,FALSE)</f>
        <v>ALTRE SPESE CORRENTI</v>
      </c>
      <c r="K2549" t="str">
        <f t="shared" si="40"/>
        <v>5598 Altri oneri  della gestione corrente</v>
      </c>
    </row>
    <row r="2550" spans="1:11" x14ac:dyDescent="0.25">
      <c r="A2550">
        <v>5598</v>
      </c>
      <c r="B2550" t="s">
        <v>1691</v>
      </c>
      <c r="C2550" t="s">
        <v>1728</v>
      </c>
      <c r="D2550" s="13" t="s">
        <v>1803</v>
      </c>
      <c r="E2550">
        <v>10</v>
      </c>
      <c r="F2550" t="s">
        <v>11</v>
      </c>
      <c r="G2550">
        <v>80650204</v>
      </c>
      <c r="H2550" t="s">
        <v>1693</v>
      </c>
      <c r="I2550" s="1">
        <v>580</v>
      </c>
      <c r="J2550" t="str">
        <f>VLOOKUP(A2551,a!A:B,2,FALSE)</f>
        <v>ALTRE SPESE CORRENTI</v>
      </c>
      <c r="K2550" t="str">
        <f t="shared" si="40"/>
        <v>5598 Altri oneri  della gestione corrente</v>
      </c>
    </row>
    <row r="2551" spans="1:11" x14ac:dyDescent="0.25">
      <c r="A2551">
        <v>5598</v>
      </c>
      <c r="B2551" t="s">
        <v>1691</v>
      </c>
      <c r="C2551" t="s">
        <v>1729</v>
      </c>
      <c r="D2551" s="13" t="s">
        <v>1803</v>
      </c>
      <c r="E2551">
        <v>10</v>
      </c>
      <c r="F2551" t="s">
        <v>11</v>
      </c>
      <c r="G2551">
        <v>80650204</v>
      </c>
      <c r="H2551" t="s">
        <v>1693</v>
      </c>
      <c r="I2551" s="1">
        <v>350</v>
      </c>
      <c r="J2551" t="str">
        <f>VLOOKUP(A2552,a!A:B,2,FALSE)</f>
        <v>ALTRE SPESE CORRENTI</v>
      </c>
      <c r="K2551" t="str">
        <f t="shared" si="40"/>
        <v>5598 Altri oneri  della gestione corrente</v>
      </c>
    </row>
    <row r="2552" spans="1:11" x14ac:dyDescent="0.25">
      <c r="A2552">
        <v>5598</v>
      </c>
      <c r="B2552" t="s">
        <v>1691</v>
      </c>
      <c r="C2552" t="s">
        <v>1730</v>
      </c>
      <c r="D2552" s="13" t="s">
        <v>1803</v>
      </c>
      <c r="E2552">
        <v>10</v>
      </c>
      <c r="F2552" t="s">
        <v>11</v>
      </c>
      <c r="G2552">
        <v>80650204</v>
      </c>
      <c r="H2552" t="s">
        <v>1693</v>
      </c>
      <c r="I2552" s="1">
        <v>250</v>
      </c>
      <c r="J2552" t="str">
        <f>VLOOKUP(A2553,a!A:B,2,FALSE)</f>
        <v>ALTRE SPESE CORRENTI</v>
      </c>
      <c r="K2552" t="str">
        <f t="shared" si="40"/>
        <v>5598 Altri oneri  della gestione corrente</v>
      </c>
    </row>
    <row r="2553" spans="1:11" x14ac:dyDescent="0.25">
      <c r="A2553">
        <v>5598</v>
      </c>
      <c r="B2553" t="s">
        <v>1691</v>
      </c>
      <c r="C2553" t="s">
        <v>1731</v>
      </c>
      <c r="D2553" s="13" t="s">
        <v>1803</v>
      </c>
      <c r="E2553">
        <v>10</v>
      </c>
      <c r="F2553" t="s">
        <v>11</v>
      </c>
      <c r="G2553">
        <v>80650204</v>
      </c>
      <c r="H2553" t="s">
        <v>1693</v>
      </c>
      <c r="I2553" s="1">
        <v>1403.92</v>
      </c>
      <c r="J2553" t="str">
        <f>VLOOKUP(A2554,a!A:B,2,FALSE)</f>
        <v>ALTRE SPESE CORRENTI</v>
      </c>
      <c r="K2553" t="str">
        <f t="shared" si="40"/>
        <v>5598 Altri oneri  della gestione corrente</v>
      </c>
    </row>
    <row r="2554" spans="1:11" x14ac:dyDescent="0.25">
      <c r="A2554">
        <v>5598</v>
      </c>
      <c r="B2554" t="s">
        <v>1691</v>
      </c>
      <c r="C2554" t="s">
        <v>1732</v>
      </c>
      <c r="D2554" s="13" t="s">
        <v>1803</v>
      </c>
      <c r="E2554">
        <v>10</v>
      </c>
      <c r="F2554" t="s">
        <v>11</v>
      </c>
      <c r="G2554">
        <v>80650204</v>
      </c>
      <c r="H2554" t="s">
        <v>1693</v>
      </c>
      <c r="I2554" s="1">
        <v>36</v>
      </c>
      <c r="J2554" t="str">
        <f>VLOOKUP(A2555,a!A:B,2,FALSE)</f>
        <v>ALTRE SPESE CORRENTI</v>
      </c>
      <c r="K2554" t="str">
        <f t="shared" si="40"/>
        <v>5598 Altri oneri  della gestione corrente</v>
      </c>
    </row>
    <row r="2555" spans="1:11" x14ac:dyDescent="0.25">
      <c r="A2555">
        <v>5598</v>
      </c>
      <c r="B2555" t="s">
        <v>1691</v>
      </c>
      <c r="C2555" t="s">
        <v>1312</v>
      </c>
      <c r="D2555" t="s">
        <v>1312</v>
      </c>
      <c r="E2555">
        <v>9</v>
      </c>
      <c r="F2555" t="s">
        <v>125</v>
      </c>
      <c r="G2555">
        <v>80550304</v>
      </c>
      <c r="H2555" t="s">
        <v>1714</v>
      </c>
      <c r="I2555" s="1">
        <v>1067597.7</v>
      </c>
      <c r="J2555" t="str">
        <f>VLOOKUP(A2556,a!A:B,2,FALSE)</f>
        <v>ALTRE SPESE CORRENTI</v>
      </c>
      <c r="K2555" t="str">
        <f t="shared" si="40"/>
        <v>5598 Altri oneri  della gestione corrente</v>
      </c>
    </row>
    <row r="2556" spans="1:11" x14ac:dyDescent="0.25">
      <c r="A2556">
        <v>5598</v>
      </c>
      <c r="B2556" t="s">
        <v>1691</v>
      </c>
      <c r="C2556" t="s">
        <v>1733</v>
      </c>
      <c r="D2556" t="s">
        <v>1733</v>
      </c>
      <c r="E2556">
        <v>9</v>
      </c>
      <c r="F2556" t="s">
        <v>125</v>
      </c>
      <c r="G2556">
        <v>80650210</v>
      </c>
      <c r="H2556" t="s">
        <v>1696</v>
      </c>
      <c r="I2556" s="1">
        <v>115.69</v>
      </c>
      <c r="J2556" t="str">
        <f>VLOOKUP(A2557,a!A:B,2,FALSE)</f>
        <v>ALTRE SPESE CORRENTI</v>
      </c>
      <c r="K2556" t="str">
        <f t="shared" si="40"/>
        <v>5598 Altri oneri  della gestione corrente</v>
      </c>
    </row>
    <row r="2557" spans="1:11" x14ac:dyDescent="0.25">
      <c r="A2557">
        <v>5598</v>
      </c>
      <c r="B2557" t="s">
        <v>1691</v>
      </c>
      <c r="C2557" t="s">
        <v>87</v>
      </c>
      <c r="D2557" t="s">
        <v>87</v>
      </c>
      <c r="E2557">
        <v>10</v>
      </c>
      <c r="F2557" t="s">
        <v>11</v>
      </c>
      <c r="G2557">
        <v>80650401</v>
      </c>
      <c r="H2557" t="s">
        <v>1734</v>
      </c>
      <c r="I2557" s="1">
        <v>1.82</v>
      </c>
      <c r="J2557" t="str">
        <f>VLOOKUP(A2558,a!A:B,2,FALSE)</f>
        <v>ALTRE SPESE CORRENTI</v>
      </c>
      <c r="K2557" t="str">
        <f t="shared" si="40"/>
        <v>5598 Altri oneri  della gestione corrente</v>
      </c>
    </row>
    <row r="2558" spans="1:11" x14ac:dyDescent="0.25">
      <c r="A2558">
        <v>5598</v>
      </c>
      <c r="B2558" t="s">
        <v>1691</v>
      </c>
      <c r="C2558" t="s">
        <v>1735</v>
      </c>
      <c r="D2558" s="13" t="s">
        <v>1803</v>
      </c>
      <c r="E2558">
        <v>10</v>
      </c>
      <c r="F2558" t="s">
        <v>11</v>
      </c>
      <c r="G2558">
        <v>80650204</v>
      </c>
      <c r="H2558" t="s">
        <v>1693</v>
      </c>
      <c r="I2558" s="1">
        <v>240</v>
      </c>
      <c r="J2558" t="str">
        <f>VLOOKUP(A2559,a!A:B,2,FALSE)</f>
        <v>ALTRE SPESE CORRENTI</v>
      </c>
      <c r="K2558" t="str">
        <f t="shared" si="40"/>
        <v>5598 Altri oneri  della gestione corrente</v>
      </c>
    </row>
    <row r="2559" spans="1:11" x14ac:dyDescent="0.25">
      <c r="A2559">
        <v>5598</v>
      </c>
      <c r="B2559" t="s">
        <v>1691</v>
      </c>
      <c r="C2559" t="s">
        <v>1736</v>
      </c>
      <c r="D2559" t="s">
        <v>1736</v>
      </c>
      <c r="E2559">
        <v>10</v>
      </c>
      <c r="F2559" t="s">
        <v>11</v>
      </c>
      <c r="G2559">
        <v>80650204</v>
      </c>
      <c r="H2559" t="s">
        <v>1693</v>
      </c>
      <c r="I2559" s="1">
        <v>99</v>
      </c>
      <c r="J2559" t="str">
        <f>VLOOKUP('righe eliminate'!A20,a!A:B,2,FALSE)</f>
        <v>ALTRE SPESE CORRENTI</v>
      </c>
      <c r="K2559" t="str">
        <f t="shared" si="40"/>
        <v>5598 Altri oneri  della gestione corrente</v>
      </c>
    </row>
    <row r="2560" spans="1:11" x14ac:dyDescent="0.25">
      <c r="A2560">
        <v>6102</v>
      </c>
      <c r="B2560" t="s">
        <v>1737</v>
      </c>
      <c r="C2560" t="s">
        <v>1738</v>
      </c>
      <c r="D2560" t="s">
        <v>1738</v>
      </c>
      <c r="E2560">
        <v>9</v>
      </c>
      <c r="F2560" t="s">
        <v>125</v>
      </c>
      <c r="G2560">
        <v>10200801</v>
      </c>
      <c r="H2560" t="s">
        <v>1739</v>
      </c>
      <c r="I2560" s="1">
        <v>1681116.77</v>
      </c>
      <c r="J2560" t="str">
        <f>VLOOKUP(A2561,a!A:B,2,FALSE)</f>
        <v>INVESTIMENTI FISSI</v>
      </c>
      <c r="K2560" t="str">
        <f t="shared" si="40"/>
        <v xml:space="preserve">6102 Fabbricati </v>
      </c>
    </row>
    <row r="2561" spans="1:11" x14ac:dyDescent="0.25">
      <c r="A2561">
        <v>6102</v>
      </c>
      <c r="B2561" t="s">
        <v>1737</v>
      </c>
      <c r="C2561" t="s">
        <v>284</v>
      </c>
      <c r="D2561" t="s">
        <v>284</v>
      </c>
      <c r="G2561">
        <v>10200801</v>
      </c>
      <c r="H2561" t="s">
        <v>1739</v>
      </c>
      <c r="I2561" s="1">
        <v>168656.77</v>
      </c>
      <c r="J2561" t="str">
        <f>VLOOKUP(A2562,a!A:B,2,FALSE)</f>
        <v>INVESTIMENTI FISSI</v>
      </c>
      <c r="K2561" t="str">
        <f t="shared" si="40"/>
        <v xml:space="preserve">6102 Fabbricati </v>
      </c>
    </row>
    <row r="2562" spans="1:11" x14ac:dyDescent="0.25">
      <c r="A2562">
        <v>6102</v>
      </c>
      <c r="B2562" t="s">
        <v>1737</v>
      </c>
      <c r="C2562" t="s">
        <v>1740</v>
      </c>
      <c r="D2562" t="s">
        <v>1740</v>
      </c>
      <c r="E2562">
        <v>7</v>
      </c>
      <c r="F2562" t="s">
        <v>1083</v>
      </c>
      <c r="G2562">
        <v>10200801</v>
      </c>
      <c r="H2562" t="s">
        <v>1739</v>
      </c>
      <c r="I2562" s="1">
        <v>30125.279999999999</v>
      </c>
      <c r="J2562" t="str">
        <f>VLOOKUP(A2563,a!A:B,2,FALSE)</f>
        <v>INVESTIMENTI FISSI</v>
      </c>
      <c r="K2562" t="str">
        <f t="shared" si="40"/>
        <v xml:space="preserve">6102 Fabbricati </v>
      </c>
    </row>
    <row r="2563" spans="1:11" x14ac:dyDescent="0.25">
      <c r="A2563">
        <v>6102</v>
      </c>
      <c r="B2563" t="s">
        <v>1737</v>
      </c>
      <c r="C2563" t="s">
        <v>1740</v>
      </c>
      <c r="D2563" t="s">
        <v>1740</v>
      </c>
      <c r="E2563">
        <v>7</v>
      </c>
      <c r="F2563" t="s">
        <v>1083</v>
      </c>
      <c r="G2563">
        <v>60100809</v>
      </c>
      <c r="H2563" t="s">
        <v>1086</v>
      </c>
      <c r="I2563" s="1">
        <v>-4703.3999999999996</v>
      </c>
      <c r="J2563" t="str">
        <f>VLOOKUP(A2564,a!A:B,2,FALSE)</f>
        <v>ACQUISTI DI SERVIZI</v>
      </c>
      <c r="K2563" t="str">
        <f t="shared" si="40"/>
        <v xml:space="preserve">6102 Fabbricati </v>
      </c>
    </row>
    <row r="2564" spans="1:11" x14ac:dyDescent="0.25">
      <c r="A2564">
        <v>3299</v>
      </c>
      <c r="B2564" t="s">
        <v>1448</v>
      </c>
      <c r="C2564" t="s">
        <v>1742</v>
      </c>
      <c r="D2564" t="s">
        <v>1742</v>
      </c>
      <c r="E2564">
        <v>7</v>
      </c>
      <c r="F2564" t="s">
        <v>1083</v>
      </c>
      <c r="G2564">
        <v>10200802</v>
      </c>
      <c r="H2564" t="s">
        <v>1743</v>
      </c>
      <c r="I2564" s="1">
        <v>4686.51</v>
      </c>
      <c r="J2564" t="s">
        <v>1787</v>
      </c>
      <c r="K2564" t="str">
        <f t="shared" si="40"/>
        <v>3299 Altre spese per servizi non sanitari</v>
      </c>
    </row>
    <row r="2565" spans="1:11" x14ac:dyDescent="0.25">
      <c r="A2565">
        <v>6103</v>
      </c>
      <c r="B2565" t="s">
        <v>1741</v>
      </c>
      <c r="C2565" t="s">
        <v>284</v>
      </c>
      <c r="D2565" t="s">
        <v>284</v>
      </c>
      <c r="G2565">
        <v>10200311</v>
      </c>
      <c r="H2565" t="s">
        <v>1744</v>
      </c>
      <c r="I2565" s="1">
        <v>33686.06</v>
      </c>
      <c r="J2565" t="str">
        <f>VLOOKUP(A2566,a!A:B,2,FALSE)</f>
        <v>INVESTIMENTI FISSI</v>
      </c>
      <c r="K2565" t="str">
        <f t="shared" si="40"/>
        <v>6103 Impianti e macchinari</v>
      </c>
    </row>
    <row r="2566" spans="1:11" x14ac:dyDescent="0.25">
      <c r="A2566">
        <v>6103</v>
      </c>
      <c r="B2566" t="s">
        <v>1741</v>
      </c>
      <c r="C2566" t="s">
        <v>284</v>
      </c>
      <c r="D2566" t="s">
        <v>284</v>
      </c>
      <c r="G2566">
        <v>10200802</v>
      </c>
      <c r="H2566" t="s">
        <v>1743</v>
      </c>
      <c r="I2566" s="1">
        <v>6825.54</v>
      </c>
      <c r="J2566" t="str">
        <f>VLOOKUP(A2567,a!A:B,2,FALSE)</f>
        <v>ACQUISTI DI SERVIZI</v>
      </c>
      <c r="K2566" t="str">
        <f t="shared" si="40"/>
        <v>6103 Impianti e macchinari</v>
      </c>
    </row>
    <row r="2567" spans="1:11" x14ac:dyDescent="0.25">
      <c r="A2567">
        <v>3299</v>
      </c>
      <c r="B2567" t="s">
        <v>1448</v>
      </c>
      <c r="C2567" t="s">
        <v>1745</v>
      </c>
      <c r="D2567" t="s">
        <v>1745</v>
      </c>
      <c r="E2567">
        <v>9</v>
      </c>
      <c r="F2567" t="s">
        <v>125</v>
      </c>
      <c r="G2567">
        <v>10200802</v>
      </c>
      <c r="H2567" t="s">
        <v>1743</v>
      </c>
      <c r="I2567" s="1">
        <v>33970.04</v>
      </c>
      <c r="J2567" t="s">
        <v>1787</v>
      </c>
      <c r="K2567" t="str">
        <f t="shared" si="40"/>
        <v>3299 Altre spese per servizi non sanitari</v>
      </c>
    </row>
    <row r="2568" spans="1:11" x14ac:dyDescent="0.25">
      <c r="A2568">
        <v>6103</v>
      </c>
      <c r="B2568" t="s">
        <v>1741</v>
      </c>
      <c r="C2568" t="s">
        <v>1746</v>
      </c>
      <c r="D2568" t="s">
        <v>1746</v>
      </c>
      <c r="E2568">
        <v>9</v>
      </c>
      <c r="F2568" t="s">
        <v>125</v>
      </c>
      <c r="G2568">
        <v>10200311</v>
      </c>
      <c r="H2568" t="s">
        <v>1744</v>
      </c>
      <c r="I2568" s="1">
        <v>32345.17</v>
      </c>
      <c r="J2568" t="str">
        <f>VLOOKUP(A2569,a!A:B,2,FALSE)</f>
        <v>INVESTIMENTI FISSI</v>
      </c>
      <c r="K2568" t="str">
        <f t="shared" si="40"/>
        <v>6103 Impianti e macchinari</v>
      </c>
    </row>
    <row r="2569" spans="1:11" x14ac:dyDescent="0.25">
      <c r="A2569">
        <v>6103</v>
      </c>
      <c r="B2569" t="s">
        <v>1741</v>
      </c>
      <c r="C2569" t="s">
        <v>1363</v>
      </c>
      <c r="D2569" t="s">
        <v>1363</v>
      </c>
      <c r="E2569">
        <v>9</v>
      </c>
      <c r="F2569" t="s">
        <v>125</v>
      </c>
      <c r="G2569">
        <v>10200311</v>
      </c>
      <c r="H2569" t="s">
        <v>1744</v>
      </c>
      <c r="I2569" s="1">
        <v>12125.66</v>
      </c>
      <c r="J2569" t="str">
        <f>VLOOKUP(A2570,a!A:B,2,FALSE)</f>
        <v>INVESTIMENTI FISSI</v>
      </c>
      <c r="K2569" t="str">
        <f t="shared" si="40"/>
        <v>6103 Impianti e macchinari</v>
      </c>
    </row>
    <row r="2570" spans="1:11" x14ac:dyDescent="0.25">
      <c r="A2570">
        <v>6104</v>
      </c>
      <c r="B2570" t="s">
        <v>1747</v>
      </c>
      <c r="C2570" t="s">
        <v>448</v>
      </c>
      <c r="D2570" t="s">
        <v>448</v>
      </c>
      <c r="E2570">
        <v>9</v>
      </c>
      <c r="F2570" t="s">
        <v>125</v>
      </c>
      <c r="G2570">
        <v>10200411</v>
      </c>
      <c r="H2570" t="s">
        <v>1748</v>
      </c>
      <c r="I2570" s="1">
        <v>1435.6</v>
      </c>
      <c r="J2570" t="str">
        <f>VLOOKUP(A2571,a!A:B,2,FALSE)</f>
        <v>INVESTIMENTI FISSI</v>
      </c>
      <c r="K2570" t="str">
        <f t="shared" si="40"/>
        <v>6104 Attrezzature sanitarie e scientifiche</v>
      </c>
    </row>
    <row r="2571" spans="1:11" x14ac:dyDescent="0.25">
      <c r="A2571">
        <v>6104</v>
      </c>
      <c r="B2571" t="s">
        <v>1747</v>
      </c>
      <c r="C2571" t="s">
        <v>496</v>
      </c>
      <c r="D2571" t="s">
        <v>496</v>
      </c>
      <c r="E2571">
        <v>9</v>
      </c>
      <c r="F2571" t="s">
        <v>125</v>
      </c>
      <c r="G2571">
        <v>10200721</v>
      </c>
      <c r="H2571" t="s">
        <v>1749</v>
      </c>
      <c r="I2571" s="1">
        <v>89371.199999999997</v>
      </c>
      <c r="J2571" t="str">
        <f>VLOOKUP(A2572,a!A:B,2,FALSE)</f>
        <v>INVESTIMENTI FISSI</v>
      </c>
      <c r="K2571" t="str">
        <f t="shared" si="40"/>
        <v>6104 Attrezzature sanitarie e scientifiche</v>
      </c>
    </row>
    <row r="2572" spans="1:11" x14ac:dyDescent="0.25">
      <c r="A2572">
        <v>6104</v>
      </c>
      <c r="B2572" t="s">
        <v>1747</v>
      </c>
      <c r="C2572" t="s">
        <v>505</v>
      </c>
      <c r="D2572" t="s">
        <v>505</v>
      </c>
      <c r="E2572">
        <v>9</v>
      </c>
      <c r="F2572" t="s">
        <v>125</v>
      </c>
      <c r="G2572">
        <v>10200721</v>
      </c>
      <c r="H2572" t="s">
        <v>1749</v>
      </c>
      <c r="I2572" s="1">
        <v>1280</v>
      </c>
      <c r="J2572" t="str">
        <f>VLOOKUP(A2573,a!A:B,2,FALSE)</f>
        <v>INVESTIMENTI FISSI</v>
      </c>
      <c r="K2572" t="str">
        <f t="shared" si="40"/>
        <v>6104 Attrezzature sanitarie e scientifiche</v>
      </c>
    </row>
    <row r="2573" spans="1:11" x14ac:dyDescent="0.25">
      <c r="A2573">
        <v>6104</v>
      </c>
      <c r="B2573" t="s">
        <v>1747</v>
      </c>
      <c r="C2573" t="s">
        <v>905</v>
      </c>
      <c r="D2573" t="s">
        <v>905</v>
      </c>
      <c r="E2573">
        <v>9</v>
      </c>
      <c r="F2573" t="s">
        <v>125</v>
      </c>
      <c r="G2573">
        <v>10200411</v>
      </c>
      <c r="H2573" t="s">
        <v>1748</v>
      </c>
      <c r="I2573" s="1">
        <v>2475</v>
      </c>
      <c r="J2573" t="str">
        <f>VLOOKUP(A2574,a!A:B,2,FALSE)</f>
        <v>INVESTIMENTI FISSI</v>
      </c>
      <c r="K2573" t="str">
        <f t="shared" si="40"/>
        <v>6104 Attrezzature sanitarie e scientifiche</v>
      </c>
    </row>
    <row r="2574" spans="1:11" x14ac:dyDescent="0.25">
      <c r="A2574">
        <v>6104</v>
      </c>
      <c r="B2574" t="s">
        <v>1747</v>
      </c>
      <c r="C2574" t="s">
        <v>510</v>
      </c>
      <c r="D2574" t="s">
        <v>510</v>
      </c>
      <c r="E2574">
        <v>9</v>
      </c>
      <c r="F2574" t="s">
        <v>125</v>
      </c>
      <c r="G2574">
        <v>10200721</v>
      </c>
      <c r="H2574" t="s">
        <v>1749</v>
      </c>
      <c r="I2574" s="1">
        <v>39.54</v>
      </c>
      <c r="J2574" t="str">
        <f>VLOOKUP(A2575,a!A:B,2,FALSE)</f>
        <v>INVESTIMENTI FISSI</v>
      </c>
      <c r="K2574" t="str">
        <f t="shared" si="40"/>
        <v>6104 Attrezzature sanitarie e scientifiche</v>
      </c>
    </row>
    <row r="2575" spans="1:11" x14ac:dyDescent="0.25">
      <c r="A2575">
        <v>6104</v>
      </c>
      <c r="B2575" t="s">
        <v>1747</v>
      </c>
      <c r="C2575" t="s">
        <v>525</v>
      </c>
      <c r="D2575" t="s">
        <v>525</v>
      </c>
      <c r="E2575">
        <v>9</v>
      </c>
      <c r="F2575" t="s">
        <v>125</v>
      </c>
      <c r="G2575">
        <v>10200411</v>
      </c>
      <c r="H2575" t="s">
        <v>1748</v>
      </c>
      <c r="I2575" s="1">
        <v>20475</v>
      </c>
      <c r="J2575" t="str">
        <f>VLOOKUP(A2576,a!A:B,2,FALSE)</f>
        <v>INVESTIMENTI FISSI</v>
      </c>
      <c r="K2575" t="str">
        <f t="shared" si="40"/>
        <v>6104 Attrezzature sanitarie e scientifiche</v>
      </c>
    </row>
    <row r="2576" spans="1:11" x14ac:dyDescent="0.25">
      <c r="A2576">
        <v>6104</v>
      </c>
      <c r="B2576" t="s">
        <v>1747</v>
      </c>
      <c r="C2576" t="s">
        <v>525</v>
      </c>
      <c r="D2576" t="s">
        <v>525</v>
      </c>
      <c r="E2576">
        <v>9</v>
      </c>
      <c r="F2576" t="s">
        <v>125</v>
      </c>
      <c r="G2576">
        <v>10200721</v>
      </c>
      <c r="H2576" t="s">
        <v>1749</v>
      </c>
      <c r="I2576" s="1">
        <v>902.5</v>
      </c>
      <c r="J2576" t="str">
        <f>VLOOKUP(A2577,a!A:B,2,FALSE)</f>
        <v>INVESTIMENTI FISSI</v>
      </c>
      <c r="K2576" t="str">
        <f t="shared" si="40"/>
        <v>6104 Attrezzature sanitarie e scientifiche</v>
      </c>
    </row>
    <row r="2577" spans="1:11" x14ac:dyDescent="0.25">
      <c r="A2577">
        <v>6104</v>
      </c>
      <c r="B2577" t="s">
        <v>1747</v>
      </c>
      <c r="C2577" t="s">
        <v>1750</v>
      </c>
      <c r="D2577" t="s">
        <v>1750</v>
      </c>
      <c r="E2577">
        <v>9</v>
      </c>
      <c r="F2577" t="s">
        <v>125</v>
      </c>
      <c r="G2577">
        <v>10200721</v>
      </c>
      <c r="H2577" t="s">
        <v>1749</v>
      </c>
      <c r="I2577" s="1">
        <v>4950.79</v>
      </c>
      <c r="J2577" t="str">
        <f>VLOOKUP(A2578,a!A:B,2,FALSE)</f>
        <v>INVESTIMENTI FISSI</v>
      </c>
      <c r="K2577" t="str">
        <f t="shared" si="40"/>
        <v>6104 Attrezzature sanitarie e scientifiche</v>
      </c>
    </row>
    <row r="2578" spans="1:11" x14ac:dyDescent="0.25">
      <c r="A2578">
        <v>6104</v>
      </c>
      <c r="B2578" t="s">
        <v>1747</v>
      </c>
      <c r="C2578" t="s">
        <v>529</v>
      </c>
      <c r="D2578" t="s">
        <v>529</v>
      </c>
      <c r="E2578">
        <v>9</v>
      </c>
      <c r="F2578" t="s">
        <v>125</v>
      </c>
      <c r="G2578">
        <v>10200411</v>
      </c>
      <c r="H2578" t="s">
        <v>1748</v>
      </c>
      <c r="I2578" s="1">
        <v>18960</v>
      </c>
      <c r="J2578" t="str">
        <f>VLOOKUP(A2579,a!A:B,2,FALSE)</f>
        <v>INVESTIMENTI FISSI</v>
      </c>
      <c r="K2578" t="str">
        <f t="shared" si="40"/>
        <v>6104 Attrezzature sanitarie e scientifiche</v>
      </c>
    </row>
    <row r="2579" spans="1:11" x14ac:dyDescent="0.25">
      <c r="A2579">
        <v>6104</v>
      </c>
      <c r="B2579" t="s">
        <v>1747</v>
      </c>
      <c r="C2579" t="s">
        <v>531</v>
      </c>
      <c r="D2579" t="s">
        <v>531</v>
      </c>
      <c r="E2579">
        <v>9</v>
      </c>
      <c r="F2579" t="s">
        <v>125</v>
      </c>
      <c r="G2579">
        <v>10200411</v>
      </c>
      <c r="H2579" t="s">
        <v>1748</v>
      </c>
      <c r="I2579" s="1">
        <v>80308.149999999994</v>
      </c>
      <c r="J2579" t="str">
        <f>VLOOKUP(A2580,a!A:B,2,FALSE)</f>
        <v>INVESTIMENTI FISSI</v>
      </c>
      <c r="K2579" t="str">
        <f t="shared" si="40"/>
        <v>6104 Attrezzature sanitarie e scientifiche</v>
      </c>
    </row>
    <row r="2580" spans="1:11" x14ac:dyDescent="0.25">
      <c r="A2580">
        <v>6104</v>
      </c>
      <c r="B2580" t="s">
        <v>1747</v>
      </c>
      <c r="C2580" t="s">
        <v>531</v>
      </c>
      <c r="D2580" t="s">
        <v>531</v>
      </c>
      <c r="E2580">
        <v>9</v>
      </c>
      <c r="F2580" t="s">
        <v>125</v>
      </c>
      <c r="G2580">
        <v>10200721</v>
      </c>
      <c r="H2580" t="s">
        <v>1749</v>
      </c>
      <c r="I2580" s="1">
        <v>516.4</v>
      </c>
      <c r="J2580" t="str">
        <f>VLOOKUP(A2581,a!A:B,2,FALSE)</f>
        <v>INVESTIMENTI FISSI</v>
      </c>
      <c r="K2580" t="str">
        <f t="shared" si="40"/>
        <v>6104 Attrezzature sanitarie e scientifiche</v>
      </c>
    </row>
    <row r="2581" spans="1:11" x14ac:dyDescent="0.25">
      <c r="A2581">
        <v>6104</v>
      </c>
      <c r="B2581" t="s">
        <v>1747</v>
      </c>
      <c r="C2581" t="s">
        <v>950</v>
      </c>
      <c r="D2581" t="s">
        <v>950</v>
      </c>
      <c r="E2581">
        <v>9</v>
      </c>
      <c r="F2581" t="s">
        <v>125</v>
      </c>
      <c r="G2581">
        <v>10200721</v>
      </c>
      <c r="H2581" t="s">
        <v>1749</v>
      </c>
      <c r="I2581" s="1">
        <v>2857.75</v>
      </c>
      <c r="J2581" t="str">
        <f>VLOOKUP(A2582,a!A:B,2,FALSE)</f>
        <v>INVESTIMENTI FISSI</v>
      </c>
      <c r="K2581" t="str">
        <f t="shared" si="40"/>
        <v>6104 Attrezzature sanitarie e scientifiche</v>
      </c>
    </row>
    <row r="2582" spans="1:11" x14ac:dyDescent="0.25">
      <c r="A2582">
        <v>6104</v>
      </c>
      <c r="B2582" t="s">
        <v>1747</v>
      </c>
      <c r="C2582" t="s">
        <v>953</v>
      </c>
      <c r="D2582" t="s">
        <v>953</v>
      </c>
      <c r="E2582">
        <v>9</v>
      </c>
      <c r="F2582" t="s">
        <v>125</v>
      </c>
      <c r="G2582">
        <v>10200721</v>
      </c>
      <c r="H2582" t="s">
        <v>1749</v>
      </c>
      <c r="I2582" s="1">
        <v>4830.63</v>
      </c>
      <c r="J2582" t="str">
        <f>VLOOKUP(A2583,a!A:B,2,FALSE)</f>
        <v>INVESTIMENTI FISSI</v>
      </c>
      <c r="K2582" t="str">
        <f t="shared" si="40"/>
        <v>6104 Attrezzature sanitarie e scientifiche</v>
      </c>
    </row>
    <row r="2583" spans="1:11" x14ac:dyDescent="0.25">
      <c r="A2583">
        <v>6104</v>
      </c>
      <c r="B2583" t="s">
        <v>1747</v>
      </c>
      <c r="C2583" t="s">
        <v>1751</v>
      </c>
      <c r="D2583" t="s">
        <v>1751</v>
      </c>
      <c r="E2583">
        <v>9</v>
      </c>
      <c r="F2583" t="s">
        <v>125</v>
      </c>
      <c r="G2583">
        <v>10200721</v>
      </c>
      <c r="H2583" t="s">
        <v>1749</v>
      </c>
      <c r="I2583" s="1">
        <v>1997.5</v>
      </c>
      <c r="J2583" t="str">
        <f>VLOOKUP(A2584,a!A:B,2,FALSE)</f>
        <v>INVESTIMENTI FISSI</v>
      </c>
      <c r="K2583" t="str">
        <f t="shared" si="40"/>
        <v>6104 Attrezzature sanitarie e scientifiche</v>
      </c>
    </row>
    <row r="2584" spans="1:11" x14ac:dyDescent="0.25">
      <c r="A2584">
        <v>6104</v>
      </c>
      <c r="B2584" t="s">
        <v>1747</v>
      </c>
      <c r="C2584" t="s">
        <v>539</v>
      </c>
      <c r="D2584" t="s">
        <v>539</v>
      </c>
      <c r="E2584">
        <v>9</v>
      </c>
      <c r="F2584" t="s">
        <v>125</v>
      </c>
      <c r="G2584">
        <v>10200721</v>
      </c>
      <c r="H2584" t="s">
        <v>1749</v>
      </c>
      <c r="I2584" s="1">
        <v>2000</v>
      </c>
      <c r="J2584" t="str">
        <f>VLOOKUP(A2585,a!A:B,2,FALSE)</f>
        <v>INVESTIMENTI FISSI</v>
      </c>
      <c r="K2584" t="str">
        <f t="shared" si="40"/>
        <v>6104 Attrezzature sanitarie e scientifiche</v>
      </c>
    </row>
    <row r="2585" spans="1:11" x14ac:dyDescent="0.25">
      <c r="A2585">
        <v>6104</v>
      </c>
      <c r="B2585" t="s">
        <v>1747</v>
      </c>
      <c r="C2585" t="s">
        <v>282</v>
      </c>
      <c r="D2585" t="s">
        <v>282</v>
      </c>
      <c r="E2585">
        <v>9</v>
      </c>
      <c r="F2585" t="s">
        <v>125</v>
      </c>
      <c r="G2585">
        <v>10200411</v>
      </c>
      <c r="H2585" t="s">
        <v>1748</v>
      </c>
      <c r="I2585" s="1">
        <v>1417927.25</v>
      </c>
      <c r="J2585" t="str">
        <f>VLOOKUP(A2586,a!A:B,2,FALSE)</f>
        <v>INVESTIMENTI FISSI</v>
      </c>
      <c r="K2585" t="str">
        <f t="shared" si="40"/>
        <v>6104 Attrezzature sanitarie e scientifiche</v>
      </c>
    </row>
    <row r="2586" spans="1:11" x14ac:dyDescent="0.25">
      <c r="A2586">
        <v>6104</v>
      </c>
      <c r="B2586" t="s">
        <v>1747</v>
      </c>
      <c r="C2586" t="s">
        <v>284</v>
      </c>
      <c r="D2586" t="s">
        <v>284</v>
      </c>
      <c r="G2586">
        <v>10200411</v>
      </c>
      <c r="H2586" t="s">
        <v>1748</v>
      </c>
      <c r="I2586" s="1">
        <v>102381.35</v>
      </c>
      <c r="J2586" t="str">
        <f>VLOOKUP(A2587,a!A:B,2,FALSE)</f>
        <v>INVESTIMENTI FISSI</v>
      </c>
      <c r="K2586" t="str">
        <f t="shared" si="40"/>
        <v>6104 Attrezzature sanitarie e scientifiche</v>
      </c>
    </row>
    <row r="2587" spans="1:11" x14ac:dyDescent="0.25">
      <c r="A2587">
        <v>6104</v>
      </c>
      <c r="B2587" t="s">
        <v>1747</v>
      </c>
      <c r="C2587" t="s">
        <v>284</v>
      </c>
      <c r="D2587" t="s">
        <v>284</v>
      </c>
      <c r="G2587">
        <v>10200721</v>
      </c>
      <c r="H2587" t="s">
        <v>1749</v>
      </c>
      <c r="I2587" s="1">
        <v>47340.17</v>
      </c>
      <c r="J2587" t="str">
        <f>VLOOKUP(A2588,a!A:B,2,FALSE)</f>
        <v>INVESTIMENTI FISSI</v>
      </c>
      <c r="K2587" t="str">
        <f t="shared" si="40"/>
        <v>6104 Attrezzature sanitarie e scientifiche</v>
      </c>
    </row>
    <row r="2588" spans="1:11" x14ac:dyDescent="0.25">
      <c r="A2588">
        <v>6104</v>
      </c>
      <c r="B2588" t="s">
        <v>1747</v>
      </c>
      <c r="C2588" t="s">
        <v>284</v>
      </c>
      <c r="D2588" t="s">
        <v>284</v>
      </c>
      <c r="G2588">
        <v>60101203</v>
      </c>
      <c r="H2588" t="s">
        <v>1752</v>
      </c>
      <c r="I2588" s="1">
        <v>14707</v>
      </c>
      <c r="J2588" t="str">
        <f>VLOOKUP(A2589,a!A:B,2,FALSE)</f>
        <v>INVESTIMENTI FISSI</v>
      </c>
      <c r="K2588" t="str">
        <f t="shared" si="40"/>
        <v>6104 Attrezzature sanitarie e scientifiche</v>
      </c>
    </row>
    <row r="2589" spans="1:11" x14ac:dyDescent="0.25">
      <c r="A2589">
        <v>6104</v>
      </c>
      <c r="B2589" t="s">
        <v>1747</v>
      </c>
      <c r="C2589" t="s">
        <v>610</v>
      </c>
      <c r="D2589" t="s">
        <v>610</v>
      </c>
      <c r="E2589">
        <v>9</v>
      </c>
      <c r="F2589" t="s">
        <v>125</v>
      </c>
      <c r="G2589">
        <v>10200411</v>
      </c>
      <c r="H2589" t="s">
        <v>1748</v>
      </c>
      <c r="I2589" s="1">
        <v>51650</v>
      </c>
      <c r="J2589" t="str">
        <f>VLOOKUP(A2590,a!A:B,2,FALSE)</f>
        <v>INVESTIMENTI FISSI</v>
      </c>
      <c r="K2589" t="str">
        <f t="shared" si="40"/>
        <v>6104 Attrezzature sanitarie e scientifiche</v>
      </c>
    </row>
    <row r="2590" spans="1:11" x14ac:dyDescent="0.25">
      <c r="A2590">
        <v>6104</v>
      </c>
      <c r="B2590" t="s">
        <v>1747</v>
      </c>
      <c r="C2590" t="s">
        <v>613</v>
      </c>
      <c r="D2590" t="s">
        <v>613</v>
      </c>
      <c r="E2590">
        <v>9</v>
      </c>
      <c r="F2590" t="s">
        <v>125</v>
      </c>
      <c r="G2590">
        <v>60101203</v>
      </c>
      <c r="H2590" t="s">
        <v>1752</v>
      </c>
      <c r="I2590" s="1">
        <v>66850</v>
      </c>
      <c r="J2590" t="str">
        <f>VLOOKUP(A2591,a!A:B,2,FALSE)</f>
        <v>INVESTIMENTI FISSI</v>
      </c>
      <c r="K2590" t="str">
        <f t="shared" si="40"/>
        <v>6104 Attrezzature sanitarie e scientifiche</v>
      </c>
    </row>
    <row r="2591" spans="1:11" x14ac:dyDescent="0.25">
      <c r="A2591">
        <v>6104</v>
      </c>
      <c r="B2591" t="s">
        <v>1747</v>
      </c>
      <c r="C2591" t="s">
        <v>973</v>
      </c>
      <c r="D2591" t="s">
        <v>973</v>
      </c>
      <c r="E2591">
        <v>9</v>
      </c>
      <c r="F2591" t="s">
        <v>125</v>
      </c>
      <c r="G2591">
        <v>10200721</v>
      </c>
      <c r="H2591" t="s">
        <v>1749</v>
      </c>
      <c r="I2591" s="1">
        <v>10353.450000000001</v>
      </c>
      <c r="J2591" t="str">
        <f>VLOOKUP(A2592,a!A:B,2,FALSE)</f>
        <v>INVESTIMENTI FISSI</v>
      </c>
      <c r="K2591" t="str">
        <f t="shared" si="40"/>
        <v>6104 Attrezzature sanitarie e scientifiche</v>
      </c>
    </row>
    <row r="2592" spans="1:11" x14ac:dyDescent="0.25">
      <c r="A2592">
        <v>6104</v>
      </c>
      <c r="B2592" t="s">
        <v>1747</v>
      </c>
      <c r="C2592" t="s">
        <v>980</v>
      </c>
      <c r="D2592" t="s">
        <v>980</v>
      </c>
      <c r="E2592">
        <v>9</v>
      </c>
      <c r="F2592" t="s">
        <v>125</v>
      </c>
      <c r="G2592">
        <v>10200721</v>
      </c>
      <c r="H2592" t="s">
        <v>1749</v>
      </c>
      <c r="I2592" s="1">
        <v>11033.02</v>
      </c>
      <c r="J2592" t="str">
        <f>VLOOKUP(A2593,a!A:B,2,FALSE)</f>
        <v>INVESTIMENTI FISSI</v>
      </c>
      <c r="K2592" t="str">
        <f t="shared" si="40"/>
        <v>6104 Attrezzature sanitarie e scientifiche</v>
      </c>
    </row>
    <row r="2593" spans="1:11" x14ac:dyDescent="0.25">
      <c r="A2593">
        <v>6104</v>
      </c>
      <c r="B2593" t="s">
        <v>1747</v>
      </c>
      <c r="C2593" t="s">
        <v>981</v>
      </c>
      <c r="D2593" t="s">
        <v>981</v>
      </c>
      <c r="E2593">
        <v>9</v>
      </c>
      <c r="F2593" t="s">
        <v>125</v>
      </c>
      <c r="G2593">
        <v>10200721</v>
      </c>
      <c r="H2593" t="s">
        <v>1749</v>
      </c>
      <c r="I2593" s="1">
        <v>10418.549999999999</v>
      </c>
      <c r="J2593" t="str">
        <f>VLOOKUP(A2594,a!A:B,2,FALSE)</f>
        <v>INVESTIMENTI FISSI</v>
      </c>
      <c r="K2593" t="str">
        <f t="shared" ref="K2593:K2656" si="41">CONCATENATE(A2593," ",B2593)</f>
        <v>6104 Attrezzature sanitarie e scientifiche</v>
      </c>
    </row>
    <row r="2594" spans="1:11" x14ac:dyDescent="0.25">
      <c r="A2594">
        <v>6104</v>
      </c>
      <c r="B2594" t="s">
        <v>1747</v>
      </c>
      <c r="C2594" t="s">
        <v>982</v>
      </c>
      <c r="D2594" t="s">
        <v>982</v>
      </c>
      <c r="E2594">
        <v>9</v>
      </c>
      <c r="F2594" t="s">
        <v>125</v>
      </c>
      <c r="G2594">
        <v>10200721</v>
      </c>
      <c r="H2594" t="s">
        <v>1749</v>
      </c>
      <c r="I2594" s="1">
        <v>5800.59</v>
      </c>
      <c r="J2594" t="str">
        <f>VLOOKUP(A2595,a!A:B,2,FALSE)</f>
        <v>INVESTIMENTI FISSI</v>
      </c>
      <c r="K2594" t="str">
        <f t="shared" si="41"/>
        <v>6104 Attrezzature sanitarie e scientifiche</v>
      </c>
    </row>
    <row r="2595" spans="1:11" x14ac:dyDescent="0.25">
      <c r="A2595">
        <v>6104</v>
      </c>
      <c r="B2595" t="s">
        <v>1747</v>
      </c>
      <c r="C2595" t="s">
        <v>648</v>
      </c>
      <c r="D2595" t="s">
        <v>648</v>
      </c>
      <c r="E2595">
        <v>9</v>
      </c>
      <c r="F2595" t="s">
        <v>125</v>
      </c>
      <c r="G2595">
        <v>10200721</v>
      </c>
      <c r="H2595" t="s">
        <v>1749</v>
      </c>
      <c r="I2595" s="1">
        <v>3542</v>
      </c>
      <c r="J2595" t="str">
        <f>VLOOKUP(A2596,a!A:B,2,FALSE)</f>
        <v>INVESTIMENTI FISSI</v>
      </c>
      <c r="K2595" t="str">
        <f t="shared" si="41"/>
        <v>6104 Attrezzature sanitarie e scientifiche</v>
      </c>
    </row>
    <row r="2596" spans="1:11" x14ac:dyDescent="0.25">
      <c r="A2596">
        <v>6104</v>
      </c>
      <c r="B2596" t="s">
        <v>1747</v>
      </c>
      <c r="C2596" t="s">
        <v>824</v>
      </c>
      <c r="D2596" t="s">
        <v>824</v>
      </c>
      <c r="E2596">
        <v>9</v>
      </c>
      <c r="F2596" t="s">
        <v>125</v>
      </c>
      <c r="G2596">
        <v>10200411</v>
      </c>
      <c r="H2596" t="s">
        <v>1748</v>
      </c>
      <c r="I2596" s="1">
        <v>329513.44</v>
      </c>
      <c r="J2596" t="str">
        <f>VLOOKUP(A2597,a!A:B,2,FALSE)</f>
        <v>INVESTIMENTI FISSI</v>
      </c>
      <c r="K2596" t="str">
        <f t="shared" si="41"/>
        <v>6104 Attrezzature sanitarie e scientifiche</v>
      </c>
    </row>
    <row r="2597" spans="1:11" x14ac:dyDescent="0.25">
      <c r="A2597">
        <v>6104</v>
      </c>
      <c r="B2597" t="s">
        <v>1747</v>
      </c>
      <c r="C2597" t="s">
        <v>986</v>
      </c>
      <c r="D2597" t="s">
        <v>986</v>
      </c>
      <c r="E2597">
        <v>9</v>
      </c>
      <c r="F2597" t="s">
        <v>125</v>
      </c>
      <c r="G2597">
        <v>10200721</v>
      </c>
      <c r="H2597" t="s">
        <v>1749</v>
      </c>
      <c r="I2597" s="1">
        <v>950.49</v>
      </c>
      <c r="J2597" t="str">
        <f>VLOOKUP(A2598,a!A:B,2,FALSE)</f>
        <v>INVESTIMENTI FISSI</v>
      </c>
      <c r="K2597" t="str">
        <f t="shared" si="41"/>
        <v>6104 Attrezzature sanitarie e scientifiche</v>
      </c>
    </row>
    <row r="2598" spans="1:11" x14ac:dyDescent="0.25">
      <c r="A2598">
        <v>6104</v>
      </c>
      <c r="B2598" t="s">
        <v>1747</v>
      </c>
      <c r="C2598" t="s">
        <v>987</v>
      </c>
      <c r="D2598" t="s">
        <v>987</v>
      </c>
      <c r="E2598">
        <v>9</v>
      </c>
      <c r="F2598" t="s">
        <v>125</v>
      </c>
      <c r="G2598">
        <v>10200721</v>
      </c>
      <c r="H2598" t="s">
        <v>1749</v>
      </c>
      <c r="I2598" s="1">
        <v>20106.689999999999</v>
      </c>
      <c r="J2598" t="str">
        <f>VLOOKUP(A2599,a!A:B,2,FALSE)</f>
        <v>INVESTIMENTI FISSI</v>
      </c>
      <c r="K2598" t="str">
        <f t="shared" si="41"/>
        <v>6104 Attrezzature sanitarie e scientifiche</v>
      </c>
    </row>
    <row r="2599" spans="1:11" x14ac:dyDescent="0.25">
      <c r="A2599">
        <v>6104</v>
      </c>
      <c r="B2599" t="s">
        <v>1747</v>
      </c>
      <c r="C2599" t="s">
        <v>991</v>
      </c>
      <c r="D2599" t="s">
        <v>991</v>
      </c>
      <c r="E2599">
        <v>9</v>
      </c>
      <c r="F2599" t="s">
        <v>125</v>
      </c>
      <c r="G2599">
        <v>10200721</v>
      </c>
      <c r="H2599" t="s">
        <v>1749</v>
      </c>
      <c r="I2599" s="1">
        <v>21128.16</v>
      </c>
      <c r="J2599" t="str">
        <f>VLOOKUP(A2600,a!A:B,2,FALSE)</f>
        <v>INVESTIMENTI FISSI</v>
      </c>
      <c r="K2599" t="str">
        <f t="shared" si="41"/>
        <v>6104 Attrezzature sanitarie e scientifiche</v>
      </c>
    </row>
    <row r="2600" spans="1:11" x14ac:dyDescent="0.25">
      <c r="A2600">
        <v>6104</v>
      </c>
      <c r="B2600" t="s">
        <v>1747</v>
      </c>
      <c r="C2600" t="s">
        <v>668</v>
      </c>
      <c r="D2600" t="s">
        <v>668</v>
      </c>
      <c r="E2600">
        <v>9</v>
      </c>
      <c r="F2600" t="s">
        <v>125</v>
      </c>
      <c r="G2600">
        <v>10200721</v>
      </c>
      <c r="H2600" t="s">
        <v>1749</v>
      </c>
      <c r="I2600" s="1">
        <v>66665.42</v>
      </c>
      <c r="J2600" t="str">
        <f>VLOOKUP(A2601,a!A:B,2,FALSE)</f>
        <v>INVESTIMENTI FISSI</v>
      </c>
      <c r="K2600" t="str">
        <f t="shared" si="41"/>
        <v>6104 Attrezzature sanitarie e scientifiche</v>
      </c>
    </row>
    <row r="2601" spans="1:11" x14ac:dyDescent="0.25">
      <c r="A2601">
        <v>6104</v>
      </c>
      <c r="B2601" t="s">
        <v>1747</v>
      </c>
      <c r="C2601" t="s">
        <v>1753</v>
      </c>
      <c r="D2601" t="s">
        <v>1753</v>
      </c>
      <c r="E2601">
        <v>9</v>
      </c>
      <c r="F2601" t="s">
        <v>125</v>
      </c>
      <c r="G2601">
        <v>10200721</v>
      </c>
      <c r="H2601" t="s">
        <v>1749</v>
      </c>
      <c r="I2601" s="1">
        <v>3617.73</v>
      </c>
      <c r="J2601" t="str">
        <f>VLOOKUP(A2602,a!A:B,2,FALSE)</f>
        <v>INVESTIMENTI FISSI</v>
      </c>
      <c r="K2601" t="str">
        <f t="shared" si="41"/>
        <v>6104 Attrezzature sanitarie e scientifiche</v>
      </c>
    </row>
    <row r="2602" spans="1:11" x14ac:dyDescent="0.25">
      <c r="A2602">
        <v>6104</v>
      </c>
      <c r="B2602" t="s">
        <v>1747</v>
      </c>
      <c r="C2602" t="s">
        <v>992</v>
      </c>
      <c r="D2602" t="s">
        <v>992</v>
      </c>
      <c r="E2602">
        <v>9</v>
      </c>
      <c r="F2602" t="s">
        <v>125</v>
      </c>
      <c r="G2602">
        <v>10200721</v>
      </c>
      <c r="H2602" t="s">
        <v>1749</v>
      </c>
      <c r="I2602" s="1">
        <v>933.88</v>
      </c>
      <c r="J2602" t="str">
        <f>VLOOKUP(A2603,a!A:B,2,FALSE)</f>
        <v>INVESTIMENTI FISSI</v>
      </c>
      <c r="K2602" t="str">
        <f t="shared" si="41"/>
        <v>6104 Attrezzature sanitarie e scientifiche</v>
      </c>
    </row>
    <row r="2603" spans="1:11" x14ac:dyDescent="0.25">
      <c r="A2603">
        <v>6104</v>
      </c>
      <c r="B2603" t="s">
        <v>1747</v>
      </c>
      <c r="C2603" t="s">
        <v>1754</v>
      </c>
      <c r="D2603" t="s">
        <v>1754</v>
      </c>
      <c r="E2603">
        <v>9</v>
      </c>
      <c r="F2603" t="s">
        <v>125</v>
      </c>
      <c r="G2603">
        <v>10200411</v>
      </c>
      <c r="H2603" t="s">
        <v>1748</v>
      </c>
      <c r="I2603" s="1">
        <v>1400</v>
      </c>
      <c r="J2603" t="str">
        <f>VLOOKUP(A2604,a!A:B,2,FALSE)</f>
        <v>INVESTIMENTI FISSI</v>
      </c>
      <c r="K2603" t="str">
        <f t="shared" si="41"/>
        <v>6104 Attrezzature sanitarie e scientifiche</v>
      </c>
    </row>
    <row r="2604" spans="1:11" x14ac:dyDescent="0.25">
      <c r="A2604">
        <v>6104</v>
      </c>
      <c r="B2604" t="s">
        <v>1747</v>
      </c>
      <c r="C2604" t="s">
        <v>679</v>
      </c>
      <c r="D2604" t="s">
        <v>679</v>
      </c>
      <c r="E2604">
        <v>9</v>
      </c>
      <c r="F2604" t="s">
        <v>125</v>
      </c>
      <c r="G2604">
        <v>10200411</v>
      </c>
      <c r="H2604" t="s">
        <v>1748</v>
      </c>
      <c r="I2604" s="1">
        <v>900</v>
      </c>
      <c r="J2604" t="str">
        <f>VLOOKUP(A2605,a!A:B,2,FALSE)</f>
        <v>INVESTIMENTI FISSI</v>
      </c>
      <c r="K2604" t="str">
        <f t="shared" si="41"/>
        <v>6104 Attrezzature sanitarie e scientifiche</v>
      </c>
    </row>
    <row r="2605" spans="1:11" x14ac:dyDescent="0.25">
      <c r="A2605">
        <v>6104</v>
      </c>
      <c r="B2605" t="s">
        <v>1747</v>
      </c>
      <c r="C2605" t="s">
        <v>679</v>
      </c>
      <c r="D2605" t="s">
        <v>679</v>
      </c>
      <c r="E2605">
        <v>9</v>
      </c>
      <c r="F2605" t="s">
        <v>125</v>
      </c>
      <c r="G2605">
        <v>10200721</v>
      </c>
      <c r="H2605" t="s">
        <v>1749</v>
      </c>
      <c r="I2605" s="1">
        <v>135000</v>
      </c>
      <c r="J2605" t="str">
        <f>VLOOKUP(A2606,a!A:B,2,FALSE)</f>
        <v>INVESTIMENTI FISSI</v>
      </c>
      <c r="K2605" t="str">
        <f t="shared" si="41"/>
        <v>6104 Attrezzature sanitarie e scientifiche</v>
      </c>
    </row>
    <row r="2606" spans="1:11" x14ac:dyDescent="0.25">
      <c r="A2606">
        <v>6104</v>
      </c>
      <c r="B2606" t="s">
        <v>1747</v>
      </c>
      <c r="C2606" t="s">
        <v>1755</v>
      </c>
      <c r="D2606" t="s">
        <v>1755</v>
      </c>
      <c r="E2606">
        <v>9</v>
      </c>
      <c r="F2606" t="s">
        <v>125</v>
      </c>
      <c r="G2606">
        <v>10200721</v>
      </c>
      <c r="H2606" t="s">
        <v>1749</v>
      </c>
      <c r="I2606" s="1">
        <v>865</v>
      </c>
      <c r="J2606" t="str">
        <f>VLOOKUP(A2607,a!A:B,2,FALSE)</f>
        <v>INVESTIMENTI FISSI</v>
      </c>
      <c r="K2606" t="str">
        <f t="shared" si="41"/>
        <v>6104 Attrezzature sanitarie e scientifiche</v>
      </c>
    </row>
    <row r="2607" spans="1:11" x14ac:dyDescent="0.25">
      <c r="A2607">
        <v>6104</v>
      </c>
      <c r="B2607" t="s">
        <v>1747</v>
      </c>
      <c r="C2607" t="s">
        <v>687</v>
      </c>
      <c r="D2607" t="s">
        <v>687</v>
      </c>
      <c r="E2607">
        <v>9</v>
      </c>
      <c r="F2607" t="s">
        <v>125</v>
      </c>
      <c r="G2607">
        <v>10200411</v>
      </c>
      <c r="H2607" t="s">
        <v>1748</v>
      </c>
      <c r="I2607" s="1">
        <v>9364.24</v>
      </c>
      <c r="J2607" t="str">
        <f>VLOOKUP(A2608,a!A:B,2,FALSE)</f>
        <v>INVESTIMENTI FISSI</v>
      </c>
      <c r="K2607" t="str">
        <f t="shared" si="41"/>
        <v>6104 Attrezzature sanitarie e scientifiche</v>
      </c>
    </row>
    <row r="2608" spans="1:11" x14ac:dyDescent="0.25">
      <c r="A2608">
        <v>6104</v>
      </c>
      <c r="B2608" t="s">
        <v>1747</v>
      </c>
      <c r="C2608" t="s">
        <v>693</v>
      </c>
      <c r="D2608" t="s">
        <v>693</v>
      </c>
      <c r="E2608">
        <v>9</v>
      </c>
      <c r="F2608" t="s">
        <v>125</v>
      </c>
      <c r="G2608">
        <v>10200721</v>
      </c>
      <c r="H2608" t="s">
        <v>1749</v>
      </c>
      <c r="I2608" s="1">
        <v>49040</v>
      </c>
      <c r="J2608" t="str">
        <f>VLOOKUP(A2609,a!A:B,2,FALSE)</f>
        <v>INVESTIMENTI FISSI</v>
      </c>
      <c r="K2608" t="str">
        <f t="shared" si="41"/>
        <v>6104 Attrezzature sanitarie e scientifiche</v>
      </c>
    </row>
    <row r="2609" spans="1:11" x14ac:dyDescent="0.25">
      <c r="A2609">
        <v>6104</v>
      </c>
      <c r="B2609" t="s">
        <v>1747</v>
      </c>
      <c r="C2609" t="s">
        <v>349</v>
      </c>
      <c r="D2609" t="s">
        <v>349</v>
      </c>
      <c r="E2609">
        <v>9</v>
      </c>
      <c r="F2609" t="s">
        <v>125</v>
      </c>
      <c r="G2609">
        <v>10200721</v>
      </c>
      <c r="H2609" t="s">
        <v>1749</v>
      </c>
      <c r="I2609" s="1">
        <v>7748.1</v>
      </c>
      <c r="J2609" t="str">
        <f>VLOOKUP(A2610,a!A:B,2,FALSE)</f>
        <v>INVESTIMENTI FISSI</v>
      </c>
      <c r="K2609" t="str">
        <f t="shared" si="41"/>
        <v>6104 Attrezzature sanitarie e scientifiche</v>
      </c>
    </row>
    <row r="2610" spans="1:11" x14ac:dyDescent="0.25">
      <c r="A2610">
        <v>6104</v>
      </c>
      <c r="B2610" t="s">
        <v>1747</v>
      </c>
      <c r="C2610" t="s">
        <v>994</v>
      </c>
      <c r="D2610" t="s">
        <v>994</v>
      </c>
      <c r="E2610">
        <v>9</v>
      </c>
      <c r="F2610" t="s">
        <v>125</v>
      </c>
      <c r="G2610">
        <v>10200721</v>
      </c>
      <c r="H2610" t="s">
        <v>1749</v>
      </c>
      <c r="I2610" s="1">
        <v>2797.13</v>
      </c>
      <c r="J2610" t="str">
        <f>VLOOKUP(A2611,a!A:B,2,FALSE)</f>
        <v>INVESTIMENTI FISSI</v>
      </c>
      <c r="K2610" t="str">
        <f t="shared" si="41"/>
        <v>6104 Attrezzature sanitarie e scientifiche</v>
      </c>
    </row>
    <row r="2611" spans="1:11" x14ac:dyDescent="0.25">
      <c r="A2611">
        <v>6104</v>
      </c>
      <c r="B2611" t="s">
        <v>1747</v>
      </c>
      <c r="C2611" t="s">
        <v>995</v>
      </c>
      <c r="D2611" t="s">
        <v>995</v>
      </c>
      <c r="E2611">
        <v>9</v>
      </c>
      <c r="F2611" t="s">
        <v>125</v>
      </c>
      <c r="G2611">
        <v>10200721</v>
      </c>
      <c r="H2611" t="s">
        <v>1749</v>
      </c>
      <c r="I2611" s="1">
        <v>712.3</v>
      </c>
      <c r="J2611" t="str">
        <f>VLOOKUP(A2612,a!A:B,2,FALSE)</f>
        <v>INVESTIMENTI FISSI</v>
      </c>
      <c r="K2611" t="str">
        <f t="shared" si="41"/>
        <v>6104 Attrezzature sanitarie e scientifiche</v>
      </c>
    </row>
    <row r="2612" spans="1:11" x14ac:dyDescent="0.25">
      <c r="A2612">
        <v>6104</v>
      </c>
      <c r="B2612" t="s">
        <v>1747</v>
      </c>
      <c r="C2612" t="s">
        <v>707</v>
      </c>
      <c r="D2612" t="s">
        <v>707</v>
      </c>
      <c r="E2612">
        <v>9</v>
      </c>
      <c r="F2612" t="s">
        <v>125</v>
      </c>
      <c r="G2612">
        <v>10200721</v>
      </c>
      <c r="H2612" t="s">
        <v>1749</v>
      </c>
      <c r="I2612" s="1">
        <v>80971.5</v>
      </c>
      <c r="J2612" t="str">
        <f>VLOOKUP(A2613,a!A:B,2,FALSE)</f>
        <v>INVESTIMENTI FISSI</v>
      </c>
      <c r="K2612" t="str">
        <f t="shared" si="41"/>
        <v>6104 Attrezzature sanitarie e scientifiche</v>
      </c>
    </row>
    <row r="2613" spans="1:11" x14ac:dyDescent="0.25">
      <c r="A2613">
        <v>6104</v>
      </c>
      <c r="B2613" t="s">
        <v>1747</v>
      </c>
      <c r="C2613" t="s">
        <v>1000</v>
      </c>
      <c r="D2613" t="s">
        <v>1000</v>
      </c>
      <c r="E2613">
        <v>9</v>
      </c>
      <c r="F2613" t="s">
        <v>125</v>
      </c>
      <c r="G2613">
        <v>10200721</v>
      </c>
      <c r="H2613" t="s">
        <v>1749</v>
      </c>
      <c r="I2613" s="1">
        <v>1880.26</v>
      </c>
      <c r="J2613" t="str">
        <f>VLOOKUP(A2614,a!A:B,2,FALSE)</f>
        <v>INVESTIMENTI FISSI</v>
      </c>
      <c r="K2613" t="str">
        <f t="shared" si="41"/>
        <v>6104 Attrezzature sanitarie e scientifiche</v>
      </c>
    </row>
    <row r="2614" spans="1:11" x14ac:dyDescent="0.25">
      <c r="A2614">
        <v>6104</v>
      </c>
      <c r="B2614" t="s">
        <v>1747</v>
      </c>
      <c r="C2614" t="s">
        <v>1006</v>
      </c>
      <c r="D2614" t="s">
        <v>1006</v>
      </c>
      <c r="E2614">
        <v>9</v>
      </c>
      <c r="F2614" t="s">
        <v>125</v>
      </c>
      <c r="G2614">
        <v>10200721</v>
      </c>
      <c r="H2614" t="s">
        <v>1749</v>
      </c>
      <c r="I2614" s="1">
        <v>73312.820000000007</v>
      </c>
      <c r="J2614" t="str">
        <f>VLOOKUP(A2615,a!A:B,2,FALSE)</f>
        <v>INVESTIMENTI FISSI</v>
      </c>
      <c r="K2614" t="str">
        <f t="shared" si="41"/>
        <v>6104 Attrezzature sanitarie e scientifiche</v>
      </c>
    </row>
    <row r="2615" spans="1:11" x14ac:dyDescent="0.25">
      <c r="A2615">
        <v>6104</v>
      </c>
      <c r="B2615" t="s">
        <v>1747</v>
      </c>
      <c r="C2615" t="s">
        <v>862</v>
      </c>
      <c r="D2615" t="s">
        <v>862</v>
      </c>
      <c r="E2615">
        <v>9</v>
      </c>
      <c r="F2615" t="s">
        <v>125</v>
      </c>
      <c r="G2615">
        <v>10200721</v>
      </c>
      <c r="H2615" t="s">
        <v>1749</v>
      </c>
      <c r="I2615" s="1">
        <v>175257.43</v>
      </c>
      <c r="J2615" t="str">
        <f>VLOOKUP(A2616,a!A:B,2,FALSE)</f>
        <v>INVESTIMENTI FISSI</v>
      </c>
      <c r="K2615" t="str">
        <f t="shared" si="41"/>
        <v>6104 Attrezzature sanitarie e scientifiche</v>
      </c>
    </row>
    <row r="2616" spans="1:11" x14ac:dyDescent="0.25">
      <c r="A2616">
        <v>6104</v>
      </c>
      <c r="B2616" t="s">
        <v>1747</v>
      </c>
      <c r="C2616" t="s">
        <v>1756</v>
      </c>
      <c r="D2616" t="s">
        <v>1756</v>
      </c>
      <c r="E2616">
        <v>9</v>
      </c>
      <c r="F2616" t="s">
        <v>125</v>
      </c>
      <c r="G2616">
        <v>10200721</v>
      </c>
      <c r="H2616" t="s">
        <v>1749</v>
      </c>
      <c r="I2616" s="1">
        <v>3042.16</v>
      </c>
      <c r="J2616" t="str">
        <f>VLOOKUP(A2617,a!A:B,2,FALSE)</f>
        <v>INVESTIMENTI FISSI</v>
      </c>
      <c r="K2616" t="str">
        <f t="shared" si="41"/>
        <v>6104 Attrezzature sanitarie e scientifiche</v>
      </c>
    </row>
    <row r="2617" spans="1:11" x14ac:dyDescent="0.25">
      <c r="A2617">
        <v>6104</v>
      </c>
      <c r="B2617" t="s">
        <v>1747</v>
      </c>
      <c r="C2617" t="s">
        <v>1016</v>
      </c>
      <c r="D2617" t="s">
        <v>1016</v>
      </c>
      <c r="E2617">
        <v>9</v>
      </c>
      <c r="F2617" t="s">
        <v>125</v>
      </c>
      <c r="G2617">
        <v>10200721</v>
      </c>
      <c r="H2617" t="s">
        <v>1749</v>
      </c>
      <c r="I2617" s="1">
        <v>2234.91</v>
      </c>
      <c r="J2617" t="str">
        <f>VLOOKUP(A2618,a!A:B,2,FALSE)</f>
        <v>INVESTIMENTI FISSI</v>
      </c>
      <c r="K2617" t="str">
        <f t="shared" si="41"/>
        <v>6104 Attrezzature sanitarie e scientifiche</v>
      </c>
    </row>
    <row r="2618" spans="1:11" x14ac:dyDescent="0.25">
      <c r="A2618">
        <v>6104</v>
      </c>
      <c r="B2618" t="s">
        <v>1747</v>
      </c>
      <c r="C2618" t="s">
        <v>1017</v>
      </c>
      <c r="D2618" t="s">
        <v>1017</v>
      </c>
      <c r="E2618">
        <v>9</v>
      </c>
      <c r="F2618" t="s">
        <v>125</v>
      </c>
      <c r="G2618">
        <v>10200721</v>
      </c>
      <c r="H2618" t="s">
        <v>1749</v>
      </c>
      <c r="I2618" s="1">
        <v>10089.81</v>
      </c>
      <c r="J2618" t="str">
        <f>VLOOKUP(A2619,a!A:B,2,FALSE)</f>
        <v>INVESTIMENTI FISSI</v>
      </c>
      <c r="K2618" t="str">
        <f t="shared" si="41"/>
        <v>6104 Attrezzature sanitarie e scientifiche</v>
      </c>
    </row>
    <row r="2619" spans="1:11" x14ac:dyDescent="0.25">
      <c r="A2619">
        <v>6104</v>
      </c>
      <c r="B2619" t="s">
        <v>1747</v>
      </c>
      <c r="C2619" t="s">
        <v>1019</v>
      </c>
      <c r="D2619" t="s">
        <v>1019</v>
      </c>
      <c r="E2619">
        <v>9</v>
      </c>
      <c r="F2619" t="s">
        <v>125</v>
      </c>
      <c r="G2619">
        <v>10200721</v>
      </c>
      <c r="H2619" t="s">
        <v>1749</v>
      </c>
      <c r="I2619" s="1">
        <v>9839.8700000000008</v>
      </c>
      <c r="J2619" t="str">
        <f>VLOOKUP(A2620,a!A:B,2,FALSE)</f>
        <v>INVESTIMENTI FISSI</v>
      </c>
      <c r="K2619" t="str">
        <f t="shared" si="41"/>
        <v>6104 Attrezzature sanitarie e scientifiche</v>
      </c>
    </row>
    <row r="2620" spans="1:11" x14ac:dyDescent="0.25">
      <c r="A2620">
        <v>6104</v>
      </c>
      <c r="B2620" t="s">
        <v>1747</v>
      </c>
      <c r="C2620" t="s">
        <v>1023</v>
      </c>
      <c r="D2620" t="s">
        <v>1023</v>
      </c>
      <c r="E2620">
        <v>9</v>
      </c>
      <c r="F2620" t="s">
        <v>125</v>
      </c>
      <c r="G2620">
        <v>10200721</v>
      </c>
      <c r="H2620" t="s">
        <v>1749</v>
      </c>
      <c r="I2620" s="1">
        <v>7070.81</v>
      </c>
      <c r="J2620" t="str">
        <f>VLOOKUP(A2621,a!A:B,2,FALSE)</f>
        <v>INVESTIMENTI FISSI</v>
      </c>
      <c r="K2620" t="str">
        <f t="shared" si="41"/>
        <v>6104 Attrezzature sanitarie e scientifiche</v>
      </c>
    </row>
    <row r="2621" spans="1:11" x14ac:dyDescent="0.25">
      <c r="A2621">
        <v>6104</v>
      </c>
      <c r="B2621" t="s">
        <v>1747</v>
      </c>
      <c r="C2621" t="s">
        <v>1024</v>
      </c>
      <c r="D2621" t="s">
        <v>1024</v>
      </c>
      <c r="E2621">
        <v>9</v>
      </c>
      <c r="F2621" t="s">
        <v>125</v>
      </c>
      <c r="G2621">
        <v>10200721</v>
      </c>
      <c r="H2621" t="s">
        <v>1749</v>
      </c>
      <c r="I2621" s="1">
        <v>4205.95</v>
      </c>
      <c r="J2621" t="str">
        <f>VLOOKUP(A2622,a!A:B,2,FALSE)</f>
        <v>INVESTIMENTI FISSI</v>
      </c>
      <c r="K2621" t="str">
        <f t="shared" si="41"/>
        <v>6104 Attrezzature sanitarie e scientifiche</v>
      </c>
    </row>
    <row r="2622" spans="1:11" x14ac:dyDescent="0.25">
      <c r="A2622">
        <v>6104</v>
      </c>
      <c r="B2622" t="s">
        <v>1747</v>
      </c>
      <c r="C2622" t="s">
        <v>1027</v>
      </c>
      <c r="D2622" t="s">
        <v>1027</v>
      </c>
      <c r="E2622">
        <v>9</v>
      </c>
      <c r="F2622" t="s">
        <v>125</v>
      </c>
      <c r="G2622">
        <v>10200721</v>
      </c>
      <c r="H2622" t="s">
        <v>1749</v>
      </c>
      <c r="I2622" s="1">
        <v>117.56</v>
      </c>
      <c r="J2622" t="str">
        <f>VLOOKUP(A2623,a!A:B,2,FALSE)</f>
        <v>INVESTIMENTI FISSI</v>
      </c>
      <c r="K2622" t="str">
        <f t="shared" si="41"/>
        <v>6104 Attrezzature sanitarie e scientifiche</v>
      </c>
    </row>
    <row r="2623" spans="1:11" x14ac:dyDescent="0.25">
      <c r="A2623">
        <v>6104</v>
      </c>
      <c r="B2623" t="s">
        <v>1747</v>
      </c>
      <c r="C2623" t="s">
        <v>1029</v>
      </c>
      <c r="D2623" t="s">
        <v>1029</v>
      </c>
      <c r="E2623">
        <v>9</v>
      </c>
      <c r="F2623" t="s">
        <v>125</v>
      </c>
      <c r="G2623">
        <v>10200721</v>
      </c>
      <c r="H2623" t="s">
        <v>1749</v>
      </c>
      <c r="I2623" s="1">
        <v>62961.29</v>
      </c>
      <c r="J2623" t="str">
        <f>VLOOKUP(A2624,a!A:B,2,FALSE)</f>
        <v>INVESTIMENTI FISSI</v>
      </c>
      <c r="K2623" t="str">
        <f t="shared" si="41"/>
        <v>6104 Attrezzature sanitarie e scientifiche</v>
      </c>
    </row>
    <row r="2624" spans="1:11" x14ac:dyDescent="0.25">
      <c r="A2624">
        <v>6104</v>
      </c>
      <c r="B2624" t="s">
        <v>1747</v>
      </c>
      <c r="C2624" t="s">
        <v>1037</v>
      </c>
      <c r="D2624" t="s">
        <v>1037</v>
      </c>
      <c r="E2624">
        <v>9</v>
      </c>
      <c r="F2624" t="s">
        <v>125</v>
      </c>
      <c r="G2624">
        <v>10200721</v>
      </c>
      <c r="H2624" t="s">
        <v>1749</v>
      </c>
      <c r="I2624" s="1">
        <v>4269.71</v>
      </c>
      <c r="J2624" t="str">
        <f>VLOOKUP(A2625,a!A:B,2,FALSE)</f>
        <v>INVESTIMENTI FISSI</v>
      </c>
      <c r="K2624" t="str">
        <f t="shared" si="41"/>
        <v>6104 Attrezzature sanitarie e scientifiche</v>
      </c>
    </row>
    <row r="2625" spans="1:11" x14ac:dyDescent="0.25">
      <c r="A2625">
        <v>6104</v>
      </c>
      <c r="B2625" t="s">
        <v>1747</v>
      </c>
      <c r="C2625" t="s">
        <v>1402</v>
      </c>
      <c r="D2625" t="s">
        <v>1402</v>
      </c>
      <c r="E2625">
        <v>9</v>
      </c>
      <c r="F2625" t="s">
        <v>125</v>
      </c>
      <c r="G2625">
        <v>10200411</v>
      </c>
      <c r="H2625" t="s">
        <v>1748</v>
      </c>
      <c r="I2625" s="1">
        <v>370854.6</v>
      </c>
      <c r="J2625" t="str">
        <f>VLOOKUP(A2626,a!A:B,2,FALSE)</f>
        <v>INVESTIMENTI FISSI</v>
      </c>
      <c r="K2625" t="str">
        <f t="shared" si="41"/>
        <v>6104 Attrezzature sanitarie e scientifiche</v>
      </c>
    </row>
    <row r="2626" spans="1:11" x14ac:dyDescent="0.25">
      <c r="A2626">
        <v>6104</v>
      </c>
      <c r="B2626" t="s">
        <v>1747</v>
      </c>
      <c r="C2626" t="s">
        <v>717</v>
      </c>
      <c r="D2626" t="s">
        <v>717</v>
      </c>
      <c r="E2626">
        <v>9</v>
      </c>
      <c r="F2626" t="s">
        <v>125</v>
      </c>
      <c r="G2626">
        <v>10200721</v>
      </c>
      <c r="H2626" t="s">
        <v>1749</v>
      </c>
      <c r="I2626" s="1">
        <v>36979.339999999997</v>
      </c>
      <c r="J2626" t="str">
        <f>VLOOKUP(A2627,a!A:B,2,FALSE)</f>
        <v>INVESTIMENTI FISSI</v>
      </c>
      <c r="K2626" t="str">
        <f t="shared" si="41"/>
        <v>6104 Attrezzature sanitarie e scientifiche</v>
      </c>
    </row>
    <row r="2627" spans="1:11" x14ac:dyDescent="0.25">
      <c r="A2627">
        <v>6104</v>
      </c>
      <c r="B2627" t="s">
        <v>1747</v>
      </c>
      <c r="C2627" t="s">
        <v>831</v>
      </c>
      <c r="D2627" t="s">
        <v>831</v>
      </c>
      <c r="E2627">
        <v>9</v>
      </c>
      <c r="F2627" t="s">
        <v>125</v>
      </c>
      <c r="G2627">
        <v>10200411</v>
      </c>
      <c r="H2627" t="s">
        <v>1748</v>
      </c>
      <c r="I2627" s="1">
        <v>9950</v>
      </c>
      <c r="J2627" t="str">
        <f>VLOOKUP(A2628,a!A:B,2,FALSE)</f>
        <v>INVESTIMENTI FISSI</v>
      </c>
      <c r="K2627" t="str">
        <f t="shared" si="41"/>
        <v>6104 Attrezzature sanitarie e scientifiche</v>
      </c>
    </row>
    <row r="2628" spans="1:11" x14ac:dyDescent="0.25">
      <c r="A2628">
        <v>6104</v>
      </c>
      <c r="B2628" t="s">
        <v>1747</v>
      </c>
      <c r="C2628" t="s">
        <v>1038</v>
      </c>
      <c r="D2628" t="s">
        <v>1038</v>
      </c>
      <c r="E2628">
        <v>9</v>
      </c>
      <c r="F2628" t="s">
        <v>125</v>
      </c>
      <c r="G2628">
        <v>10200721</v>
      </c>
      <c r="H2628" t="s">
        <v>1749</v>
      </c>
      <c r="I2628" s="1">
        <v>3002.84</v>
      </c>
      <c r="J2628" t="str">
        <f>VLOOKUP(A2629,a!A:B,2,FALSE)</f>
        <v>INVESTIMENTI FISSI</v>
      </c>
      <c r="K2628" t="str">
        <f t="shared" si="41"/>
        <v>6104 Attrezzature sanitarie e scientifiche</v>
      </c>
    </row>
    <row r="2629" spans="1:11" x14ac:dyDescent="0.25">
      <c r="A2629">
        <v>6104</v>
      </c>
      <c r="B2629" t="s">
        <v>1747</v>
      </c>
      <c r="C2629" t="s">
        <v>1040</v>
      </c>
      <c r="D2629" t="s">
        <v>1040</v>
      </c>
      <c r="E2629">
        <v>9</v>
      </c>
      <c r="F2629" t="s">
        <v>125</v>
      </c>
      <c r="G2629">
        <v>10200721</v>
      </c>
      <c r="H2629" t="s">
        <v>1749</v>
      </c>
      <c r="I2629" s="1">
        <v>891.77</v>
      </c>
      <c r="J2629" t="str">
        <f>VLOOKUP(A2630,a!A:B,2,FALSE)</f>
        <v>INVESTIMENTI FISSI</v>
      </c>
      <c r="K2629" t="str">
        <f t="shared" si="41"/>
        <v>6104 Attrezzature sanitarie e scientifiche</v>
      </c>
    </row>
    <row r="2630" spans="1:11" x14ac:dyDescent="0.25">
      <c r="A2630">
        <v>6104</v>
      </c>
      <c r="B2630" t="s">
        <v>1747</v>
      </c>
      <c r="C2630" t="s">
        <v>1757</v>
      </c>
      <c r="D2630" t="s">
        <v>1757</v>
      </c>
      <c r="E2630">
        <v>9</v>
      </c>
      <c r="F2630" t="s">
        <v>125</v>
      </c>
      <c r="G2630">
        <v>10200721</v>
      </c>
      <c r="H2630" t="s">
        <v>1749</v>
      </c>
      <c r="I2630" s="1">
        <v>1434.36</v>
      </c>
      <c r="J2630" t="str">
        <f>VLOOKUP(A2631,a!A:B,2,FALSE)</f>
        <v>INVESTIMENTI FISSI</v>
      </c>
      <c r="K2630" t="str">
        <f t="shared" si="41"/>
        <v>6104 Attrezzature sanitarie e scientifiche</v>
      </c>
    </row>
    <row r="2631" spans="1:11" x14ac:dyDescent="0.25">
      <c r="A2631">
        <v>6104</v>
      </c>
      <c r="B2631" t="s">
        <v>1747</v>
      </c>
      <c r="C2631" t="s">
        <v>727</v>
      </c>
      <c r="D2631" t="s">
        <v>727</v>
      </c>
      <c r="E2631">
        <v>9</v>
      </c>
      <c r="F2631" t="s">
        <v>125</v>
      </c>
      <c r="G2631">
        <v>10200721</v>
      </c>
      <c r="H2631" t="s">
        <v>1749</v>
      </c>
      <c r="I2631" s="1">
        <v>11000</v>
      </c>
      <c r="J2631" t="str">
        <f>VLOOKUP(A2632,a!A:B,2,FALSE)</f>
        <v>INVESTIMENTI FISSI</v>
      </c>
      <c r="K2631" t="str">
        <f t="shared" si="41"/>
        <v>6104 Attrezzature sanitarie e scientifiche</v>
      </c>
    </row>
    <row r="2632" spans="1:11" x14ac:dyDescent="0.25">
      <c r="A2632">
        <v>6104</v>
      </c>
      <c r="B2632" t="s">
        <v>1747</v>
      </c>
      <c r="C2632" t="s">
        <v>1043</v>
      </c>
      <c r="D2632" t="s">
        <v>1043</v>
      </c>
      <c r="E2632">
        <v>9</v>
      </c>
      <c r="F2632" t="s">
        <v>125</v>
      </c>
      <c r="G2632">
        <v>10200721</v>
      </c>
      <c r="H2632" t="s">
        <v>1749</v>
      </c>
      <c r="I2632" s="1">
        <v>8470.16</v>
      </c>
      <c r="J2632" t="str">
        <f>VLOOKUP(A2633,a!A:B,2,FALSE)</f>
        <v>INVESTIMENTI FISSI</v>
      </c>
      <c r="K2632" t="str">
        <f t="shared" si="41"/>
        <v>6104 Attrezzature sanitarie e scientifiche</v>
      </c>
    </row>
    <row r="2633" spans="1:11" x14ac:dyDescent="0.25">
      <c r="A2633">
        <v>6104</v>
      </c>
      <c r="B2633" t="s">
        <v>1747</v>
      </c>
      <c r="C2633" t="s">
        <v>1045</v>
      </c>
      <c r="D2633" t="s">
        <v>1045</v>
      </c>
      <c r="E2633">
        <v>9</v>
      </c>
      <c r="F2633" t="s">
        <v>125</v>
      </c>
      <c r="G2633">
        <v>10200721</v>
      </c>
      <c r="H2633" t="s">
        <v>1749</v>
      </c>
      <c r="I2633" s="1">
        <v>4294.3500000000004</v>
      </c>
      <c r="J2633" t="str">
        <f>VLOOKUP(A2634,a!A:B,2,FALSE)</f>
        <v>INVESTIMENTI FISSI</v>
      </c>
      <c r="K2633" t="str">
        <f t="shared" si="41"/>
        <v>6104 Attrezzature sanitarie e scientifiche</v>
      </c>
    </row>
    <row r="2634" spans="1:11" x14ac:dyDescent="0.25">
      <c r="A2634">
        <v>6104</v>
      </c>
      <c r="B2634" t="s">
        <v>1747</v>
      </c>
      <c r="C2634" t="s">
        <v>376</v>
      </c>
      <c r="D2634" t="s">
        <v>376</v>
      </c>
      <c r="E2634">
        <v>9</v>
      </c>
      <c r="F2634" t="s">
        <v>125</v>
      </c>
      <c r="G2634">
        <v>10200411</v>
      </c>
      <c r="H2634" t="s">
        <v>1748</v>
      </c>
      <c r="I2634" s="1">
        <v>14399</v>
      </c>
      <c r="J2634" t="str">
        <f>VLOOKUP(A2635,a!A:B,2,FALSE)</f>
        <v>INVESTIMENTI FISSI</v>
      </c>
      <c r="K2634" t="str">
        <f t="shared" si="41"/>
        <v>6104 Attrezzature sanitarie e scientifiche</v>
      </c>
    </row>
    <row r="2635" spans="1:11" x14ac:dyDescent="0.25">
      <c r="A2635">
        <v>6104</v>
      </c>
      <c r="B2635" t="s">
        <v>1747</v>
      </c>
      <c r="C2635" t="s">
        <v>376</v>
      </c>
      <c r="D2635" t="s">
        <v>376</v>
      </c>
      <c r="E2635">
        <v>9</v>
      </c>
      <c r="F2635" t="s">
        <v>125</v>
      </c>
      <c r="G2635">
        <v>10200721</v>
      </c>
      <c r="H2635" t="s">
        <v>1749</v>
      </c>
      <c r="I2635" s="1">
        <v>3910.13</v>
      </c>
      <c r="J2635" t="str">
        <f>VLOOKUP(A2636,a!A:B,2,FALSE)</f>
        <v>INVESTIMENTI FISSI</v>
      </c>
      <c r="K2635" t="str">
        <f t="shared" si="41"/>
        <v>6104 Attrezzature sanitarie e scientifiche</v>
      </c>
    </row>
    <row r="2636" spans="1:11" x14ac:dyDescent="0.25">
      <c r="A2636">
        <v>6104</v>
      </c>
      <c r="B2636" t="s">
        <v>1747</v>
      </c>
      <c r="C2636" t="s">
        <v>1049</v>
      </c>
      <c r="D2636" t="s">
        <v>1049</v>
      </c>
      <c r="E2636">
        <v>9</v>
      </c>
      <c r="F2636" t="s">
        <v>125</v>
      </c>
      <c r="G2636">
        <v>10200721</v>
      </c>
      <c r="H2636" t="s">
        <v>1749</v>
      </c>
      <c r="I2636" s="1">
        <v>557.20000000000005</v>
      </c>
      <c r="J2636" t="str">
        <f>VLOOKUP(A2637,a!A:B,2,FALSE)</f>
        <v>INVESTIMENTI FISSI</v>
      </c>
      <c r="K2636" t="str">
        <f t="shared" si="41"/>
        <v>6104 Attrezzature sanitarie e scientifiche</v>
      </c>
    </row>
    <row r="2637" spans="1:11" x14ac:dyDescent="0.25">
      <c r="A2637">
        <v>6104</v>
      </c>
      <c r="B2637" t="s">
        <v>1747</v>
      </c>
      <c r="C2637" t="s">
        <v>740</v>
      </c>
      <c r="D2637" t="s">
        <v>740</v>
      </c>
      <c r="E2637">
        <v>9</v>
      </c>
      <c r="F2637" t="s">
        <v>125</v>
      </c>
      <c r="G2637">
        <v>10200411</v>
      </c>
      <c r="H2637" t="s">
        <v>1748</v>
      </c>
      <c r="I2637" s="1">
        <v>11850</v>
      </c>
      <c r="J2637" t="str">
        <f>VLOOKUP(A2638,a!A:B,2,FALSE)</f>
        <v>INVESTIMENTI FISSI</v>
      </c>
      <c r="K2637" t="str">
        <f t="shared" si="41"/>
        <v>6104 Attrezzature sanitarie e scientifiche</v>
      </c>
    </row>
    <row r="2638" spans="1:11" x14ac:dyDescent="0.25">
      <c r="A2638">
        <v>6104</v>
      </c>
      <c r="B2638" t="s">
        <v>1747</v>
      </c>
      <c r="C2638" t="s">
        <v>1627</v>
      </c>
      <c r="D2638" t="s">
        <v>1627</v>
      </c>
      <c r="E2638">
        <v>9</v>
      </c>
      <c r="F2638" t="s">
        <v>125</v>
      </c>
      <c r="G2638">
        <v>10200721</v>
      </c>
      <c r="H2638" t="s">
        <v>1749</v>
      </c>
      <c r="I2638" s="1">
        <v>250</v>
      </c>
      <c r="J2638" t="str">
        <f>VLOOKUP(A2639,a!A:B,2,FALSE)</f>
        <v>INVESTIMENTI FISSI</v>
      </c>
      <c r="K2638" t="str">
        <f t="shared" si="41"/>
        <v>6104 Attrezzature sanitarie e scientifiche</v>
      </c>
    </row>
    <row r="2639" spans="1:11" x14ac:dyDescent="0.25">
      <c r="A2639">
        <v>6104</v>
      </c>
      <c r="B2639" t="s">
        <v>1747</v>
      </c>
      <c r="C2639" t="s">
        <v>1758</v>
      </c>
      <c r="D2639" t="s">
        <v>1758</v>
      </c>
      <c r="E2639">
        <v>9</v>
      </c>
      <c r="F2639" t="s">
        <v>125</v>
      </c>
      <c r="G2639">
        <v>10200411</v>
      </c>
      <c r="H2639" t="s">
        <v>1748</v>
      </c>
      <c r="I2639" s="1">
        <v>5470</v>
      </c>
      <c r="J2639" t="str">
        <f>VLOOKUP(A2640,a!A:B,2,FALSE)</f>
        <v>INVESTIMENTI FISSI</v>
      </c>
      <c r="K2639" t="str">
        <f t="shared" si="41"/>
        <v>6104 Attrezzature sanitarie e scientifiche</v>
      </c>
    </row>
    <row r="2640" spans="1:11" x14ac:dyDescent="0.25">
      <c r="A2640">
        <v>6104</v>
      </c>
      <c r="B2640" t="s">
        <v>1747</v>
      </c>
      <c r="C2640" t="s">
        <v>743</v>
      </c>
      <c r="D2640" t="s">
        <v>743</v>
      </c>
      <c r="E2640">
        <v>9</v>
      </c>
      <c r="F2640" t="s">
        <v>125</v>
      </c>
      <c r="G2640">
        <v>10200411</v>
      </c>
      <c r="H2640" t="s">
        <v>1748</v>
      </c>
      <c r="I2640" s="1">
        <v>2580</v>
      </c>
      <c r="J2640" t="str">
        <f>VLOOKUP(A2641,a!A:B,2,FALSE)</f>
        <v>INVESTIMENTI FISSI</v>
      </c>
      <c r="K2640" t="str">
        <f t="shared" si="41"/>
        <v>6104 Attrezzature sanitarie e scientifiche</v>
      </c>
    </row>
    <row r="2641" spans="1:11" x14ac:dyDescent="0.25">
      <c r="A2641">
        <v>6104</v>
      </c>
      <c r="B2641" t="s">
        <v>1747</v>
      </c>
      <c r="C2641" t="s">
        <v>1759</v>
      </c>
      <c r="D2641" t="s">
        <v>1759</v>
      </c>
      <c r="E2641">
        <v>9</v>
      </c>
      <c r="F2641" t="s">
        <v>125</v>
      </c>
      <c r="G2641">
        <v>10200721</v>
      </c>
      <c r="H2641" t="s">
        <v>1749</v>
      </c>
      <c r="I2641" s="1">
        <v>1340</v>
      </c>
      <c r="J2641" t="str">
        <f>VLOOKUP(A2642,a!A:B,2,FALSE)</f>
        <v>INVESTIMENTI FISSI</v>
      </c>
      <c r="K2641" t="str">
        <f t="shared" si="41"/>
        <v>6104 Attrezzature sanitarie e scientifiche</v>
      </c>
    </row>
    <row r="2642" spans="1:11" x14ac:dyDescent="0.25">
      <c r="A2642">
        <v>6104</v>
      </c>
      <c r="B2642" t="s">
        <v>1747</v>
      </c>
      <c r="C2642" t="s">
        <v>750</v>
      </c>
      <c r="D2642" t="s">
        <v>750</v>
      </c>
      <c r="E2642">
        <v>9</v>
      </c>
      <c r="F2642" t="s">
        <v>125</v>
      </c>
      <c r="G2642">
        <v>10200411</v>
      </c>
      <c r="H2642" t="s">
        <v>1748</v>
      </c>
      <c r="I2642" s="1">
        <v>41950.89</v>
      </c>
      <c r="J2642" t="str">
        <f>VLOOKUP(A2643,a!A:B,2,FALSE)</f>
        <v>INVESTIMENTI FISSI</v>
      </c>
      <c r="K2642" t="str">
        <f t="shared" si="41"/>
        <v>6104 Attrezzature sanitarie e scientifiche</v>
      </c>
    </row>
    <row r="2643" spans="1:11" x14ac:dyDescent="0.25">
      <c r="A2643">
        <v>6104</v>
      </c>
      <c r="B2643" t="s">
        <v>1747</v>
      </c>
      <c r="C2643" t="s">
        <v>753</v>
      </c>
      <c r="D2643" t="s">
        <v>753</v>
      </c>
      <c r="E2643">
        <v>9</v>
      </c>
      <c r="F2643" t="s">
        <v>125</v>
      </c>
      <c r="G2643">
        <v>10200411</v>
      </c>
      <c r="H2643" t="s">
        <v>1748</v>
      </c>
      <c r="I2643" s="1">
        <v>53986.6</v>
      </c>
      <c r="J2643" t="str">
        <f>VLOOKUP(A2644,a!A:B,2,FALSE)</f>
        <v>INVESTIMENTI FISSI</v>
      </c>
      <c r="K2643" t="str">
        <f t="shared" si="41"/>
        <v>6104 Attrezzature sanitarie e scientifiche</v>
      </c>
    </row>
    <row r="2644" spans="1:11" x14ac:dyDescent="0.25">
      <c r="A2644">
        <v>6104</v>
      </c>
      <c r="B2644" t="s">
        <v>1747</v>
      </c>
      <c r="C2644" t="s">
        <v>762</v>
      </c>
      <c r="D2644" t="s">
        <v>762</v>
      </c>
      <c r="E2644">
        <v>9</v>
      </c>
      <c r="F2644" t="s">
        <v>125</v>
      </c>
      <c r="G2644">
        <v>10200721</v>
      </c>
      <c r="H2644" t="s">
        <v>1749</v>
      </c>
      <c r="I2644" s="1">
        <v>4650</v>
      </c>
      <c r="J2644" t="str">
        <f>VLOOKUP(A2645,a!A:B,2,FALSE)</f>
        <v>INVESTIMENTI FISSI</v>
      </c>
      <c r="K2644" t="str">
        <f t="shared" si="41"/>
        <v>6104 Attrezzature sanitarie e scientifiche</v>
      </c>
    </row>
    <row r="2645" spans="1:11" x14ac:dyDescent="0.25">
      <c r="A2645">
        <v>6104</v>
      </c>
      <c r="B2645" t="s">
        <v>1747</v>
      </c>
      <c r="C2645" t="s">
        <v>768</v>
      </c>
      <c r="D2645" t="s">
        <v>768</v>
      </c>
      <c r="E2645">
        <v>9</v>
      </c>
      <c r="F2645" t="s">
        <v>125</v>
      </c>
      <c r="G2645">
        <v>10200721</v>
      </c>
      <c r="H2645" t="s">
        <v>1749</v>
      </c>
      <c r="I2645" s="1">
        <v>81657.5</v>
      </c>
      <c r="J2645" t="str">
        <f>VLOOKUP(A2646,a!A:B,2,FALSE)</f>
        <v>INVESTIMENTI FISSI</v>
      </c>
      <c r="K2645" t="str">
        <f t="shared" si="41"/>
        <v>6104 Attrezzature sanitarie e scientifiche</v>
      </c>
    </row>
    <row r="2646" spans="1:11" x14ac:dyDescent="0.25">
      <c r="A2646">
        <v>6104</v>
      </c>
      <c r="B2646" t="s">
        <v>1747</v>
      </c>
      <c r="C2646" t="s">
        <v>1760</v>
      </c>
      <c r="D2646" t="s">
        <v>1760</v>
      </c>
      <c r="E2646">
        <v>9</v>
      </c>
      <c r="F2646" t="s">
        <v>125</v>
      </c>
      <c r="G2646">
        <v>10200721</v>
      </c>
      <c r="H2646" t="s">
        <v>1749</v>
      </c>
      <c r="I2646" s="1">
        <v>27393.02</v>
      </c>
      <c r="J2646" t="str">
        <f>VLOOKUP(A2647,a!A:B,2,FALSE)</f>
        <v>INVESTIMENTI FISSI</v>
      </c>
      <c r="K2646" t="str">
        <f t="shared" si="41"/>
        <v>6104 Attrezzature sanitarie e scientifiche</v>
      </c>
    </row>
    <row r="2647" spans="1:11" x14ac:dyDescent="0.25">
      <c r="A2647">
        <v>6104</v>
      </c>
      <c r="B2647" t="s">
        <v>1747</v>
      </c>
      <c r="C2647" t="s">
        <v>1761</v>
      </c>
      <c r="D2647" t="s">
        <v>1761</v>
      </c>
      <c r="E2647">
        <v>9</v>
      </c>
      <c r="F2647" t="s">
        <v>125</v>
      </c>
      <c r="G2647">
        <v>10200721</v>
      </c>
      <c r="H2647" t="s">
        <v>1749</v>
      </c>
      <c r="I2647" s="1">
        <v>6900</v>
      </c>
      <c r="J2647" t="str">
        <f>VLOOKUP(A2648,a!A:B,2,FALSE)</f>
        <v>INVESTIMENTI FISSI</v>
      </c>
      <c r="K2647" t="str">
        <f t="shared" si="41"/>
        <v>6104 Attrezzature sanitarie e scientifiche</v>
      </c>
    </row>
    <row r="2648" spans="1:11" x14ac:dyDescent="0.25">
      <c r="A2648">
        <v>6104</v>
      </c>
      <c r="B2648" t="s">
        <v>1747</v>
      </c>
      <c r="C2648" t="s">
        <v>1629</v>
      </c>
      <c r="D2648" t="s">
        <v>1629</v>
      </c>
      <c r="E2648">
        <v>9</v>
      </c>
      <c r="F2648" t="s">
        <v>125</v>
      </c>
      <c r="G2648">
        <v>10200721</v>
      </c>
      <c r="H2648" t="s">
        <v>1749</v>
      </c>
      <c r="I2648" s="1">
        <v>324</v>
      </c>
      <c r="J2648" t="str">
        <f>VLOOKUP(A2649,a!A:B,2,FALSE)</f>
        <v>INVESTIMENTI FISSI</v>
      </c>
      <c r="K2648" t="str">
        <f t="shared" si="41"/>
        <v>6104 Attrezzature sanitarie e scientifiche</v>
      </c>
    </row>
    <row r="2649" spans="1:11" x14ac:dyDescent="0.25">
      <c r="A2649">
        <v>6104</v>
      </c>
      <c r="B2649" t="s">
        <v>1747</v>
      </c>
      <c r="C2649" t="s">
        <v>783</v>
      </c>
      <c r="D2649" t="s">
        <v>783</v>
      </c>
      <c r="E2649">
        <v>9</v>
      </c>
      <c r="F2649" t="s">
        <v>125</v>
      </c>
      <c r="G2649">
        <v>10200721</v>
      </c>
      <c r="H2649" t="s">
        <v>1749</v>
      </c>
      <c r="I2649" s="1">
        <v>2520</v>
      </c>
      <c r="J2649" t="str">
        <f>VLOOKUP(A2650,a!A:B,2,FALSE)</f>
        <v>INVESTIMENTI FISSI</v>
      </c>
      <c r="K2649" t="str">
        <f t="shared" si="41"/>
        <v>6104 Attrezzature sanitarie e scientifiche</v>
      </c>
    </row>
    <row r="2650" spans="1:11" x14ac:dyDescent="0.25">
      <c r="A2650">
        <v>6105</v>
      </c>
      <c r="B2650" t="s">
        <v>1762</v>
      </c>
      <c r="C2650" t="s">
        <v>1763</v>
      </c>
      <c r="D2650" t="s">
        <v>1763</v>
      </c>
      <c r="E2650">
        <v>9</v>
      </c>
      <c r="F2650" t="s">
        <v>125</v>
      </c>
      <c r="G2650">
        <v>10200512</v>
      </c>
      <c r="H2650" t="s">
        <v>1764</v>
      </c>
      <c r="I2650" s="1">
        <v>1450</v>
      </c>
      <c r="J2650" t="str">
        <f>VLOOKUP(A2651,a!A:B,2,FALSE)</f>
        <v>INVESTIMENTI FISSI</v>
      </c>
      <c r="K2650" t="str">
        <f t="shared" si="41"/>
        <v>6105 Mobili e arredi</v>
      </c>
    </row>
    <row r="2651" spans="1:11" x14ac:dyDescent="0.25">
      <c r="A2651">
        <v>6105</v>
      </c>
      <c r="B2651" t="s">
        <v>1762</v>
      </c>
      <c r="C2651" t="s">
        <v>1765</v>
      </c>
      <c r="D2651" t="s">
        <v>1765</v>
      </c>
      <c r="E2651">
        <v>9</v>
      </c>
      <c r="F2651" t="s">
        <v>125</v>
      </c>
      <c r="G2651">
        <v>10200512</v>
      </c>
      <c r="H2651" t="s">
        <v>1764</v>
      </c>
      <c r="I2651" s="1">
        <v>3244.15</v>
      </c>
      <c r="J2651" t="str">
        <f>VLOOKUP(A2652,a!A:B,2,FALSE)</f>
        <v>INVESTIMENTI FISSI</v>
      </c>
      <c r="K2651" t="str">
        <f t="shared" si="41"/>
        <v>6105 Mobili e arredi</v>
      </c>
    </row>
    <row r="2652" spans="1:11" x14ac:dyDescent="0.25">
      <c r="A2652">
        <v>6105</v>
      </c>
      <c r="B2652" t="s">
        <v>1762</v>
      </c>
      <c r="C2652" t="s">
        <v>284</v>
      </c>
      <c r="D2652" t="s">
        <v>284</v>
      </c>
      <c r="G2652">
        <v>10200512</v>
      </c>
      <c r="H2652" t="s">
        <v>1764</v>
      </c>
      <c r="I2652" s="1">
        <v>32830.36</v>
      </c>
      <c r="J2652" t="str">
        <f>VLOOKUP(A2653,a!A:B,2,FALSE)</f>
        <v>INVESTIMENTI FISSI</v>
      </c>
      <c r="K2652" t="str">
        <f t="shared" si="41"/>
        <v>6105 Mobili e arredi</v>
      </c>
    </row>
    <row r="2653" spans="1:11" x14ac:dyDescent="0.25">
      <c r="A2653">
        <v>6105</v>
      </c>
      <c r="B2653" t="s">
        <v>1762</v>
      </c>
      <c r="C2653" t="s">
        <v>1766</v>
      </c>
      <c r="D2653" t="s">
        <v>1766</v>
      </c>
      <c r="E2653">
        <v>9</v>
      </c>
      <c r="F2653" t="s">
        <v>125</v>
      </c>
      <c r="G2653">
        <v>10200512</v>
      </c>
      <c r="H2653" t="s">
        <v>1764</v>
      </c>
      <c r="I2653" s="1">
        <v>1576</v>
      </c>
      <c r="J2653" t="str">
        <f>VLOOKUP(A2654,a!A:B,2,FALSE)</f>
        <v>INVESTIMENTI FISSI</v>
      </c>
      <c r="K2653" t="str">
        <f t="shared" si="41"/>
        <v>6105 Mobili e arredi</v>
      </c>
    </row>
    <row r="2654" spans="1:11" x14ac:dyDescent="0.25">
      <c r="A2654">
        <v>6105</v>
      </c>
      <c r="B2654" t="s">
        <v>1762</v>
      </c>
      <c r="C2654" t="s">
        <v>1767</v>
      </c>
      <c r="D2654" t="s">
        <v>1767</v>
      </c>
      <c r="E2654">
        <v>9</v>
      </c>
      <c r="F2654" t="s">
        <v>125</v>
      </c>
      <c r="G2654">
        <v>10200512</v>
      </c>
      <c r="H2654" t="s">
        <v>1764</v>
      </c>
      <c r="I2654" s="1">
        <v>104871.79</v>
      </c>
      <c r="J2654" t="str">
        <f>VLOOKUP(A2655,a!A:B,2,FALSE)</f>
        <v>INVESTIMENTI FISSI</v>
      </c>
      <c r="K2654" t="str">
        <f t="shared" si="41"/>
        <v>6105 Mobili e arredi</v>
      </c>
    </row>
    <row r="2655" spans="1:11" x14ac:dyDescent="0.25">
      <c r="A2655">
        <v>6105</v>
      </c>
      <c r="B2655" t="s">
        <v>1762</v>
      </c>
      <c r="C2655" t="s">
        <v>1768</v>
      </c>
      <c r="D2655" t="s">
        <v>1768</v>
      </c>
      <c r="E2655">
        <v>9</v>
      </c>
      <c r="F2655" t="s">
        <v>125</v>
      </c>
      <c r="G2655">
        <v>10200512</v>
      </c>
      <c r="H2655" t="s">
        <v>1764</v>
      </c>
      <c r="I2655" s="1">
        <v>1397.5</v>
      </c>
      <c r="J2655" t="str">
        <f>VLOOKUP(A2656,a!A:B,2,FALSE)</f>
        <v>INVESTIMENTI FISSI</v>
      </c>
      <c r="K2655" t="str">
        <f t="shared" si="41"/>
        <v>6105 Mobili e arredi</v>
      </c>
    </row>
    <row r="2656" spans="1:11" x14ac:dyDescent="0.25">
      <c r="A2656">
        <v>6105</v>
      </c>
      <c r="B2656" t="s">
        <v>1762</v>
      </c>
      <c r="C2656" t="s">
        <v>1769</v>
      </c>
      <c r="D2656" t="s">
        <v>1769</v>
      </c>
      <c r="E2656">
        <v>9</v>
      </c>
      <c r="F2656" t="s">
        <v>125</v>
      </c>
      <c r="G2656">
        <v>10200512</v>
      </c>
      <c r="H2656" t="s">
        <v>1764</v>
      </c>
      <c r="I2656" s="1">
        <v>2581.1</v>
      </c>
      <c r="J2656" t="str">
        <f>VLOOKUP(A2657,a!A:B,2,FALSE)</f>
        <v>INVESTIMENTI FISSI</v>
      </c>
      <c r="K2656" t="str">
        <f t="shared" si="41"/>
        <v>6105 Mobili e arredi</v>
      </c>
    </row>
    <row r="2657" spans="1:11" x14ac:dyDescent="0.25">
      <c r="A2657">
        <v>6105</v>
      </c>
      <c r="B2657" t="s">
        <v>1762</v>
      </c>
      <c r="C2657" t="s">
        <v>1497</v>
      </c>
      <c r="D2657" t="s">
        <v>1497</v>
      </c>
      <c r="E2657">
        <v>9</v>
      </c>
      <c r="F2657" t="s">
        <v>125</v>
      </c>
      <c r="G2657">
        <v>10200512</v>
      </c>
      <c r="H2657" t="s">
        <v>1764</v>
      </c>
      <c r="I2657" s="1">
        <v>46500</v>
      </c>
      <c r="J2657" t="str">
        <f>VLOOKUP(A2658,a!A:B,2,FALSE)</f>
        <v>INVESTIMENTI FISSI</v>
      </c>
      <c r="K2657" t="str">
        <f t="shared" ref="K2657:K2671" si="42">CONCATENATE(A2657," ",B2657)</f>
        <v>6105 Mobili e arredi</v>
      </c>
    </row>
    <row r="2658" spans="1:11" x14ac:dyDescent="0.25">
      <c r="A2658">
        <v>6105</v>
      </c>
      <c r="B2658" t="s">
        <v>1762</v>
      </c>
      <c r="C2658" t="s">
        <v>923</v>
      </c>
      <c r="D2658" t="s">
        <v>923</v>
      </c>
      <c r="E2658">
        <v>9</v>
      </c>
      <c r="F2658" t="s">
        <v>125</v>
      </c>
      <c r="G2658">
        <v>10200512</v>
      </c>
      <c r="H2658" t="s">
        <v>1764</v>
      </c>
      <c r="I2658" s="1">
        <v>9600</v>
      </c>
      <c r="J2658" t="str">
        <f>VLOOKUP(A2659,a!A:B,2,FALSE)</f>
        <v>INVESTIMENTI FISSI</v>
      </c>
      <c r="K2658" t="str">
        <f t="shared" si="42"/>
        <v>6105 Mobili e arredi</v>
      </c>
    </row>
    <row r="2659" spans="1:11" x14ac:dyDescent="0.25">
      <c r="A2659">
        <v>6199</v>
      </c>
      <c r="B2659" t="s">
        <v>1770</v>
      </c>
      <c r="C2659" t="s">
        <v>1771</v>
      </c>
      <c r="D2659" t="s">
        <v>1771</v>
      </c>
      <c r="E2659">
        <v>9</v>
      </c>
      <c r="F2659" t="s">
        <v>125</v>
      </c>
      <c r="G2659">
        <v>10200718</v>
      </c>
      <c r="H2659" t="s">
        <v>1772</v>
      </c>
      <c r="I2659" s="1">
        <v>1230</v>
      </c>
      <c r="J2659" t="str">
        <f>VLOOKUP(A2660,a!A:B,2,FALSE)</f>
        <v>INVESTIMENTI FISSI</v>
      </c>
      <c r="K2659" t="str">
        <f t="shared" si="42"/>
        <v>6199 Altri beni materiali</v>
      </c>
    </row>
    <row r="2660" spans="1:11" x14ac:dyDescent="0.25">
      <c r="A2660">
        <v>6199</v>
      </c>
      <c r="B2660" t="s">
        <v>1770</v>
      </c>
      <c r="C2660" t="s">
        <v>1458</v>
      </c>
      <c r="D2660" t="s">
        <v>1458</v>
      </c>
      <c r="E2660">
        <v>9</v>
      </c>
      <c r="F2660" t="s">
        <v>125</v>
      </c>
      <c r="G2660">
        <v>10200718</v>
      </c>
      <c r="H2660" t="s">
        <v>1772</v>
      </c>
      <c r="I2660" s="1">
        <v>2970.79</v>
      </c>
      <c r="J2660" t="str">
        <f>VLOOKUP(A2661,a!A:B,2,FALSE)</f>
        <v>INVESTIMENTI FISSI</v>
      </c>
      <c r="K2660" t="str">
        <f t="shared" si="42"/>
        <v>6199 Altri beni materiali</v>
      </c>
    </row>
    <row r="2661" spans="1:11" x14ac:dyDescent="0.25">
      <c r="A2661">
        <v>6199</v>
      </c>
      <c r="B2661" t="s">
        <v>1770</v>
      </c>
      <c r="C2661" t="s">
        <v>1773</v>
      </c>
      <c r="D2661" t="s">
        <v>1773</v>
      </c>
      <c r="E2661">
        <v>9</v>
      </c>
      <c r="F2661" t="s">
        <v>125</v>
      </c>
      <c r="G2661">
        <v>10200718</v>
      </c>
      <c r="H2661" t="s">
        <v>1772</v>
      </c>
      <c r="I2661" s="1">
        <v>231.1</v>
      </c>
      <c r="J2661" t="str">
        <f>VLOOKUP(A2662,a!A:B,2,FALSE)</f>
        <v>INVESTIMENTI FISSI</v>
      </c>
      <c r="K2661" t="str">
        <f t="shared" si="42"/>
        <v>6199 Altri beni materiali</v>
      </c>
    </row>
    <row r="2662" spans="1:11" x14ac:dyDescent="0.25">
      <c r="A2662">
        <v>6199</v>
      </c>
      <c r="B2662" t="s">
        <v>1770</v>
      </c>
      <c r="C2662" t="s">
        <v>284</v>
      </c>
      <c r="D2662" t="s">
        <v>284</v>
      </c>
      <c r="G2662">
        <v>10200713</v>
      </c>
      <c r="H2662" t="s">
        <v>1774</v>
      </c>
      <c r="I2662" s="1">
        <v>223.08</v>
      </c>
      <c r="J2662" t="str">
        <f>VLOOKUP(A2663,a!A:B,2,FALSE)</f>
        <v>INVESTIMENTI FISSI</v>
      </c>
      <c r="K2662" t="str">
        <f t="shared" si="42"/>
        <v>6199 Altri beni materiali</v>
      </c>
    </row>
    <row r="2663" spans="1:11" x14ac:dyDescent="0.25">
      <c r="A2663">
        <v>6199</v>
      </c>
      <c r="B2663" t="s">
        <v>1770</v>
      </c>
      <c r="C2663" t="s">
        <v>284</v>
      </c>
      <c r="D2663" t="s">
        <v>284</v>
      </c>
      <c r="G2663">
        <v>10200714</v>
      </c>
      <c r="H2663" t="s">
        <v>1775</v>
      </c>
      <c r="I2663" s="1">
        <v>660.83</v>
      </c>
      <c r="J2663" t="str">
        <f>VLOOKUP(A2664,a!A:B,2,FALSE)</f>
        <v>INVESTIMENTI FISSI</v>
      </c>
      <c r="K2663" t="str">
        <f t="shared" si="42"/>
        <v>6199 Altri beni materiali</v>
      </c>
    </row>
    <row r="2664" spans="1:11" x14ac:dyDescent="0.25">
      <c r="A2664">
        <v>6199</v>
      </c>
      <c r="B2664" t="s">
        <v>1770</v>
      </c>
      <c r="C2664" t="s">
        <v>284</v>
      </c>
      <c r="D2664" t="s">
        <v>284</v>
      </c>
      <c r="G2664">
        <v>10200718</v>
      </c>
      <c r="H2664" t="s">
        <v>1772</v>
      </c>
      <c r="I2664" s="1">
        <v>3189.78</v>
      </c>
      <c r="J2664" t="str">
        <f>VLOOKUP(A2665,a!A:B,2,FALSE)</f>
        <v>INVESTIMENTI FISSI</v>
      </c>
      <c r="K2664" t="str">
        <f t="shared" si="42"/>
        <v>6199 Altri beni materiali</v>
      </c>
    </row>
    <row r="2665" spans="1:11" x14ac:dyDescent="0.25">
      <c r="A2665">
        <v>6199</v>
      </c>
      <c r="B2665" t="s">
        <v>1770</v>
      </c>
      <c r="C2665" t="s">
        <v>1776</v>
      </c>
      <c r="D2665" t="s">
        <v>1776</v>
      </c>
      <c r="E2665">
        <v>9</v>
      </c>
      <c r="F2665" t="s">
        <v>125</v>
      </c>
      <c r="G2665">
        <v>10200718</v>
      </c>
      <c r="H2665" t="s">
        <v>1772</v>
      </c>
      <c r="I2665" s="1">
        <v>173</v>
      </c>
      <c r="J2665" t="str">
        <f>VLOOKUP(A2666,a!A:B,2,FALSE)</f>
        <v>INVESTIMENTI FISSI</v>
      </c>
      <c r="K2665" t="str">
        <f t="shared" si="42"/>
        <v>6199 Altri beni materiali</v>
      </c>
    </row>
    <row r="2666" spans="1:11" x14ac:dyDescent="0.25">
      <c r="A2666">
        <v>6199</v>
      </c>
      <c r="B2666" t="s">
        <v>1770</v>
      </c>
      <c r="C2666" t="s">
        <v>598</v>
      </c>
      <c r="D2666" t="s">
        <v>598</v>
      </c>
      <c r="E2666">
        <v>9</v>
      </c>
      <c r="F2666" t="s">
        <v>125</v>
      </c>
      <c r="G2666">
        <v>10200718</v>
      </c>
      <c r="H2666" t="s">
        <v>1772</v>
      </c>
      <c r="I2666" s="1">
        <v>233.58</v>
      </c>
      <c r="J2666" t="str">
        <f>VLOOKUP(A2667,a!A:B,2,FALSE)</f>
        <v>INVESTIMENTI FISSI</v>
      </c>
      <c r="K2666" t="str">
        <f t="shared" si="42"/>
        <v>6199 Altri beni materiali</v>
      </c>
    </row>
    <row r="2667" spans="1:11" x14ac:dyDescent="0.25">
      <c r="A2667">
        <v>6199</v>
      </c>
      <c r="B2667" t="s">
        <v>1770</v>
      </c>
      <c r="C2667" t="s">
        <v>897</v>
      </c>
      <c r="D2667" t="s">
        <v>897</v>
      </c>
      <c r="E2667">
        <v>9</v>
      </c>
      <c r="F2667" t="s">
        <v>125</v>
      </c>
      <c r="G2667">
        <v>10200709</v>
      </c>
      <c r="H2667" t="s">
        <v>1777</v>
      </c>
      <c r="I2667" s="1">
        <v>73.8</v>
      </c>
      <c r="J2667" t="str">
        <f>VLOOKUP(A2668,a!A:B,2,FALSE)</f>
        <v>INVESTIMENTI FISSI</v>
      </c>
      <c r="K2667" t="str">
        <f t="shared" si="42"/>
        <v>6199 Altri beni materiali</v>
      </c>
    </row>
    <row r="2668" spans="1:11" x14ac:dyDescent="0.25">
      <c r="A2668">
        <v>6199</v>
      </c>
      <c r="B2668" t="s">
        <v>1770</v>
      </c>
      <c r="C2668" t="s">
        <v>376</v>
      </c>
      <c r="D2668" t="s">
        <v>376</v>
      </c>
      <c r="E2668">
        <v>9</v>
      </c>
      <c r="F2668" t="s">
        <v>125</v>
      </c>
      <c r="G2668">
        <v>10200718</v>
      </c>
      <c r="H2668" t="s">
        <v>1772</v>
      </c>
      <c r="I2668" s="1">
        <v>587.16</v>
      </c>
      <c r="J2668" t="str">
        <f>VLOOKUP(A2669,a!A:B,2,FALSE)</f>
        <v>INVESTIMENTI FISSI</v>
      </c>
      <c r="K2668" t="str">
        <f t="shared" si="42"/>
        <v>6199 Altri beni materiali</v>
      </c>
    </row>
    <row r="2669" spans="1:11" x14ac:dyDescent="0.25">
      <c r="A2669">
        <v>6199</v>
      </c>
      <c r="B2669" t="s">
        <v>1770</v>
      </c>
      <c r="C2669" t="s">
        <v>1778</v>
      </c>
      <c r="D2669" t="s">
        <v>1778</v>
      </c>
      <c r="E2669">
        <v>9</v>
      </c>
      <c r="F2669" t="s">
        <v>125</v>
      </c>
      <c r="G2669">
        <v>10200713</v>
      </c>
      <c r="H2669" t="s">
        <v>1774</v>
      </c>
      <c r="I2669" s="1">
        <v>1352</v>
      </c>
      <c r="J2669" t="str">
        <f>VLOOKUP(A2670,a!A:B,2,FALSE)</f>
        <v>INVESTIMENTI FISSI</v>
      </c>
      <c r="K2669" t="str">
        <f t="shared" si="42"/>
        <v>6199 Altri beni materiali</v>
      </c>
    </row>
    <row r="2670" spans="1:11" x14ac:dyDescent="0.25">
      <c r="A2670">
        <v>6199</v>
      </c>
      <c r="B2670" t="s">
        <v>1770</v>
      </c>
      <c r="C2670" t="s">
        <v>1759</v>
      </c>
      <c r="D2670" t="s">
        <v>1759</v>
      </c>
      <c r="E2670">
        <v>9</v>
      </c>
      <c r="F2670" t="s">
        <v>125</v>
      </c>
      <c r="G2670">
        <v>10200714</v>
      </c>
      <c r="H2670" t="s">
        <v>1775</v>
      </c>
      <c r="I2670" s="1">
        <v>1895</v>
      </c>
      <c r="J2670" t="s">
        <v>1790</v>
      </c>
      <c r="K2670" t="str">
        <f t="shared" si="42"/>
        <v>6199 Altri beni materiali</v>
      </c>
    </row>
    <row r="2671" spans="1:11" s="3" customFormat="1" x14ac:dyDescent="0.25">
      <c r="A2671" s="3">
        <v>7500</v>
      </c>
      <c r="B2671" s="3" t="s">
        <v>1779</v>
      </c>
      <c r="C2671" s="3" t="s">
        <v>1238</v>
      </c>
      <c r="D2671" s="3" t="s">
        <v>1238</v>
      </c>
      <c r="E2671" s="3">
        <v>18</v>
      </c>
      <c r="F2671" s="3" t="s">
        <v>1239</v>
      </c>
      <c r="G2671" s="3">
        <v>50500101</v>
      </c>
      <c r="H2671" s="3" t="s">
        <v>1780</v>
      </c>
      <c r="I2671" s="4">
        <v>3863595.64</v>
      </c>
      <c r="J2671" s="3" t="s">
        <v>1791</v>
      </c>
      <c r="K2671" s="3" t="str">
        <f t="shared" si="42"/>
        <v>7500 Altre operazioni finanziarie</v>
      </c>
    </row>
    <row r="2672" spans="1:11" x14ac:dyDescent="0.25">
      <c r="A2672">
        <v>7500</v>
      </c>
      <c r="B2672" t="s">
        <v>1779</v>
      </c>
      <c r="C2672" t="s">
        <v>1503</v>
      </c>
      <c r="D2672" t="s">
        <v>1503</v>
      </c>
      <c r="G2672">
        <v>60101020</v>
      </c>
      <c r="H2672" t="s">
        <v>1564</v>
      </c>
      <c r="I2672" s="1">
        <v>222064.54</v>
      </c>
      <c r="J2672" t="str">
        <f>VLOOKUP(A2673,a!A:B,2,FALSE)</f>
        <v>OPERAZIONI FINANZIARIE</v>
      </c>
      <c r="K2672" t="str">
        <f>CONCATENATE(A2672," ",B2672)</f>
        <v>7500 Altre operazioni finanziarie</v>
      </c>
    </row>
    <row r="2673" spans="1:11" x14ac:dyDescent="0.25">
      <c r="A2673">
        <v>7500</v>
      </c>
      <c r="B2673" t="s">
        <v>1779</v>
      </c>
      <c r="C2673" t="s">
        <v>280</v>
      </c>
      <c r="D2673" t="s">
        <v>280</v>
      </c>
      <c r="E2673">
        <v>9</v>
      </c>
      <c r="F2673" t="s">
        <v>125</v>
      </c>
      <c r="G2673">
        <v>60101011</v>
      </c>
      <c r="H2673" t="s">
        <v>1782</v>
      </c>
      <c r="I2673" s="1">
        <v>69.62</v>
      </c>
      <c r="J2673" t="str">
        <f>VLOOKUP('righe eliminate'!A22,a!A:B,2,FALSE)</f>
        <v>OPERAZIONI FINANZIARIE</v>
      </c>
      <c r="K2673" t="str">
        <f>CONCATENATE(A2673," ",B2673)</f>
        <v>7500 Altre operazioni finanziarie</v>
      </c>
    </row>
    <row r="2674" spans="1:11" x14ac:dyDescent="0.25">
      <c r="I2674" s="9">
        <f>SUM(I3:I2673)</f>
        <v>154932070.49999967</v>
      </c>
      <c r="K2674" t="str">
        <f>CONCATENATE(A2674," ",B2674)</f>
        <v xml:space="preserve"> </v>
      </c>
    </row>
  </sheetData>
  <autoFilter ref="A2:K2674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55" workbookViewId="0">
      <selection activeCell="I78" sqref="I78"/>
    </sheetView>
  </sheetViews>
  <sheetFormatPr defaultRowHeight="15" x14ac:dyDescent="0.25"/>
  <cols>
    <col min="2" max="2" width="12.5703125" bestFit="1" customWidth="1"/>
    <col min="3" max="3" width="28.5703125" bestFit="1" customWidth="1"/>
    <col min="8" max="8" width="26" bestFit="1" customWidth="1"/>
    <col min="9" max="9" width="16.7109375" style="1" bestFit="1" customWidth="1"/>
    <col min="10" max="10" width="21.5703125" bestFit="1" customWidth="1"/>
    <col min="11" max="11" width="17.28515625" bestFit="1" customWidth="1"/>
  </cols>
  <sheetData>
    <row r="1" spans="1:11" x14ac:dyDescent="0.25">
      <c r="A1" t="s">
        <v>1</v>
      </c>
      <c r="B1" t="s">
        <v>2</v>
      </c>
      <c r="C1" t="s">
        <v>3</v>
      </c>
      <c r="D1" s="3" t="s">
        <v>1793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s="4" t="s">
        <v>1794</v>
      </c>
      <c r="K1" s="3" t="s">
        <v>1795</v>
      </c>
    </row>
    <row r="2" spans="1:11" s="5" customFormat="1" x14ac:dyDescent="0.25">
      <c r="A2" s="5">
        <v>5103</v>
      </c>
      <c r="B2" s="5" t="s">
        <v>1535</v>
      </c>
      <c r="C2" s="5" t="s">
        <v>1538</v>
      </c>
      <c r="E2" s="5">
        <v>10</v>
      </c>
      <c r="F2" s="5" t="s">
        <v>11</v>
      </c>
      <c r="G2" s="5">
        <v>60101105</v>
      </c>
      <c r="H2" s="5" t="s">
        <v>1539</v>
      </c>
      <c r="I2" s="6">
        <v>157</v>
      </c>
      <c r="J2" s="5" t="e">
        <f>VLOOKUP(LAVORATO!#REF!,a!A:B,2,FALSE)</f>
        <v>#REF!</v>
      </c>
      <c r="K2" s="5" t="str">
        <f t="shared" ref="K2:K23" si="0">CONCATENATE(A2," ",B2)</f>
        <v>5103 Altri concorsi</v>
      </c>
    </row>
    <row r="3" spans="1:11" s="5" customFormat="1" x14ac:dyDescent="0.25">
      <c r="A3" s="5">
        <v>5103</v>
      </c>
      <c r="B3" s="5" t="s">
        <v>1535</v>
      </c>
      <c r="C3" s="5" t="s">
        <v>1550</v>
      </c>
      <c r="E3" s="5">
        <v>10</v>
      </c>
      <c r="F3" s="5" t="s">
        <v>11</v>
      </c>
      <c r="G3" s="5">
        <v>60101105</v>
      </c>
      <c r="H3" s="5" t="s">
        <v>1539</v>
      </c>
      <c r="I3" s="6">
        <v>40</v>
      </c>
      <c r="J3" s="5" t="e">
        <f>VLOOKUP(LAVORATO!#REF!,a!A:B,2,FALSE)</f>
        <v>#REF!</v>
      </c>
      <c r="K3" s="5" t="str">
        <f t="shared" si="0"/>
        <v>5103 Altri concorsi</v>
      </c>
    </row>
    <row r="4" spans="1:11" s="5" customFormat="1" x14ac:dyDescent="0.25">
      <c r="A4" s="5">
        <v>5103</v>
      </c>
      <c r="B4" s="5" t="s">
        <v>1535</v>
      </c>
      <c r="C4" s="5" t="s">
        <v>1552</v>
      </c>
      <c r="E4" s="5">
        <v>10</v>
      </c>
      <c r="F4" s="5" t="s">
        <v>11</v>
      </c>
      <c r="G4" s="5">
        <v>60101105</v>
      </c>
      <c r="H4" s="5" t="s">
        <v>1539</v>
      </c>
      <c r="I4" s="6">
        <v>458</v>
      </c>
      <c r="J4" s="5" t="str">
        <f>VLOOKUP(LAVORATO!A2326,a!A:B,2,FALSE)</f>
        <v>ALTRE SPESE CORRENTI</v>
      </c>
      <c r="K4" s="5" t="str">
        <f t="shared" si="0"/>
        <v>5103 Altri concorsi</v>
      </c>
    </row>
    <row r="5" spans="1:11" s="5" customFormat="1" x14ac:dyDescent="0.25">
      <c r="A5" s="5">
        <v>5103</v>
      </c>
      <c r="B5" s="5" t="s">
        <v>1535</v>
      </c>
      <c r="C5" s="5" t="s">
        <v>1554</v>
      </c>
      <c r="E5" s="5">
        <v>10</v>
      </c>
      <c r="F5" s="5" t="s">
        <v>11</v>
      </c>
      <c r="G5" s="5">
        <v>60101105</v>
      </c>
      <c r="H5" s="5" t="s">
        <v>1539</v>
      </c>
      <c r="I5" s="6">
        <v>122</v>
      </c>
      <c r="J5" s="5" t="e">
        <f>VLOOKUP(LAVORATO!#REF!,a!A:B,2,FALSE)</f>
        <v>#REF!</v>
      </c>
      <c r="K5" s="5" t="str">
        <f t="shared" si="0"/>
        <v>5103 Altri concorsi</v>
      </c>
    </row>
    <row r="6" spans="1:11" s="5" customFormat="1" x14ac:dyDescent="0.25">
      <c r="A6" s="5">
        <v>5103</v>
      </c>
      <c r="B6" s="5" t="s">
        <v>1535</v>
      </c>
      <c r="C6" s="5" t="s">
        <v>1566</v>
      </c>
      <c r="E6" s="5">
        <v>10</v>
      </c>
      <c r="F6" s="5" t="s">
        <v>11</v>
      </c>
      <c r="G6" s="5">
        <v>60101101</v>
      </c>
      <c r="H6" s="5" t="s">
        <v>1567</v>
      </c>
      <c r="I6" s="6">
        <v>110</v>
      </c>
      <c r="J6" s="5" t="str">
        <f>VLOOKUP(LAVORATO!A2329,a!A:B,2,FALSE)</f>
        <v>ALTRE SPESE CORRENTI</v>
      </c>
      <c r="K6" s="5" t="str">
        <f t="shared" si="0"/>
        <v>5103 Altri concorsi</v>
      </c>
    </row>
    <row r="7" spans="1:11" s="5" customFormat="1" x14ac:dyDescent="0.25">
      <c r="A7" s="5">
        <v>5103</v>
      </c>
      <c r="B7" s="5" t="s">
        <v>1535</v>
      </c>
      <c r="C7" s="5" t="s">
        <v>1569</v>
      </c>
      <c r="E7" s="5">
        <v>10</v>
      </c>
      <c r="F7" s="5" t="s">
        <v>11</v>
      </c>
      <c r="G7" s="5">
        <v>60101105</v>
      </c>
      <c r="H7" s="5" t="s">
        <v>1539</v>
      </c>
      <c r="I7" s="6">
        <v>40</v>
      </c>
      <c r="J7" s="5" t="e">
        <f>VLOOKUP(LAVORATO!#REF!,a!A:B,2,FALSE)</f>
        <v>#REF!</v>
      </c>
      <c r="K7" s="5" t="str">
        <f t="shared" si="0"/>
        <v>5103 Altri concorsi</v>
      </c>
    </row>
    <row r="8" spans="1:11" s="5" customFormat="1" x14ac:dyDescent="0.25">
      <c r="A8" s="5">
        <v>5103</v>
      </c>
      <c r="B8" s="5" t="s">
        <v>1535</v>
      </c>
      <c r="C8" s="5" t="s">
        <v>1572</v>
      </c>
      <c r="E8" s="5">
        <v>10</v>
      </c>
      <c r="F8" s="5" t="s">
        <v>11</v>
      </c>
      <c r="G8" s="5">
        <v>60101105</v>
      </c>
      <c r="H8" s="5" t="s">
        <v>1539</v>
      </c>
      <c r="I8" s="6">
        <v>40</v>
      </c>
      <c r="J8" s="5" t="e">
        <f>VLOOKUP(LAVORATO!#REF!,a!A:B,2,FALSE)</f>
        <v>#REF!</v>
      </c>
      <c r="K8" s="5" t="str">
        <f t="shared" si="0"/>
        <v>5103 Altri concorsi</v>
      </c>
    </row>
    <row r="9" spans="1:11" s="5" customFormat="1" x14ac:dyDescent="0.25">
      <c r="A9" s="5">
        <v>5103</v>
      </c>
      <c r="B9" s="5" t="s">
        <v>1535</v>
      </c>
      <c r="C9" s="5" t="s">
        <v>1585</v>
      </c>
      <c r="E9" s="5">
        <v>10</v>
      </c>
      <c r="F9" s="5" t="s">
        <v>11</v>
      </c>
      <c r="G9" s="5">
        <v>60101101</v>
      </c>
      <c r="H9" s="5" t="s">
        <v>1567</v>
      </c>
      <c r="I9" s="6">
        <v>1244</v>
      </c>
      <c r="J9" s="5" t="str">
        <f>VLOOKUP(LAVORATO!A2332,a!A:B,2,FALSE)</f>
        <v>ALTRE SPESE CORRENTI</v>
      </c>
      <c r="K9" s="5" t="str">
        <f t="shared" si="0"/>
        <v>5103 Altri concorsi</v>
      </c>
    </row>
    <row r="10" spans="1:11" s="5" customFormat="1" x14ac:dyDescent="0.25">
      <c r="A10" s="5">
        <v>5103</v>
      </c>
      <c r="B10" s="5" t="s">
        <v>1535</v>
      </c>
      <c r="C10" s="5" t="s">
        <v>1594</v>
      </c>
      <c r="E10" s="5">
        <v>10</v>
      </c>
      <c r="F10" s="5" t="s">
        <v>11</v>
      </c>
      <c r="G10" s="5">
        <v>60101105</v>
      </c>
      <c r="H10" s="5" t="s">
        <v>1539</v>
      </c>
      <c r="I10" s="6">
        <v>250</v>
      </c>
      <c r="J10" s="5" t="e">
        <f>VLOOKUP(LAVORATO!#REF!,a!A:B,2,FALSE)</f>
        <v>#REF!</v>
      </c>
      <c r="K10" s="5" t="str">
        <f t="shared" si="0"/>
        <v>5103 Altri concorsi</v>
      </c>
    </row>
    <row r="11" spans="1:11" s="5" customFormat="1" x14ac:dyDescent="0.25">
      <c r="A11" s="5">
        <v>5103</v>
      </c>
      <c r="B11" s="5" t="s">
        <v>1535</v>
      </c>
      <c r="C11" s="5" t="s">
        <v>1597</v>
      </c>
      <c r="E11" s="5">
        <v>10</v>
      </c>
      <c r="F11" s="5" t="s">
        <v>11</v>
      </c>
      <c r="G11" s="5">
        <v>60101105</v>
      </c>
      <c r="H11" s="5" t="s">
        <v>1539</v>
      </c>
      <c r="I11" s="6">
        <v>172</v>
      </c>
      <c r="J11" s="5" t="e">
        <f>VLOOKUP(LAVORATO!#REF!,a!A:B,2,FALSE)</f>
        <v>#REF!</v>
      </c>
      <c r="K11" s="5" t="str">
        <f t="shared" si="0"/>
        <v>5103 Altri concorsi</v>
      </c>
    </row>
    <row r="12" spans="1:11" s="5" customFormat="1" x14ac:dyDescent="0.25">
      <c r="A12" s="5">
        <v>5103</v>
      </c>
      <c r="B12" s="5" t="s">
        <v>1535</v>
      </c>
      <c r="C12" s="5" t="s">
        <v>1601</v>
      </c>
      <c r="E12" s="5">
        <v>10</v>
      </c>
      <c r="F12" s="5" t="s">
        <v>11</v>
      </c>
      <c r="G12" s="5">
        <v>60101101</v>
      </c>
      <c r="H12" s="5" t="s">
        <v>1567</v>
      </c>
      <c r="I12" s="6">
        <v>71</v>
      </c>
      <c r="J12" s="5" t="e">
        <f>VLOOKUP(LAVORATO!#REF!,a!A:B,2,FALSE)</f>
        <v>#REF!</v>
      </c>
      <c r="K12" s="5" t="str">
        <f t="shared" si="0"/>
        <v>5103 Altri concorsi</v>
      </c>
    </row>
    <row r="13" spans="1:11" s="5" customFormat="1" x14ac:dyDescent="0.25">
      <c r="A13" s="5">
        <v>5103</v>
      </c>
      <c r="B13" s="5" t="s">
        <v>1535</v>
      </c>
      <c r="C13" s="5" t="s">
        <v>1604</v>
      </c>
      <c r="E13" s="5">
        <v>10</v>
      </c>
      <c r="F13" s="5" t="s">
        <v>11</v>
      </c>
      <c r="G13" s="5">
        <v>60101105</v>
      </c>
      <c r="H13" s="5" t="s">
        <v>1539</v>
      </c>
      <c r="I13" s="6">
        <v>40</v>
      </c>
      <c r="J13" s="5" t="e">
        <f>VLOOKUP(LAVORATO!#REF!,a!A:B,2,FALSE)</f>
        <v>#REF!</v>
      </c>
      <c r="K13" s="5" t="str">
        <f t="shared" si="0"/>
        <v>5103 Altri concorsi</v>
      </c>
    </row>
    <row r="14" spans="1:11" s="5" customFormat="1" x14ac:dyDescent="0.25">
      <c r="A14" s="5">
        <v>5103</v>
      </c>
      <c r="B14" s="5" t="s">
        <v>1535</v>
      </c>
      <c r="C14" s="5" t="s">
        <v>1608</v>
      </c>
      <c r="E14" s="5">
        <v>10</v>
      </c>
      <c r="F14" s="5" t="s">
        <v>11</v>
      </c>
      <c r="G14" s="5">
        <v>60101101</v>
      </c>
      <c r="H14" s="5" t="s">
        <v>1567</v>
      </c>
      <c r="I14" s="6">
        <v>736.5</v>
      </c>
      <c r="J14" s="5" t="str">
        <f>VLOOKUP(LAVORATO!A2335,a!A:B,2,FALSE)</f>
        <v>ALTRE SPESE CORRENTI</v>
      </c>
      <c r="K14" s="5" t="str">
        <f t="shared" si="0"/>
        <v>5103 Altri concorsi</v>
      </c>
    </row>
    <row r="15" spans="1:11" s="5" customFormat="1" x14ac:dyDescent="0.25">
      <c r="A15" s="5">
        <v>5103</v>
      </c>
      <c r="B15" s="5" t="s">
        <v>1535</v>
      </c>
      <c r="C15" s="5" t="s">
        <v>1613</v>
      </c>
      <c r="E15" s="5">
        <v>10</v>
      </c>
      <c r="F15" s="5" t="s">
        <v>11</v>
      </c>
      <c r="G15" s="5">
        <v>60101105</v>
      </c>
      <c r="H15" s="5" t="s">
        <v>1539</v>
      </c>
      <c r="I15" s="6">
        <v>53</v>
      </c>
      <c r="J15" s="5" t="e">
        <f>VLOOKUP(LAVORATO!#REF!,a!A:B,2,FALSE)</f>
        <v>#REF!</v>
      </c>
      <c r="K15" s="5" t="str">
        <f t="shared" si="0"/>
        <v>5103 Altri concorsi</v>
      </c>
    </row>
    <row r="16" spans="1:11" s="5" customFormat="1" x14ac:dyDescent="0.25">
      <c r="A16" s="5">
        <v>5598</v>
      </c>
      <c r="B16" s="5" t="s">
        <v>1691</v>
      </c>
      <c r="C16" s="5" t="s">
        <v>851</v>
      </c>
      <c r="G16" s="5">
        <v>20400106</v>
      </c>
      <c r="H16" s="5" t="s">
        <v>1708</v>
      </c>
      <c r="I16" s="6">
        <v>4000</v>
      </c>
      <c r="J16" s="5" t="str">
        <f>VLOOKUP(LAVORATO!A2527,a!A:B,2,FALSE)</f>
        <v>ALTRE SPESE CORRENTI</v>
      </c>
      <c r="K16" s="5" t="str">
        <f t="shared" si="0"/>
        <v>5598 Altri oneri  della gestione corrente</v>
      </c>
    </row>
    <row r="17" spans="1:11" s="5" customFormat="1" x14ac:dyDescent="0.25">
      <c r="A17" s="5">
        <v>5598</v>
      </c>
      <c r="B17" s="5" t="s">
        <v>1691</v>
      </c>
      <c r="C17" s="5" t="s">
        <v>852</v>
      </c>
      <c r="G17" s="5">
        <v>20400106</v>
      </c>
      <c r="H17" s="5" t="s">
        <v>1708</v>
      </c>
      <c r="I17" s="6">
        <v>399.52</v>
      </c>
      <c r="J17" s="5" t="str">
        <f>VLOOKUP(LAVORATO!A2528,a!A:B,2,FALSE)</f>
        <v>ALTRE SPESE CORRENTI</v>
      </c>
      <c r="K17" s="5" t="str">
        <f t="shared" si="0"/>
        <v>5598 Altri oneri  della gestione corrente</v>
      </c>
    </row>
    <row r="18" spans="1:11" s="5" customFormat="1" x14ac:dyDescent="0.25">
      <c r="A18" s="5">
        <v>5598</v>
      </c>
      <c r="B18" s="5" t="s">
        <v>1691</v>
      </c>
      <c r="C18" s="5" t="s">
        <v>1717</v>
      </c>
      <c r="G18" s="5">
        <v>20400106</v>
      </c>
      <c r="H18" s="5" t="s">
        <v>1708</v>
      </c>
      <c r="I18" s="6">
        <v>1000</v>
      </c>
      <c r="J18" s="5" t="str">
        <f>VLOOKUP(A19,a!A:B,2,FALSE)</f>
        <v>ALTRE SPESE CORRENTI</v>
      </c>
      <c r="K18" s="5" t="str">
        <f t="shared" si="0"/>
        <v>5598 Altri oneri  della gestione corrente</v>
      </c>
    </row>
    <row r="19" spans="1:11" s="5" customFormat="1" x14ac:dyDescent="0.25">
      <c r="A19" s="5">
        <v>5598</v>
      </c>
      <c r="B19" s="5" t="s">
        <v>1691</v>
      </c>
      <c r="C19" s="5" t="s">
        <v>1258</v>
      </c>
      <c r="E19" s="5">
        <v>9</v>
      </c>
      <c r="F19" s="5" t="s">
        <v>125</v>
      </c>
      <c r="G19" s="5">
        <v>60101101</v>
      </c>
      <c r="H19" s="5" t="s">
        <v>1567</v>
      </c>
      <c r="I19" s="6">
        <v>10000</v>
      </c>
      <c r="J19" s="5" t="str">
        <f>VLOOKUP(LAVORATO!A2539,a!A:B,2,FALSE)</f>
        <v>ALTRE SPESE CORRENTI</v>
      </c>
      <c r="K19" s="5" t="str">
        <f t="shared" si="0"/>
        <v>5598 Altri oneri  della gestione corrente</v>
      </c>
    </row>
    <row r="20" spans="1:11" s="5" customFormat="1" x14ac:dyDescent="0.25">
      <c r="A20" s="5">
        <v>5598</v>
      </c>
      <c r="B20" s="5" t="s">
        <v>1691</v>
      </c>
      <c r="C20" s="5" t="s">
        <v>924</v>
      </c>
      <c r="G20" s="5">
        <v>20400106</v>
      </c>
      <c r="H20" s="5" t="s">
        <v>1708</v>
      </c>
      <c r="I20" s="6">
        <v>84.07</v>
      </c>
      <c r="J20" s="5" t="str">
        <f>VLOOKUP(A21,a!A:B,2,FALSE)</f>
        <v>ALTRE SPESE CORRENTI</v>
      </c>
      <c r="K20" s="5" t="str">
        <f t="shared" si="0"/>
        <v>5598 Altri oneri  della gestione corrente</v>
      </c>
    </row>
    <row r="21" spans="1:11" s="5" customFormat="1" x14ac:dyDescent="0.25">
      <c r="A21" s="5">
        <v>5598</v>
      </c>
      <c r="B21" s="5" t="s">
        <v>1691</v>
      </c>
      <c r="C21" s="5" t="s">
        <v>903</v>
      </c>
      <c r="G21" s="5">
        <v>20400106</v>
      </c>
      <c r="H21" s="5" t="s">
        <v>1708</v>
      </c>
      <c r="I21" s="6">
        <v>29.82</v>
      </c>
      <c r="J21" s="5" t="str">
        <f>VLOOKUP(LAVORATO!A2560,a!A:B,2,FALSE)</f>
        <v>INVESTIMENTI FISSI</v>
      </c>
      <c r="K21" s="5" t="str">
        <f t="shared" si="0"/>
        <v>5598 Altri oneri  della gestione corrente</v>
      </c>
    </row>
    <row r="22" spans="1:11" s="5" customFormat="1" x14ac:dyDescent="0.25">
      <c r="A22" s="5">
        <v>7500</v>
      </c>
      <c r="B22" s="5" t="s">
        <v>1779</v>
      </c>
      <c r="C22" s="5" t="s">
        <v>1783</v>
      </c>
      <c r="E22" s="5">
        <v>8</v>
      </c>
      <c r="F22" s="5" t="s">
        <v>1493</v>
      </c>
      <c r="G22" s="5">
        <v>60101101</v>
      </c>
      <c r="H22" s="5" t="s">
        <v>1567</v>
      </c>
      <c r="I22" s="6">
        <v>35</v>
      </c>
      <c r="J22" s="5" t="str">
        <f>VLOOKUP(A23,a!A:B,2,FALSE)</f>
        <v>OPERAZIONI FINANZIARIE</v>
      </c>
      <c r="K22" s="5" t="str">
        <f t="shared" si="0"/>
        <v>7500 Altre operazioni finanziarie</v>
      </c>
    </row>
    <row r="23" spans="1:11" s="5" customFormat="1" x14ac:dyDescent="0.25">
      <c r="A23" s="5">
        <v>7500</v>
      </c>
      <c r="B23" s="5" t="s">
        <v>1779</v>
      </c>
      <c r="C23" s="5" t="s">
        <v>1784</v>
      </c>
      <c r="E23" s="5">
        <v>9</v>
      </c>
      <c r="F23" s="5" t="s">
        <v>125</v>
      </c>
      <c r="G23" s="5">
        <v>60101101</v>
      </c>
      <c r="H23" s="5" t="s">
        <v>1567</v>
      </c>
      <c r="I23" s="7">
        <v>160</v>
      </c>
      <c r="J23" s="5" t="e">
        <f>VLOOKUP(LAVORATO!A2674,a!A:B,2,FALSE)</f>
        <v>#N/A</v>
      </c>
      <c r="K23" s="5" t="str">
        <f t="shared" si="0"/>
        <v>7500 Altre operazioni finanziarie</v>
      </c>
    </row>
    <row r="24" spans="1:11" s="5" customFormat="1" x14ac:dyDescent="0.25">
      <c r="A24" s="5">
        <v>5103</v>
      </c>
      <c r="B24" s="5" t="s">
        <v>1535</v>
      </c>
      <c r="C24" s="5" t="s">
        <v>1542</v>
      </c>
      <c r="E24" s="5">
        <v>10</v>
      </c>
      <c r="F24" s="5" t="s">
        <v>11</v>
      </c>
      <c r="G24" s="5">
        <v>75350102</v>
      </c>
      <c r="H24" s="5" t="s">
        <v>1543</v>
      </c>
      <c r="I24" s="6">
        <v>36</v>
      </c>
      <c r="J24" s="5" t="s">
        <v>1789</v>
      </c>
      <c r="K24" s="5" t="s">
        <v>1800</v>
      </c>
    </row>
    <row r="25" spans="1:11" s="5" customFormat="1" x14ac:dyDescent="0.25">
      <c r="A25" s="5">
        <v>5103</v>
      </c>
      <c r="B25" s="5" t="s">
        <v>1535</v>
      </c>
      <c r="C25" s="5" t="s">
        <v>1544</v>
      </c>
      <c r="E25" s="5">
        <v>10</v>
      </c>
      <c r="F25" s="5" t="s">
        <v>11</v>
      </c>
      <c r="G25" s="5">
        <v>75350102</v>
      </c>
      <c r="H25" s="5" t="s">
        <v>1543</v>
      </c>
      <c r="I25" s="6">
        <v>36</v>
      </c>
      <c r="J25" s="5" t="s">
        <v>1789</v>
      </c>
      <c r="K25" s="5" t="s">
        <v>1800</v>
      </c>
    </row>
    <row r="26" spans="1:11" s="5" customFormat="1" x14ac:dyDescent="0.25">
      <c r="A26" s="5">
        <v>5103</v>
      </c>
      <c r="B26" s="5" t="s">
        <v>1535</v>
      </c>
      <c r="C26" s="5" t="s">
        <v>1549</v>
      </c>
      <c r="E26" s="5">
        <v>10</v>
      </c>
      <c r="F26" s="5" t="s">
        <v>11</v>
      </c>
      <c r="G26" s="5">
        <v>75350102</v>
      </c>
      <c r="H26" s="5" t="s">
        <v>1543</v>
      </c>
      <c r="I26" s="6">
        <v>36</v>
      </c>
      <c r="J26" s="5" t="s">
        <v>1789</v>
      </c>
      <c r="K26" s="5" t="s">
        <v>1800</v>
      </c>
    </row>
    <row r="27" spans="1:11" s="5" customFormat="1" x14ac:dyDescent="0.25">
      <c r="A27" s="5">
        <v>5103</v>
      </c>
      <c r="B27" s="5" t="s">
        <v>1535</v>
      </c>
      <c r="C27" s="5" t="s">
        <v>1556</v>
      </c>
      <c r="E27" s="5">
        <v>10</v>
      </c>
      <c r="F27" s="5" t="s">
        <v>11</v>
      </c>
      <c r="G27" s="5">
        <v>75350102</v>
      </c>
      <c r="H27" s="5" t="s">
        <v>1543</v>
      </c>
      <c r="I27" s="6">
        <v>36</v>
      </c>
      <c r="J27" s="5" t="s">
        <v>1789</v>
      </c>
      <c r="K27" s="5" t="s">
        <v>1800</v>
      </c>
    </row>
    <row r="28" spans="1:11" s="5" customFormat="1" x14ac:dyDescent="0.25">
      <c r="A28" s="5">
        <v>5103</v>
      </c>
      <c r="B28" s="5" t="s">
        <v>1535</v>
      </c>
      <c r="C28" s="5" t="s">
        <v>1557</v>
      </c>
      <c r="E28" s="5">
        <v>10</v>
      </c>
      <c r="F28" s="5" t="s">
        <v>11</v>
      </c>
      <c r="G28" s="5">
        <v>75350102</v>
      </c>
      <c r="H28" s="5" t="s">
        <v>1543</v>
      </c>
      <c r="I28" s="6">
        <v>36</v>
      </c>
      <c r="J28" s="5" t="s">
        <v>1789</v>
      </c>
      <c r="K28" s="5" t="s">
        <v>1800</v>
      </c>
    </row>
    <row r="29" spans="1:11" s="5" customFormat="1" x14ac:dyDescent="0.25">
      <c r="A29" s="5">
        <v>5103</v>
      </c>
      <c r="B29" s="5" t="s">
        <v>1535</v>
      </c>
      <c r="C29" s="5" t="s">
        <v>1561</v>
      </c>
      <c r="E29" s="5">
        <v>10</v>
      </c>
      <c r="F29" s="5" t="s">
        <v>11</v>
      </c>
      <c r="G29" s="5">
        <v>75350102</v>
      </c>
      <c r="H29" s="5" t="s">
        <v>1543</v>
      </c>
      <c r="I29" s="6">
        <v>36</v>
      </c>
      <c r="J29" s="5" t="s">
        <v>1789</v>
      </c>
      <c r="K29" s="5" t="s">
        <v>1800</v>
      </c>
    </row>
    <row r="30" spans="1:11" s="5" customFormat="1" x14ac:dyDescent="0.25">
      <c r="A30" s="5">
        <v>5103</v>
      </c>
      <c r="B30" s="5" t="s">
        <v>1535</v>
      </c>
      <c r="C30" s="5" t="s">
        <v>1562</v>
      </c>
      <c r="E30" s="5">
        <v>10</v>
      </c>
      <c r="F30" s="5" t="s">
        <v>11</v>
      </c>
      <c r="G30" s="5">
        <v>75350102</v>
      </c>
      <c r="H30" s="5" t="s">
        <v>1543</v>
      </c>
      <c r="I30" s="6">
        <v>36</v>
      </c>
      <c r="J30" s="5" t="s">
        <v>1789</v>
      </c>
      <c r="K30" s="5" t="s">
        <v>1800</v>
      </c>
    </row>
    <row r="31" spans="1:11" s="5" customFormat="1" x14ac:dyDescent="0.25">
      <c r="A31" s="5">
        <v>5103</v>
      </c>
      <c r="B31" s="5" t="s">
        <v>1535</v>
      </c>
      <c r="C31" s="5" t="s">
        <v>1569</v>
      </c>
      <c r="E31" s="5">
        <v>10</v>
      </c>
      <c r="F31" s="5" t="s">
        <v>11</v>
      </c>
      <c r="G31" s="5">
        <v>75350102</v>
      </c>
      <c r="H31" s="5" t="s">
        <v>1543</v>
      </c>
      <c r="I31" s="6">
        <v>36</v>
      </c>
      <c r="J31" s="5" t="s">
        <v>1789</v>
      </c>
      <c r="K31" s="5" t="s">
        <v>1800</v>
      </c>
    </row>
    <row r="32" spans="1:11" s="5" customFormat="1" x14ac:dyDescent="0.25">
      <c r="A32" s="5">
        <v>5103</v>
      </c>
      <c r="B32" s="5" t="s">
        <v>1535</v>
      </c>
      <c r="C32" s="5" t="s">
        <v>1570</v>
      </c>
      <c r="E32" s="5">
        <v>10</v>
      </c>
      <c r="F32" s="5" t="s">
        <v>11</v>
      </c>
      <c r="G32" s="5">
        <v>75350102</v>
      </c>
      <c r="H32" s="5" t="s">
        <v>1543</v>
      </c>
      <c r="I32" s="6">
        <v>17.899999999999999</v>
      </c>
      <c r="J32" s="5" t="s">
        <v>1789</v>
      </c>
      <c r="K32" s="5" t="s">
        <v>1800</v>
      </c>
    </row>
    <row r="33" spans="1:11" s="5" customFormat="1" x14ac:dyDescent="0.25">
      <c r="A33" s="5">
        <v>5103</v>
      </c>
      <c r="B33" s="5" t="s">
        <v>1535</v>
      </c>
      <c r="C33" s="5" t="s">
        <v>1571</v>
      </c>
      <c r="E33" s="5">
        <v>10</v>
      </c>
      <c r="F33" s="5" t="s">
        <v>11</v>
      </c>
      <c r="G33" s="5">
        <v>75350102</v>
      </c>
      <c r="H33" s="5" t="s">
        <v>1543</v>
      </c>
      <c r="I33" s="6">
        <v>31.9</v>
      </c>
      <c r="J33" s="5" t="s">
        <v>1789</v>
      </c>
      <c r="K33" s="5" t="s">
        <v>1800</v>
      </c>
    </row>
    <row r="34" spans="1:11" s="5" customFormat="1" x14ac:dyDescent="0.25">
      <c r="A34" s="5">
        <v>5103</v>
      </c>
      <c r="B34" s="5" t="s">
        <v>1535</v>
      </c>
      <c r="C34" s="5" t="s">
        <v>1573</v>
      </c>
      <c r="E34" s="5">
        <v>10</v>
      </c>
      <c r="F34" s="5" t="s">
        <v>11</v>
      </c>
      <c r="G34" s="5">
        <v>75350102</v>
      </c>
      <c r="H34" s="5" t="s">
        <v>1543</v>
      </c>
      <c r="I34" s="6">
        <v>13.5</v>
      </c>
      <c r="J34" s="5" t="s">
        <v>1789</v>
      </c>
      <c r="K34" s="5" t="s">
        <v>1800</v>
      </c>
    </row>
    <row r="35" spans="1:11" s="5" customFormat="1" x14ac:dyDescent="0.25">
      <c r="A35" s="5">
        <v>5103</v>
      </c>
      <c r="B35" s="5" t="s">
        <v>1535</v>
      </c>
      <c r="C35" s="5" t="s">
        <v>1575</v>
      </c>
      <c r="E35" s="5">
        <v>10</v>
      </c>
      <c r="F35" s="5" t="s">
        <v>11</v>
      </c>
      <c r="G35" s="5">
        <v>75350102</v>
      </c>
      <c r="H35" s="5" t="s">
        <v>1543</v>
      </c>
      <c r="I35" s="6">
        <v>17.899999999999999</v>
      </c>
      <c r="J35" s="5" t="s">
        <v>1789</v>
      </c>
      <c r="K35" s="5" t="s">
        <v>1800</v>
      </c>
    </row>
    <row r="36" spans="1:11" s="5" customFormat="1" x14ac:dyDescent="0.25">
      <c r="A36" s="5">
        <v>5103</v>
      </c>
      <c r="B36" s="5" t="s">
        <v>1535</v>
      </c>
      <c r="C36" s="5" t="s">
        <v>1576</v>
      </c>
      <c r="E36" s="5">
        <v>10</v>
      </c>
      <c r="F36" s="5" t="s">
        <v>11</v>
      </c>
      <c r="G36" s="5">
        <v>75350102</v>
      </c>
      <c r="H36" s="5" t="s">
        <v>1543</v>
      </c>
      <c r="I36" s="6">
        <v>36</v>
      </c>
      <c r="J36" s="5" t="s">
        <v>1789</v>
      </c>
      <c r="K36" s="5" t="s">
        <v>1800</v>
      </c>
    </row>
    <row r="37" spans="1:11" s="5" customFormat="1" x14ac:dyDescent="0.25">
      <c r="A37" s="5">
        <v>5103</v>
      </c>
      <c r="B37" s="5" t="s">
        <v>1535</v>
      </c>
      <c r="C37" s="5" t="s">
        <v>1579</v>
      </c>
      <c r="E37" s="5">
        <v>10</v>
      </c>
      <c r="F37" s="5" t="s">
        <v>11</v>
      </c>
      <c r="G37" s="5">
        <v>75350102</v>
      </c>
      <c r="H37" s="5" t="s">
        <v>1543</v>
      </c>
      <c r="I37" s="6">
        <v>30.15</v>
      </c>
      <c r="J37" s="5" t="s">
        <v>1789</v>
      </c>
      <c r="K37" s="5" t="s">
        <v>1800</v>
      </c>
    </row>
    <row r="38" spans="1:11" s="5" customFormat="1" x14ac:dyDescent="0.25">
      <c r="A38" s="5">
        <v>5103</v>
      </c>
      <c r="B38" s="5" t="s">
        <v>1535</v>
      </c>
      <c r="C38" s="5" t="s">
        <v>1580</v>
      </c>
      <c r="E38" s="5">
        <v>10</v>
      </c>
      <c r="F38" s="5" t="s">
        <v>11</v>
      </c>
      <c r="G38" s="5">
        <v>75350102</v>
      </c>
      <c r="H38" s="5" t="s">
        <v>1543</v>
      </c>
      <c r="I38" s="6">
        <v>36</v>
      </c>
      <c r="J38" s="5" t="s">
        <v>1789</v>
      </c>
      <c r="K38" s="5" t="s">
        <v>1800</v>
      </c>
    </row>
    <row r="39" spans="1:11" s="5" customFormat="1" x14ac:dyDescent="0.25">
      <c r="A39" s="5">
        <v>5103</v>
      </c>
      <c r="B39" s="5" t="s">
        <v>1535</v>
      </c>
      <c r="C39" s="5" t="s">
        <v>1581</v>
      </c>
      <c r="E39" s="5">
        <v>10</v>
      </c>
      <c r="F39" s="5" t="s">
        <v>11</v>
      </c>
      <c r="G39" s="5">
        <v>75350102</v>
      </c>
      <c r="H39" s="5" t="s">
        <v>1543</v>
      </c>
      <c r="I39" s="6">
        <v>15</v>
      </c>
      <c r="J39" s="5" t="s">
        <v>1789</v>
      </c>
      <c r="K39" s="5" t="s">
        <v>1800</v>
      </c>
    </row>
    <row r="40" spans="1:11" s="5" customFormat="1" x14ac:dyDescent="0.25">
      <c r="A40" s="5">
        <v>5103</v>
      </c>
      <c r="B40" s="5" t="s">
        <v>1535</v>
      </c>
      <c r="C40" s="5" t="s">
        <v>1583</v>
      </c>
      <c r="E40" s="5">
        <v>10</v>
      </c>
      <c r="F40" s="5" t="s">
        <v>11</v>
      </c>
      <c r="G40" s="5">
        <v>75350102</v>
      </c>
      <c r="H40" s="5" t="s">
        <v>1543</v>
      </c>
      <c r="I40" s="6">
        <v>19.5</v>
      </c>
      <c r="J40" s="5" t="s">
        <v>1789</v>
      </c>
      <c r="K40" s="5" t="s">
        <v>1800</v>
      </c>
    </row>
    <row r="41" spans="1:11" s="5" customFormat="1" x14ac:dyDescent="0.25">
      <c r="A41" s="5">
        <v>5103</v>
      </c>
      <c r="B41" s="5" t="s">
        <v>1535</v>
      </c>
      <c r="C41" s="5" t="s">
        <v>1587</v>
      </c>
      <c r="E41" s="5">
        <v>10</v>
      </c>
      <c r="F41" s="5" t="s">
        <v>11</v>
      </c>
      <c r="G41" s="5">
        <v>75350102</v>
      </c>
      <c r="H41" s="5" t="s">
        <v>1543</v>
      </c>
      <c r="I41" s="6">
        <v>29.3</v>
      </c>
      <c r="J41" s="5" t="s">
        <v>1789</v>
      </c>
      <c r="K41" s="5" t="s">
        <v>1800</v>
      </c>
    </row>
    <row r="42" spans="1:11" s="5" customFormat="1" x14ac:dyDescent="0.25">
      <c r="A42" s="5">
        <v>5103</v>
      </c>
      <c r="B42" s="5" t="s">
        <v>1535</v>
      </c>
      <c r="C42" s="5" t="s">
        <v>1588</v>
      </c>
      <c r="E42" s="5">
        <v>10</v>
      </c>
      <c r="F42" s="5" t="s">
        <v>11</v>
      </c>
      <c r="G42" s="5">
        <v>75350102</v>
      </c>
      <c r="H42" s="5" t="s">
        <v>1543</v>
      </c>
      <c r="I42" s="6">
        <v>36</v>
      </c>
      <c r="J42" s="5" t="s">
        <v>1789</v>
      </c>
      <c r="K42" s="5" t="s">
        <v>1800</v>
      </c>
    </row>
    <row r="43" spans="1:11" s="5" customFormat="1" x14ac:dyDescent="0.25">
      <c r="A43" s="5">
        <v>5103</v>
      </c>
      <c r="B43" s="5" t="s">
        <v>1535</v>
      </c>
      <c r="C43" s="5" t="s">
        <v>1589</v>
      </c>
      <c r="E43" s="5">
        <v>10</v>
      </c>
      <c r="F43" s="5" t="s">
        <v>11</v>
      </c>
      <c r="G43" s="5">
        <v>75350102</v>
      </c>
      <c r="H43" s="5" t="s">
        <v>1543</v>
      </c>
      <c r="I43" s="6">
        <v>36</v>
      </c>
      <c r="J43" s="5" t="s">
        <v>1789</v>
      </c>
      <c r="K43" s="5" t="s">
        <v>1800</v>
      </c>
    </row>
    <row r="44" spans="1:11" s="5" customFormat="1" x14ac:dyDescent="0.25">
      <c r="A44" s="5">
        <v>5103</v>
      </c>
      <c r="B44" s="5" t="s">
        <v>1535</v>
      </c>
      <c r="C44" s="5" t="s">
        <v>1590</v>
      </c>
      <c r="E44" s="5">
        <v>10</v>
      </c>
      <c r="F44" s="5" t="s">
        <v>11</v>
      </c>
      <c r="G44" s="5">
        <v>75350102</v>
      </c>
      <c r="H44" s="5" t="s">
        <v>1543</v>
      </c>
      <c r="I44" s="6">
        <v>16.5</v>
      </c>
      <c r="J44" s="5" t="s">
        <v>1789</v>
      </c>
      <c r="K44" s="5" t="s">
        <v>1800</v>
      </c>
    </row>
    <row r="45" spans="1:11" s="5" customFormat="1" x14ac:dyDescent="0.25">
      <c r="A45" s="5">
        <v>5103</v>
      </c>
      <c r="B45" s="5" t="s">
        <v>1535</v>
      </c>
      <c r="C45" s="5" t="s">
        <v>1592</v>
      </c>
      <c r="E45" s="5">
        <v>10</v>
      </c>
      <c r="F45" s="5" t="s">
        <v>11</v>
      </c>
      <c r="G45" s="5">
        <v>75350102</v>
      </c>
      <c r="H45" s="5" t="s">
        <v>1543</v>
      </c>
      <c r="I45" s="6">
        <v>13.5</v>
      </c>
      <c r="J45" s="5" t="s">
        <v>1789</v>
      </c>
      <c r="K45" s="5" t="s">
        <v>1800</v>
      </c>
    </row>
    <row r="46" spans="1:11" s="5" customFormat="1" x14ac:dyDescent="0.25">
      <c r="A46" s="5">
        <v>5103</v>
      </c>
      <c r="B46" s="5" t="s">
        <v>1535</v>
      </c>
      <c r="C46" s="5" t="s">
        <v>1596</v>
      </c>
      <c r="E46" s="5">
        <v>10</v>
      </c>
      <c r="F46" s="5" t="s">
        <v>11</v>
      </c>
      <c r="G46" s="5">
        <v>75350102</v>
      </c>
      <c r="H46" s="5" t="s">
        <v>1543</v>
      </c>
      <c r="I46" s="6">
        <v>36</v>
      </c>
      <c r="J46" s="5" t="s">
        <v>1789</v>
      </c>
      <c r="K46" s="5" t="s">
        <v>1800</v>
      </c>
    </row>
    <row r="47" spans="1:11" s="5" customFormat="1" x14ac:dyDescent="0.25">
      <c r="A47" s="5">
        <v>5103</v>
      </c>
      <c r="B47" s="5" t="s">
        <v>1535</v>
      </c>
      <c r="C47" s="5" t="s">
        <v>1598</v>
      </c>
      <c r="E47" s="5">
        <v>10</v>
      </c>
      <c r="F47" s="5" t="s">
        <v>11</v>
      </c>
      <c r="G47" s="5">
        <v>75350102</v>
      </c>
      <c r="H47" s="5" t="s">
        <v>1543</v>
      </c>
      <c r="I47" s="6">
        <v>36</v>
      </c>
      <c r="J47" s="5" t="s">
        <v>1789</v>
      </c>
      <c r="K47" s="5" t="s">
        <v>1800</v>
      </c>
    </row>
    <row r="48" spans="1:11" s="5" customFormat="1" x14ac:dyDescent="0.25">
      <c r="A48" s="5">
        <v>5103</v>
      </c>
      <c r="B48" s="5" t="s">
        <v>1535</v>
      </c>
      <c r="C48" s="5" t="s">
        <v>1600</v>
      </c>
      <c r="E48" s="5">
        <v>10</v>
      </c>
      <c r="F48" s="5" t="s">
        <v>11</v>
      </c>
      <c r="G48" s="5">
        <v>75350102</v>
      </c>
      <c r="H48" s="5" t="s">
        <v>1543</v>
      </c>
      <c r="I48" s="6">
        <v>19.5</v>
      </c>
      <c r="J48" s="5" t="s">
        <v>1789</v>
      </c>
      <c r="K48" s="5" t="s">
        <v>1800</v>
      </c>
    </row>
    <row r="49" spans="1:11" s="5" customFormat="1" x14ac:dyDescent="0.25">
      <c r="A49" s="5">
        <v>5103</v>
      </c>
      <c r="B49" s="5" t="s">
        <v>1535</v>
      </c>
      <c r="C49" s="5" t="s">
        <v>1605</v>
      </c>
      <c r="E49" s="5">
        <v>10</v>
      </c>
      <c r="F49" s="5" t="s">
        <v>11</v>
      </c>
      <c r="G49" s="5">
        <v>75350102</v>
      </c>
      <c r="H49" s="5" t="s">
        <v>1543</v>
      </c>
      <c r="I49" s="6">
        <v>22.5</v>
      </c>
      <c r="J49" s="5" t="s">
        <v>1789</v>
      </c>
      <c r="K49" s="5" t="s">
        <v>1800</v>
      </c>
    </row>
    <row r="50" spans="1:11" s="5" customFormat="1" x14ac:dyDescent="0.25">
      <c r="A50" s="5">
        <v>5103</v>
      </c>
      <c r="B50" s="5" t="s">
        <v>1535</v>
      </c>
      <c r="C50" s="5" t="s">
        <v>1611</v>
      </c>
      <c r="E50" s="5">
        <v>10</v>
      </c>
      <c r="F50" s="5" t="s">
        <v>11</v>
      </c>
      <c r="G50" s="5">
        <v>75350102</v>
      </c>
      <c r="H50" s="5" t="s">
        <v>1543</v>
      </c>
      <c r="I50" s="6">
        <v>36</v>
      </c>
      <c r="J50" s="5" t="s">
        <v>1789</v>
      </c>
      <c r="K50" s="5" t="s">
        <v>1800</v>
      </c>
    </row>
    <row r="51" spans="1:11" s="5" customFormat="1" x14ac:dyDescent="0.25">
      <c r="A51" s="5">
        <v>5103</v>
      </c>
      <c r="B51" s="5" t="s">
        <v>1535</v>
      </c>
      <c r="C51" s="5" t="s">
        <v>1612</v>
      </c>
      <c r="E51" s="5">
        <v>10</v>
      </c>
      <c r="F51" s="5" t="s">
        <v>11</v>
      </c>
      <c r="G51" s="5">
        <v>75350102</v>
      </c>
      <c r="H51" s="5" t="s">
        <v>1543</v>
      </c>
      <c r="I51" s="6">
        <v>36</v>
      </c>
      <c r="J51" s="5" t="s">
        <v>1789</v>
      </c>
      <c r="K51" s="5" t="s">
        <v>1800</v>
      </c>
    </row>
    <row r="52" spans="1:11" s="5" customFormat="1" x14ac:dyDescent="0.25">
      <c r="A52" s="5">
        <v>5103</v>
      </c>
      <c r="B52" s="5" t="s">
        <v>1535</v>
      </c>
      <c r="C52" s="5" t="s">
        <v>1614</v>
      </c>
      <c r="E52" s="5">
        <v>10</v>
      </c>
      <c r="F52" s="5" t="s">
        <v>11</v>
      </c>
      <c r="G52" s="5">
        <v>75350102</v>
      </c>
      <c r="H52" s="5" t="s">
        <v>1543</v>
      </c>
      <c r="I52" s="6">
        <v>36</v>
      </c>
      <c r="J52" s="5" t="s">
        <v>1789</v>
      </c>
      <c r="K52" s="5" t="s">
        <v>1800</v>
      </c>
    </row>
    <row r="53" spans="1:11" s="5" customFormat="1" x14ac:dyDescent="0.25">
      <c r="A53" s="5">
        <v>7500</v>
      </c>
      <c r="B53" s="5" t="s">
        <v>1779</v>
      </c>
      <c r="C53" s="5" t="s">
        <v>1781</v>
      </c>
      <c r="G53" s="5">
        <v>75350102</v>
      </c>
      <c r="H53" s="5" t="s">
        <v>1543</v>
      </c>
      <c r="I53" s="6">
        <v>28140</v>
      </c>
      <c r="J53" s="5" t="s">
        <v>1791</v>
      </c>
      <c r="K53" s="5" t="s">
        <v>1801</v>
      </c>
    </row>
    <row r="54" spans="1:11" s="5" customFormat="1" x14ac:dyDescent="0.25">
      <c r="A54" s="5">
        <v>5103</v>
      </c>
      <c r="B54" s="5" t="s">
        <v>1535</v>
      </c>
      <c r="C54" s="5" t="s">
        <v>1563</v>
      </c>
      <c r="E54" s="5">
        <v>9</v>
      </c>
      <c r="F54" s="5" t="s">
        <v>125</v>
      </c>
      <c r="G54" s="5">
        <v>60101020</v>
      </c>
      <c r="H54" s="5" t="s">
        <v>1564</v>
      </c>
      <c r="I54" s="6">
        <v>1000</v>
      </c>
      <c r="J54" s="5" t="e">
        <f>VLOOKUP(A72,a!A:B,2,FALSE)</f>
        <v>#N/A</v>
      </c>
      <c r="K54" s="5" t="str">
        <f>CONCATENATE(A54," ",B54)</f>
        <v>5103 Altri concorsi</v>
      </c>
    </row>
    <row r="55" spans="1:11" s="5" customFormat="1" x14ac:dyDescent="0.25">
      <c r="A55" s="5">
        <v>5103</v>
      </c>
      <c r="B55" s="5" t="s">
        <v>1535</v>
      </c>
      <c r="C55" s="5" t="s">
        <v>1540</v>
      </c>
      <c r="E55" s="5">
        <v>10</v>
      </c>
      <c r="F55" s="5" t="s">
        <v>11</v>
      </c>
      <c r="G55" s="5">
        <v>75200105</v>
      </c>
      <c r="H55" s="5" t="s">
        <v>1541</v>
      </c>
      <c r="I55" s="6">
        <v>40</v>
      </c>
      <c r="J55" s="5" t="e">
        <v>#N/A</v>
      </c>
      <c r="K55" s="5" t="s">
        <v>1800</v>
      </c>
    </row>
    <row r="56" spans="1:11" s="5" customFormat="1" x14ac:dyDescent="0.25">
      <c r="A56" s="5">
        <v>5103</v>
      </c>
      <c r="B56" s="5" t="s">
        <v>1535</v>
      </c>
      <c r="C56" s="5" t="s">
        <v>1551</v>
      </c>
      <c r="E56" s="5">
        <v>10</v>
      </c>
      <c r="F56" s="5" t="s">
        <v>11</v>
      </c>
      <c r="G56" s="5">
        <v>75200105</v>
      </c>
      <c r="H56" s="5" t="s">
        <v>1541</v>
      </c>
      <c r="I56" s="6">
        <v>8</v>
      </c>
      <c r="J56" s="5" t="s">
        <v>1789</v>
      </c>
      <c r="K56" s="5" t="s">
        <v>1800</v>
      </c>
    </row>
    <row r="57" spans="1:11" s="5" customFormat="1" x14ac:dyDescent="0.25">
      <c r="A57" s="5">
        <v>5103</v>
      </c>
      <c r="B57" s="5" t="s">
        <v>1535</v>
      </c>
      <c r="C57" s="5" t="s">
        <v>1555</v>
      </c>
      <c r="E57" s="5">
        <v>10</v>
      </c>
      <c r="F57" s="5" t="s">
        <v>11</v>
      </c>
      <c r="G57" s="5">
        <v>75200105</v>
      </c>
      <c r="H57" s="5" t="s">
        <v>1541</v>
      </c>
      <c r="I57" s="6">
        <v>20</v>
      </c>
      <c r="J57" s="5" t="e">
        <v>#N/A</v>
      </c>
      <c r="K57" s="5" t="s">
        <v>1800</v>
      </c>
    </row>
    <row r="58" spans="1:11" s="5" customFormat="1" x14ac:dyDescent="0.25">
      <c r="A58" s="5">
        <v>5103</v>
      </c>
      <c r="B58" s="5" t="s">
        <v>1535</v>
      </c>
      <c r="C58" s="5" t="s">
        <v>1565</v>
      </c>
      <c r="E58" s="5">
        <v>10</v>
      </c>
      <c r="F58" s="5" t="s">
        <v>11</v>
      </c>
      <c r="G58" s="5">
        <v>75200105</v>
      </c>
      <c r="H58" s="5" t="s">
        <v>1541</v>
      </c>
      <c r="I58" s="6">
        <v>48</v>
      </c>
      <c r="J58" s="5" t="s">
        <v>1789</v>
      </c>
      <c r="K58" s="5" t="s">
        <v>1800</v>
      </c>
    </row>
    <row r="59" spans="1:11" s="5" customFormat="1" x14ac:dyDescent="0.25">
      <c r="A59" s="5">
        <v>5103</v>
      </c>
      <c r="B59" s="5" t="s">
        <v>1535</v>
      </c>
      <c r="C59" s="5" t="s">
        <v>1574</v>
      </c>
      <c r="E59" s="5">
        <v>10</v>
      </c>
      <c r="F59" s="5" t="s">
        <v>11</v>
      </c>
      <c r="G59" s="5">
        <v>75200105</v>
      </c>
      <c r="H59" s="5" t="s">
        <v>1541</v>
      </c>
      <c r="I59" s="6">
        <v>10</v>
      </c>
      <c r="J59" s="5" t="e">
        <v>#N/A</v>
      </c>
      <c r="K59" s="5" t="s">
        <v>1800</v>
      </c>
    </row>
    <row r="60" spans="1:11" s="5" customFormat="1" x14ac:dyDescent="0.25">
      <c r="A60" s="5">
        <v>5103</v>
      </c>
      <c r="B60" s="5" t="s">
        <v>1535</v>
      </c>
      <c r="C60" s="5" t="s">
        <v>1591</v>
      </c>
      <c r="E60" s="5">
        <v>10</v>
      </c>
      <c r="F60" s="5" t="s">
        <v>11</v>
      </c>
      <c r="G60" s="5">
        <v>75200105</v>
      </c>
      <c r="H60" s="5" t="s">
        <v>1541</v>
      </c>
      <c r="I60" s="6">
        <v>28</v>
      </c>
      <c r="J60" s="5" t="e">
        <v>#N/A</v>
      </c>
      <c r="K60" s="5" t="s">
        <v>1800</v>
      </c>
    </row>
    <row r="61" spans="1:11" s="5" customFormat="1" x14ac:dyDescent="0.25">
      <c r="A61" s="5">
        <v>5103</v>
      </c>
      <c r="B61" s="5" t="s">
        <v>1535</v>
      </c>
      <c r="C61" s="5" t="s">
        <v>1595</v>
      </c>
      <c r="E61" s="5">
        <v>10</v>
      </c>
      <c r="F61" s="5" t="s">
        <v>11</v>
      </c>
      <c r="G61" s="5">
        <v>75200105</v>
      </c>
      <c r="H61" s="5" t="s">
        <v>1541</v>
      </c>
      <c r="I61" s="6">
        <v>10</v>
      </c>
      <c r="J61" s="5" t="e">
        <v>#N/A</v>
      </c>
      <c r="K61" s="5" t="s">
        <v>1800</v>
      </c>
    </row>
    <row r="62" spans="1:11" s="5" customFormat="1" x14ac:dyDescent="0.25">
      <c r="A62" s="5">
        <v>5103</v>
      </c>
      <c r="B62" s="5" t="s">
        <v>1535</v>
      </c>
      <c r="C62" s="5" t="s">
        <v>1599</v>
      </c>
      <c r="E62" s="5">
        <v>10</v>
      </c>
      <c r="F62" s="5" t="s">
        <v>11</v>
      </c>
      <c r="G62" s="5">
        <v>75200105</v>
      </c>
      <c r="H62" s="5" t="s">
        <v>1541</v>
      </c>
      <c r="I62" s="6">
        <v>20</v>
      </c>
      <c r="J62" s="5" t="e">
        <v>#N/A</v>
      </c>
      <c r="K62" s="5" t="s">
        <v>1800</v>
      </c>
    </row>
    <row r="63" spans="1:11" s="5" customFormat="1" x14ac:dyDescent="0.25">
      <c r="A63" s="5">
        <v>5103</v>
      </c>
      <c r="B63" s="5" t="s">
        <v>1535</v>
      </c>
      <c r="C63" s="5" t="s">
        <v>1602</v>
      </c>
      <c r="E63" s="5">
        <v>10</v>
      </c>
      <c r="F63" s="5" t="s">
        <v>11</v>
      </c>
      <c r="G63" s="5">
        <v>75200105</v>
      </c>
      <c r="H63" s="5" t="s">
        <v>1541</v>
      </c>
      <c r="I63" s="6">
        <v>20</v>
      </c>
      <c r="J63" s="5" t="s">
        <v>1789</v>
      </c>
      <c r="K63" s="5" t="s">
        <v>1800</v>
      </c>
    </row>
    <row r="64" spans="1:11" s="5" customFormat="1" x14ac:dyDescent="0.25">
      <c r="A64" s="5">
        <v>5103</v>
      </c>
      <c r="B64" s="5" t="s">
        <v>1535</v>
      </c>
      <c r="C64" s="5" t="s">
        <v>1603</v>
      </c>
      <c r="E64" s="5">
        <v>10</v>
      </c>
      <c r="F64" s="5" t="s">
        <v>11</v>
      </c>
      <c r="G64" s="5">
        <v>75200105</v>
      </c>
      <c r="H64" s="5" t="s">
        <v>1541</v>
      </c>
      <c r="I64" s="6">
        <v>20</v>
      </c>
      <c r="J64" s="5" t="s">
        <v>1789</v>
      </c>
      <c r="K64" s="5" t="s">
        <v>1800</v>
      </c>
    </row>
    <row r="65" spans="1:11" s="5" customFormat="1" x14ac:dyDescent="0.25">
      <c r="A65" s="5">
        <v>5103</v>
      </c>
      <c r="B65" s="5" t="s">
        <v>1535</v>
      </c>
      <c r="C65" s="5" t="s">
        <v>1606</v>
      </c>
      <c r="E65" s="5">
        <v>10</v>
      </c>
      <c r="F65" s="5" t="s">
        <v>11</v>
      </c>
      <c r="G65" s="5">
        <v>75200105</v>
      </c>
      <c r="H65" s="5" t="s">
        <v>1541</v>
      </c>
      <c r="I65" s="6">
        <v>20</v>
      </c>
      <c r="J65" s="5" t="s">
        <v>1789</v>
      </c>
      <c r="K65" s="5" t="s">
        <v>1800</v>
      </c>
    </row>
    <row r="66" spans="1:11" s="5" customFormat="1" x14ac:dyDescent="0.25">
      <c r="A66" s="5">
        <v>5103</v>
      </c>
      <c r="B66" s="5" t="s">
        <v>1535</v>
      </c>
      <c r="C66" s="5" t="s">
        <v>1610</v>
      </c>
      <c r="E66" s="5">
        <v>10</v>
      </c>
      <c r="F66" s="5" t="s">
        <v>11</v>
      </c>
      <c r="G66" s="5">
        <v>75200105</v>
      </c>
      <c r="H66" s="5" t="s">
        <v>1541</v>
      </c>
      <c r="I66" s="6">
        <v>20</v>
      </c>
      <c r="J66" s="5" t="e">
        <v>#N/A</v>
      </c>
      <c r="K66" s="5" t="s">
        <v>1800</v>
      </c>
    </row>
    <row r="67" spans="1:11" s="5" customFormat="1" x14ac:dyDescent="0.25">
      <c r="A67" s="5">
        <v>5103</v>
      </c>
      <c r="B67" s="5" t="s">
        <v>1535</v>
      </c>
      <c r="C67" s="5" t="s">
        <v>1577</v>
      </c>
      <c r="E67" s="5">
        <v>8</v>
      </c>
      <c r="F67" s="5" t="s">
        <v>1493</v>
      </c>
      <c r="G67" s="5">
        <v>75200101</v>
      </c>
      <c r="H67" s="5" t="s">
        <v>1578</v>
      </c>
      <c r="I67" s="6">
        <v>17809.349999999999</v>
      </c>
      <c r="J67" s="5" t="e">
        <f>VLOOKUP(LAVORATO!#REF!,a!A:B,2,FALSE)</f>
        <v>#REF!</v>
      </c>
      <c r="K67" s="5" t="str">
        <f>CONCATENATE(A67," ",B67)</f>
        <v>5103 Altri concorsi</v>
      </c>
    </row>
    <row r="68" spans="1:11" s="5" customFormat="1" x14ac:dyDescent="0.25">
      <c r="I68" s="6"/>
    </row>
    <row r="69" spans="1:11" s="5" customFormat="1" x14ac:dyDescent="0.25">
      <c r="I69" s="6"/>
    </row>
    <row r="70" spans="1:11" s="5" customFormat="1" x14ac:dyDescent="0.25">
      <c r="I70" s="6"/>
    </row>
    <row r="71" spans="1:11" s="5" customFormat="1" x14ac:dyDescent="0.25">
      <c r="I71" s="6"/>
    </row>
    <row r="72" spans="1:11" s="5" customFormat="1" x14ac:dyDescent="0.25">
      <c r="I72" s="7"/>
    </row>
    <row r="73" spans="1:11" x14ac:dyDescent="0.25">
      <c r="I73" s="8">
        <f>SUM(I2:I72)</f>
        <v>67314.41</v>
      </c>
    </row>
    <row r="77" spans="1:11" x14ac:dyDescent="0.25">
      <c r="I77" s="9">
        <f>ESTRAZIONE!H2740</f>
        <v>154999384.9099997</v>
      </c>
      <c r="J77" s="10" t="s">
        <v>1797</v>
      </c>
    </row>
    <row r="78" spans="1:11" x14ac:dyDescent="0.25">
      <c r="I78" s="11">
        <f>LAVORATO!I2674</f>
        <v>154932070.49999967</v>
      </c>
      <c r="J78" s="12" t="s">
        <v>1798</v>
      </c>
      <c r="K78" s="12"/>
    </row>
    <row r="79" spans="1:11" x14ac:dyDescent="0.25">
      <c r="I79" s="1">
        <f>I77-I78</f>
        <v>67314.410000026226</v>
      </c>
      <c r="J79" t="s">
        <v>1799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1"/>
  <sheetViews>
    <sheetView workbookViewId="0"/>
  </sheetViews>
  <sheetFormatPr defaultRowHeight="15" x14ac:dyDescent="0.25"/>
  <cols>
    <col min="2" max="2" width="30" bestFit="1" customWidth="1"/>
  </cols>
  <sheetData>
    <row r="2" spans="1:2" x14ac:dyDescent="0.25">
      <c r="A2">
        <v>1103</v>
      </c>
      <c r="B2" t="s">
        <v>1785</v>
      </c>
    </row>
    <row r="3" spans="1:2" x14ac:dyDescent="0.25">
      <c r="A3">
        <v>1105</v>
      </c>
      <c r="B3" t="s">
        <v>1785</v>
      </c>
    </row>
    <row r="4" spans="1:2" x14ac:dyDescent="0.25">
      <c r="A4">
        <v>1203</v>
      </c>
      <c r="B4" t="s">
        <v>1785</v>
      </c>
    </row>
    <row r="5" spans="1:2" x14ac:dyDescent="0.25">
      <c r="A5">
        <v>1204</v>
      </c>
      <c r="B5" t="s">
        <v>1785</v>
      </c>
    </row>
    <row r="6" spans="1:2" x14ac:dyDescent="0.25">
      <c r="A6">
        <v>1205</v>
      </c>
      <c r="B6" t="s">
        <v>1785</v>
      </c>
    </row>
    <row r="7" spans="1:2" x14ac:dyDescent="0.25">
      <c r="A7">
        <v>1304</v>
      </c>
      <c r="B7" t="s">
        <v>1785</v>
      </c>
    </row>
    <row r="8" spans="1:2" x14ac:dyDescent="0.25">
      <c r="A8">
        <v>1305</v>
      </c>
      <c r="B8" t="s">
        <v>1785</v>
      </c>
    </row>
    <row r="9" spans="1:2" x14ac:dyDescent="0.25">
      <c r="A9">
        <v>1306</v>
      </c>
      <c r="B9" t="s">
        <v>1785</v>
      </c>
    </row>
    <row r="10" spans="1:2" x14ac:dyDescent="0.25">
      <c r="A10">
        <v>1307</v>
      </c>
      <c r="B10" t="s">
        <v>1785</v>
      </c>
    </row>
    <row r="11" spans="1:2" x14ac:dyDescent="0.25">
      <c r="A11">
        <v>1402</v>
      </c>
      <c r="B11" t="s">
        <v>1785</v>
      </c>
    </row>
    <row r="12" spans="1:2" x14ac:dyDescent="0.25">
      <c r="A12">
        <v>1503</v>
      </c>
      <c r="B12" t="s">
        <v>1785</v>
      </c>
    </row>
    <row r="13" spans="1:2" x14ac:dyDescent="0.25">
      <c r="A13">
        <v>1599</v>
      </c>
      <c r="B13" t="s">
        <v>1785</v>
      </c>
    </row>
    <row r="14" spans="1:2" x14ac:dyDescent="0.25">
      <c r="A14">
        <v>2101</v>
      </c>
      <c r="B14" t="s">
        <v>1786</v>
      </c>
    </row>
    <row r="15" spans="1:2" x14ac:dyDescent="0.25">
      <c r="A15">
        <v>2102</v>
      </c>
      <c r="B15" t="s">
        <v>1786</v>
      </c>
    </row>
    <row r="16" spans="1:2" x14ac:dyDescent="0.25">
      <c r="A16">
        <v>2103</v>
      </c>
      <c r="B16" t="s">
        <v>1786</v>
      </c>
    </row>
    <row r="17" spans="1:2" x14ac:dyDescent="0.25">
      <c r="A17">
        <v>2104</v>
      </c>
      <c r="B17" t="s">
        <v>1786</v>
      </c>
    </row>
    <row r="18" spans="1:2" x14ac:dyDescent="0.25">
      <c r="A18">
        <v>2111</v>
      </c>
      <c r="B18" t="s">
        <v>1786</v>
      </c>
    </row>
    <row r="19" spans="1:2" x14ac:dyDescent="0.25">
      <c r="A19">
        <v>2112</v>
      </c>
      <c r="B19" t="s">
        <v>1786</v>
      </c>
    </row>
    <row r="20" spans="1:2" x14ac:dyDescent="0.25">
      <c r="A20">
        <v>2113</v>
      </c>
      <c r="B20" t="s">
        <v>1786</v>
      </c>
    </row>
    <row r="21" spans="1:2" x14ac:dyDescent="0.25">
      <c r="A21">
        <v>2199</v>
      </c>
      <c r="B21" t="s">
        <v>1786</v>
      </c>
    </row>
    <row r="22" spans="1:2" x14ac:dyDescent="0.25">
      <c r="A22">
        <v>2201</v>
      </c>
      <c r="B22" t="s">
        <v>1786</v>
      </c>
    </row>
    <row r="23" spans="1:2" x14ac:dyDescent="0.25">
      <c r="A23">
        <v>2202</v>
      </c>
      <c r="B23" t="s">
        <v>1786</v>
      </c>
    </row>
    <row r="24" spans="1:2" x14ac:dyDescent="0.25">
      <c r="A24">
        <v>2203</v>
      </c>
      <c r="B24" t="s">
        <v>1786</v>
      </c>
    </row>
    <row r="25" spans="1:2" x14ac:dyDescent="0.25">
      <c r="A25">
        <v>2204</v>
      </c>
      <c r="B25" t="s">
        <v>1786</v>
      </c>
    </row>
    <row r="26" spans="1:2" x14ac:dyDescent="0.25">
      <c r="A26">
        <v>2205</v>
      </c>
      <c r="B26" t="s">
        <v>1786</v>
      </c>
    </row>
    <row r="27" spans="1:2" x14ac:dyDescent="0.25">
      <c r="A27">
        <v>2206</v>
      </c>
      <c r="B27" t="s">
        <v>1786</v>
      </c>
    </row>
    <row r="28" spans="1:2" x14ac:dyDescent="0.25">
      <c r="A28">
        <v>2298</v>
      </c>
      <c r="B28" t="s">
        <v>1786</v>
      </c>
    </row>
    <row r="29" spans="1:2" x14ac:dyDescent="0.25">
      <c r="A29">
        <v>2299</v>
      </c>
      <c r="B29" t="s">
        <v>1786</v>
      </c>
    </row>
    <row r="30" spans="1:2" x14ac:dyDescent="0.25">
      <c r="A30">
        <v>3109</v>
      </c>
      <c r="B30" t="s">
        <v>1787</v>
      </c>
    </row>
    <row r="31" spans="1:2" x14ac:dyDescent="0.25">
      <c r="A31">
        <v>3112</v>
      </c>
      <c r="B31" t="s">
        <v>1787</v>
      </c>
    </row>
    <row r="32" spans="1:2" x14ac:dyDescent="0.25">
      <c r="A32">
        <v>3129</v>
      </c>
      <c r="B32" t="s">
        <v>1787</v>
      </c>
    </row>
    <row r="33" spans="1:2" x14ac:dyDescent="0.25">
      <c r="A33">
        <v>3130</v>
      </c>
      <c r="B33" t="s">
        <v>1787</v>
      </c>
    </row>
    <row r="34" spans="1:2" x14ac:dyDescent="0.25">
      <c r="A34">
        <v>3133</v>
      </c>
      <c r="B34" t="s">
        <v>1787</v>
      </c>
    </row>
    <row r="35" spans="1:2" x14ac:dyDescent="0.25">
      <c r="A35">
        <v>3134</v>
      </c>
      <c r="B35" t="s">
        <v>1787</v>
      </c>
    </row>
    <row r="36" spans="1:2" x14ac:dyDescent="0.25">
      <c r="A36">
        <v>3136</v>
      </c>
      <c r="B36" t="s">
        <v>1787</v>
      </c>
    </row>
    <row r="37" spans="1:2" x14ac:dyDescent="0.25">
      <c r="A37">
        <v>3137</v>
      </c>
      <c r="B37" t="s">
        <v>1787</v>
      </c>
    </row>
    <row r="38" spans="1:2" x14ac:dyDescent="0.25">
      <c r="A38">
        <v>3138</v>
      </c>
      <c r="B38" t="s">
        <v>1787</v>
      </c>
    </row>
    <row r="39" spans="1:2" x14ac:dyDescent="0.25">
      <c r="A39">
        <v>3153</v>
      </c>
      <c r="B39" t="s">
        <v>1787</v>
      </c>
    </row>
    <row r="40" spans="1:2" x14ac:dyDescent="0.25">
      <c r="A40">
        <v>3154</v>
      </c>
      <c r="B40" t="s">
        <v>1787</v>
      </c>
    </row>
    <row r="41" spans="1:2" x14ac:dyDescent="0.25">
      <c r="A41">
        <v>3198</v>
      </c>
      <c r="B41" t="s">
        <v>1787</v>
      </c>
    </row>
    <row r="42" spans="1:2" x14ac:dyDescent="0.25">
      <c r="A42">
        <v>3199</v>
      </c>
      <c r="B42" t="s">
        <v>1787</v>
      </c>
    </row>
    <row r="43" spans="1:2" x14ac:dyDescent="0.25">
      <c r="A43">
        <v>3201</v>
      </c>
      <c r="B43" t="s">
        <v>1787</v>
      </c>
    </row>
    <row r="44" spans="1:2" x14ac:dyDescent="0.25">
      <c r="A44">
        <v>3202</v>
      </c>
      <c r="B44" t="s">
        <v>1787</v>
      </c>
    </row>
    <row r="45" spans="1:2" x14ac:dyDescent="0.25">
      <c r="A45">
        <v>3203</v>
      </c>
      <c r="B45" t="s">
        <v>1787</v>
      </c>
    </row>
    <row r="46" spans="1:2" x14ac:dyDescent="0.25">
      <c r="A46">
        <v>3204</v>
      </c>
      <c r="B46" t="s">
        <v>1787</v>
      </c>
    </row>
    <row r="47" spans="1:2" x14ac:dyDescent="0.25">
      <c r="A47">
        <v>3205</v>
      </c>
      <c r="B47" t="s">
        <v>1787</v>
      </c>
    </row>
    <row r="48" spans="1:2" x14ac:dyDescent="0.25">
      <c r="A48">
        <v>3206</v>
      </c>
      <c r="B48" t="s">
        <v>1787</v>
      </c>
    </row>
    <row r="49" spans="1:2" x14ac:dyDescent="0.25">
      <c r="A49">
        <v>3207</v>
      </c>
      <c r="B49" t="s">
        <v>1787</v>
      </c>
    </row>
    <row r="50" spans="1:2" x14ac:dyDescent="0.25">
      <c r="A50">
        <v>3208</v>
      </c>
      <c r="B50" t="s">
        <v>1787</v>
      </c>
    </row>
    <row r="51" spans="1:2" x14ac:dyDescent="0.25">
      <c r="A51">
        <v>3209</v>
      </c>
      <c r="B51" t="s">
        <v>1787</v>
      </c>
    </row>
    <row r="52" spans="1:2" x14ac:dyDescent="0.25">
      <c r="A52">
        <v>3210</v>
      </c>
      <c r="B52" t="s">
        <v>1787</v>
      </c>
    </row>
    <row r="53" spans="1:2" x14ac:dyDescent="0.25">
      <c r="A53">
        <v>3211</v>
      </c>
      <c r="B53" t="s">
        <v>1787</v>
      </c>
    </row>
    <row r="54" spans="1:2" x14ac:dyDescent="0.25">
      <c r="A54">
        <v>3212</v>
      </c>
      <c r="B54" t="s">
        <v>1787</v>
      </c>
    </row>
    <row r="55" spans="1:2" x14ac:dyDescent="0.25">
      <c r="A55">
        <v>3213</v>
      </c>
      <c r="B55" t="s">
        <v>1787</v>
      </c>
    </row>
    <row r="56" spans="1:2" x14ac:dyDescent="0.25">
      <c r="A56">
        <v>3214</v>
      </c>
      <c r="B56" t="s">
        <v>1787</v>
      </c>
    </row>
    <row r="57" spans="1:2" x14ac:dyDescent="0.25">
      <c r="A57">
        <v>3216</v>
      </c>
      <c r="B57" t="s">
        <v>1787</v>
      </c>
    </row>
    <row r="58" spans="1:2" x14ac:dyDescent="0.25">
      <c r="A58">
        <v>3218</v>
      </c>
      <c r="B58" t="s">
        <v>1787</v>
      </c>
    </row>
    <row r="59" spans="1:2" x14ac:dyDescent="0.25">
      <c r="A59">
        <v>3219</v>
      </c>
      <c r="B59" t="s">
        <v>1787</v>
      </c>
    </row>
    <row r="60" spans="1:2" x14ac:dyDescent="0.25">
      <c r="A60">
        <v>3220</v>
      </c>
      <c r="B60" t="s">
        <v>1787</v>
      </c>
    </row>
    <row r="61" spans="1:2" x14ac:dyDescent="0.25">
      <c r="A61">
        <v>3221</v>
      </c>
      <c r="B61" t="s">
        <v>1787</v>
      </c>
    </row>
    <row r="62" spans="1:2" x14ac:dyDescent="0.25">
      <c r="A62">
        <v>3298</v>
      </c>
      <c r="B62" t="s">
        <v>1787</v>
      </c>
    </row>
    <row r="63" spans="1:2" x14ac:dyDescent="0.25">
      <c r="A63">
        <v>3299</v>
      </c>
      <c r="B63" t="s">
        <v>1787</v>
      </c>
    </row>
    <row r="64" spans="1:2" x14ac:dyDescent="0.25">
      <c r="A64">
        <v>4107</v>
      </c>
      <c r="B64" t="s">
        <v>1788</v>
      </c>
    </row>
    <row r="65" spans="1:2" x14ac:dyDescent="0.25">
      <c r="A65">
        <v>4108</v>
      </c>
      <c r="B65" t="s">
        <v>1788</v>
      </c>
    </row>
    <row r="66" spans="1:2" x14ac:dyDescent="0.25">
      <c r="A66">
        <v>4117</v>
      </c>
      <c r="B66" t="s">
        <v>1788</v>
      </c>
    </row>
    <row r="67" spans="1:2" x14ac:dyDescent="0.25">
      <c r="A67">
        <v>4199</v>
      </c>
      <c r="B67" t="s">
        <v>1788</v>
      </c>
    </row>
    <row r="68" spans="1:2" x14ac:dyDescent="0.25">
      <c r="A68">
        <v>4201</v>
      </c>
      <c r="B68" t="s">
        <v>1788</v>
      </c>
    </row>
    <row r="69" spans="1:2" x14ac:dyDescent="0.25">
      <c r="A69">
        <v>4202</v>
      </c>
      <c r="B69" t="s">
        <v>1788</v>
      </c>
    </row>
    <row r="70" spans="1:2" x14ac:dyDescent="0.25">
      <c r="A70">
        <v>4299</v>
      </c>
      <c r="B70" t="s">
        <v>1788</v>
      </c>
    </row>
    <row r="71" spans="1:2" x14ac:dyDescent="0.25">
      <c r="A71">
        <v>5102</v>
      </c>
      <c r="B71" t="s">
        <v>1789</v>
      </c>
    </row>
    <row r="72" spans="1:2" x14ac:dyDescent="0.25">
      <c r="A72">
        <v>5103</v>
      </c>
      <c r="B72" t="s">
        <v>1789</v>
      </c>
    </row>
    <row r="73" spans="1:2" x14ac:dyDescent="0.25">
      <c r="A73">
        <v>5201</v>
      </c>
      <c r="B73" t="s">
        <v>1789</v>
      </c>
    </row>
    <row r="74" spans="1:2" x14ac:dyDescent="0.25">
      <c r="A74">
        <v>5202</v>
      </c>
      <c r="B74" t="s">
        <v>1789</v>
      </c>
    </row>
    <row r="75" spans="1:2" x14ac:dyDescent="0.25">
      <c r="A75">
        <v>5203</v>
      </c>
      <c r="B75" t="s">
        <v>1789</v>
      </c>
    </row>
    <row r="76" spans="1:2" x14ac:dyDescent="0.25">
      <c r="A76">
        <v>5304</v>
      </c>
      <c r="B76" t="s">
        <v>1789</v>
      </c>
    </row>
    <row r="77" spans="1:2" x14ac:dyDescent="0.25">
      <c r="A77">
        <v>5306</v>
      </c>
      <c r="B77" t="s">
        <v>1789</v>
      </c>
    </row>
    <row r="78" spans="1:2" x14ac:dyDescent="0.25">
      <c r="A78">
        <v>5308</v>
      </c>
      <c r="B78" t="s">
        <v>1789</v>
      </c>
    </row>
    <row r="79" spans="1:2" x14ac:dyDescent="0.25">
      <c r="A79">
        <v>5401</v>
      </c>
      <c r="B79" t="s">
        <v>1789</v>
      </c>
    </row>
    <row r="80" spans="1:2" x14ac:dyDescent="0.25">
      <c r="A80">
        <v>5402</v>
      </c>
      <c r="B80" t="s">
        <v>1789</v>
      </c>
    </row>
    <row r="81" spans="1:2" x14ac:dyDescent="0.25">
      <c r="A81">
        <v>5404</v>
      </c>
      <c r="B81" t="s">
        <v>1789</v>
      </c>
    </row>
    <row r="82" spans="1:2" x14ac:dyDescent="0.25">
      <c r="A82">
        <v>5499</v>
      </c>
      <c r="B82" t="s">
        <v>1789</v>
      </c>
    </row>
    <row r="83" spans="1:2" x14ac:dyDescent="0.25">
      <c r="A83">
        <v>5501</v>
      </c>
      <c r="B83" t="s">
        <v>1789</v>
      </c>
    </row>
    <row r="84" spans="1:2" x14ac:dyDescent="0.25">
      <c r="A84">
        <v>5503</v>
      </c>
      <c r="B84" t="s">
        <v>1789</v>
      </c>
    </row>
    <row r="85" spans="1:2" x14ac:dyDescent="0.25">
      <c r="A85">
        <v>5504</v>
      </c>
      <c r="B85" t="s">
        <v>1789</v>
      </c>
    </row>
    <row r="86" spans="1:2" x14ac:dyDescent="0.25">
      <c r="A86">
        <v>5505</v>
      </c>
      <c r="B86" t="s">
        <v>1789</v>
      </c>
    </row>
    <row r="87" spans="1:2" x14ac:dyDescent="0.25">
      <c r="A87">
        <v>5506</v>
      </c>
      <c r="B87" t="s">
        <v>1789</v>
      </c>
    </row>
    <row r="88" spans="1:2" x14ac:dyDescent="0.25">
      <c r="A88">
        <v>5507</v>
      </c>
      <c r="B88" t="s">
        <v>1789</v>
      </c>
    </row>
    <row r="89" spans="1:2" x14ac:dyDescent="0.25">
      <c r="A89">
        <v>5598</v>
      </c>
      <c r="B89" t="s">
        <v>1789</v>
      </c>
    </row>
    <row r="90" spans="1:2" x14ac:dyDescent="0.25">
      <c r="A90">
        <v>6102</v>
      </c>
      <c r="B90" t="s">
        <v>1790</v>
      </c>
    </row>
    <row r="91" spans="1:2" x14ac:dyDescent="0.25">
      <c r="A91">
        <v>6103</v>
      </c>
      <c r="B91" t="s">
        <v>1790</v>
      </c>
    </row>
    <row r="92" spans="1:2" x14ac:dyDescent="0.25">
      <c r="A92">
        <v>6104</v>
      </c>
      <c r="B92" t="s">
        <v>1790</v>
      </c>
    </row>
    <row r="93" spans="1:2" x14ac:dyDescent="0.25">
      <c r="A93">
        <v>6105</v>
      </c>
      <c r="B93" t="s">
        <v>1790</v>
      </c>
    </row>
    <row r="94" spans="1:2" x14ac:dyDescent="0.25">
      <c r="A94">
        <v>6199</v>
      </c>
      <c r="B94" t="s">
        <v>1790</v>
      </c>
    </row>
    <row r="95" spans="1:2" x14ac:dyDescent="0.25">
      <c r="A95">
        <v>6200</v>
      </c>
      <c r="B95" t="s">
        <v>1790</v>
      </c>
    </row>
    <row r="96" spans="1:2" x14ac:dyDescent="0.25">
      <c r="A96">
        <v>7500</v>
      </c>
      <c r="B96" t="s">
        <v>1791</v>
      </c>
    </row>
    <row r="97" spans="1:2" x14ac:dyDescent="0.25">
      <c r="A97">
        <v>9999</v>
      </c>
      <c r="B97" t="s">
        <v>1792</v>
      </c>
    </row>
    <row r="98" spans="1:2" x14ac:dyDescent="0.25">
      <c r="A98">
        <v>3135</v>
      </c>
      <c r="B98" t="s">
        <v>1787</v>
      </c>
    </row>
    <row r="99" spans="1:2" x14ac:dyDescent="0.25">
      <c r="A99">
        <v>4120</v>
      </c>
      <c r="B99" t="s">
        <v>1788</v>
      </c>
    </row>
    <row r="100" spans="1:2" x14ac:dyDescent="0.25">
      <c r="A100">
        <v>3122</v>
      </c>
      <c r="B100" t="s">
        <v>1787</v>
      </c>
    </row>
    <row r="101" spans="1:2" x14ac:dyDescent="0.25">
      <c r="A101">
        <v>3123</v>
      </c>
      <c r="B101" t="s">
        <v>1787</v>
      </c>
    </row>
  </sheetData>
  <autoFilter ref="A1:B10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0"/>
  <sheetViews>
    <sheetView topLeftCell="C2720" workbookViewId="0">
      <selection activeCell="H2741" sqref="H2741"/>
    </sheetView>
  </sheetViews>
  <sheetFormatPr defaultRowHeight="15" x14ac:dyDescent="0.25"/>
  <cols>
    <col min="1" max="1" width="34.140625" bestFit="1" customWidth="1"/>
    <col min="2" max="2" width="83.140625" customWidth="1"/>
    <col min="3" max="3" width="56.7109375" bestFit="1" customWidth="1"/>
    <col min="5" max="5" width="38.28515625" bestFit="1" customWidth="1"/>
    <col min="7" max="7" width="69.7109375" customWidth="1"/>
    <col min="8" max="8" width="16.7109375" style="1" bestFit="1" customWidth="1"/>
  </cols>
  <sheetData>
    <row r="1" spans="1:8" x14ac:dyDescent="0.25">
      <c r="A1" t="s">
        <v>0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s="1" t="s">
        <v>8</v>
      </c>
    </row>
    <row r="3" spans="1:8" x14ac:dyDescent="0.25">
      <c r="A3">
        <v>1103</v>
      </c>
      <c r="B3" t="s">
        <v>9</v>
      </c>
      <c r="C3" t="s">
        <v>10</v>
      </c>
      <c r="D3">
        <v>10</v>
      </c>
      <c r="E3" t="s">
        <v>11</v>
      </c>
      <c r="F3">
        <v>55100102</v>
      </c>
      <c r="G3" t="s">
        <v>12</v>
      </c>
      <c r="H3" s="1">
        <v>1021.64</v>
      </c>
    </row>
    <row r="4" spans="1:8" x14ac:dyDescent="0.25">
      <c r="A4">
        <v>1103</v>
      </c>
      <c r="B4" t="s">
        <v>9</v>
      </c>
      <c r="C4" t="s">
        <v>10</v>
      </c>
      <c r="D4">
        <v>10</v>
      </c>
      <c r="E4" t="s">
        <v>11</v>
      </c>
      <c r="F4">
        <v>60100816</v>
      </c>
      <c r="G4" t="s">
        <v>13</v>
      </c>
      <c r="H4" s="1">
        <v>-234.98</v>
      </c>
    </row>
    <row r="5" spans="1:8" x14ac:dyDescent="0.25">
      <c r="A5">
        <v>1103</v>
      </c>
      <c r="B5" t="s">
        <v>9</v>
      </c>
      <c r="C5" t="s">
        <v>14</v>
      </c>
      <c r="D5">
        <v>10</v>
      </c>
      <c r="E5" t="s">
        <v>11</v>
      </c>
      <c r="F5">
        <v>60101009</v>
      </c>
      <c r="G5" t="s">
        <v>15</v>
      </c>
      <c r="H5" s="1">
        <v>15.86</v>
      </c>
    </row>
    <row r="6" spans="1:8" x14ac:dyDescent="0.25">
      <c r="A6">
        <v>1103</v>
      </c>
      <c r="B6" t="s">
        <v>9</v>
      </c>
      <c r="C6" t="s">
        <v>16</v>
      </c>
      <c r="D6">
        <v>10</v>
      </c>
      <c r="E6" t="s">
        <v>11</v>
      </c>
      <c r="F6">
        <v>60101009</v>
      </c>
      <c r="G6" t="s">
        <v>15</v>
      </c>
      <c r="H6" s="1">
        <v>33.33</v>
      </c>
    </row>
    <row r="7" spans="1:8" x14ac:dyDescent="0.25">
      <c r="A7">
        <v>1103</v>
      </c>
      <c r="B7" t="s">
        <v>9</v>
      </c>
      <c r="C7" t="s">
        <v>17</v>
      </c>
      <c r="D7">
        <v>10</v>
      </c>
      <c r="E7" t="s">
        <v>11</v>
      </c>
      <c r="F7">
        <v>60101009</v>
      </c>
      <c r="G7" t="s">
        <v>15</v>
      </c>
      <c r="H7" s="1">
        <v>809.44</v>
      </c>
    </row>
    <row r="8" spans="1:8" x14ac:dyDescent="0.25">
      <c r="A8">
        <v>1103</v>
      </c>
      <c r="B8" t="s">
        <v>9</v>
      </c>
      <c r="C8" t="s">
        <v>18</v>
      </c>
      <c r="D8">
        <v>10</v>
      </c>
      <c r="E8" t="s">
        <v>11</v>
      </c>
      <c r="F8">
        <v>55100102</v>
      </c>
      <c r="G8" t="s">
        <v>12</v>
      </c>
      <c r="H8" s="1">
        <v>9.09</v>
      </c>
    </row>
    <row r="9" spans="1:8" x14ac:dyDescent="0.25">
      <c r="A9">
        <v>1103</v>
      </c>
      <c r="B9" t="s">
        <v>9</v>
      </c>
      <c r="C9" t="s">
        <v>18</v>
      </c>
      <c r="D9">
        <v>10</v>
      </c>
      <c r="E9" t="s">
        <v>11</v>
      </c>
      <c r="F9">
        <v>60100816</v>
      </c>
      <c r="G9" t="s">
        <v>13</v>
      </c>
      <c r="H9" s="1">
        <v>-2.09</v>
      </c>
    </row>
    <row r="10" spans="1:8" x14ac:dyDescent="0.25">
      <c r="A10">
        <v>1103</v>
      </c>
      <c r="B10" t="s">
        <v>9</v>
      </c>
      <c r="C10" t="s">
        <v>19</v>
      </c>
      <c r="D10">
        <v>10</v>
      </c>
      <c r="E10" t="s">
        <v>11</v>
      </c>
      <c r="F10">
        <v>60101009</v>
      </c>
      <c r="G10" t="s">
        <v>15</v>
      </c>
      <c r="H10" s="1">
        <v>57.54</v>
      </c>
    </row>
    <row r="11" spans="1:8" x14ac:dyDescent="0.25">
      <c r="A11">
        <v>1103</v>
      </c>
      <c r="B11" t="s">
        <v>9</v>
      </c>
      <c r="C11" t="s">
        <v>20</v>
      </c>
      <c r="D11">
        <v>10</v>
      </c>
      <c r="E11" t="s">
        <v>11</v>
      </c>
      <c r="F11">
        <v>60101009</v>
      </c>
      <c r="G11" t="s">
        <v>15</v>
      </c>
      <c r="H11" s="1">
        <v>25.45</v>
      </c>
    </row>
    <row r="12" spans="1:8" x14ac:dyDescent="0.25">
      <c r="A12">
        <v>1103</v>
      </c>
      <c r="B12" t="s">
        <v>9</v>
      </c>
      <c r="C12" t="s">
        <v>21</v>
      </c>
      <c r="D12">
        <v>10</v>
      </c>
      <c r="E12" t="s">
        <v>11</v>
      </c>
      <c r="F12">
        <v>60101009</v>
      </c>
      <c r="G12" t="s">
        <v>15</v>
      </c>
      <c r="H12" s="1">
        <v>47.33</v>
      </c>
    </row>
    <row r="13" spans="1:8" x14ac:dyDescent="0.25">
      <c r="A13">
        <v>1103</v>
      </c>
      <c r="B13" t="s">
        <v>9</v>
      </c>
      <c r="C13" t="s">
        <v>22</v>
      </c>
      <c r="D13">
        <v>10</v>
      </c>
      <c r="E13" t="s">
        <v>11</v>
      </c>
      <c r="F13">
        <v>60101009</v>
      </c>
      <c r="G13" t="s">
        <v>15</v>
      </c>
      <c r="H13" s="1">
        <v>16.05</v>
      </c>
    </row>
    <row r="14" spans="1:8" x14ac:dyDescent="0.25">
      <c r="A14">
        <v>1103</v>
      </c>
      <c r="B14" t="s">
        <v>9</v>
      </c>
      <c r="C14" t="s">
        <v>23</v>
      </c>
      <c r="D14">
        <v>10</v>
      </c>
      <c r="E14" t="s">
        <v>11</v>
      </c>
      <c r="F14">
        <v>60101009</v>
      </c>
      <c r="G14" t="s">
        <v>15</v>
      </c>
      <c r="H14" s="1">
        <v>57.03</v>
      </c>
    </row>
    <row r="15" spans="1:8" x14ac:dyDescent="0.25">
      <c r="A15">
        <v>1103</v>
      </c>
      <c r="B15" t="s">
        <v>9</v>
      </c>
      <c r="C15" t="s">
        <v>24</v>
      </c>
      <c r="F15">
        <v>55100102</v>
      </c>
      <c r="G15" t="s">
        <v>12</v>
      </c>
      <c r="H15" s="1">
        <v>4087371.15</v>
      </c>
    </row>
    <row r="16" spans="1:8" x14ac:dyDescent="0.25">
      <c r="A16">
        <v>1103</v>
      </c>
      <c r="B16" t="s">
        <v>9</v>
      </c>
      <c r="C16" t="s">
        <v>24</v>
      </c>
      <c r="F16">
        <v>60100816</v>
      </c>
      <c r="G16" t="s">
        <v>13</v>
      </c>
      <c r="H16" s="1">
        <v>-11069143.970000001</v>
      </c>
    </row>
    <row r="17" spans="1:8" x14ac:dyDescent="0.25">
      <c r="A17">
        <v>1103</v>
      </c>
      <c r="B17" t="s">
        <v>9</v>
      </c>
      <c r="C17" t="s">
        <v>24</v>
      </c>
      <c r="F17">
        <v>60100908</v>
      </c>
      <c r="G17" t="s">
        <v>25</v>
      </c>
      <c r="H17" s="1">
        <v>-4611962.0999999996</v>
      </c>
    </row>
    <row r="18" spans="1:8" x14ac:dyDescent="0.25">
      <c r="A18">
        <v>1103</v>
      </c>
      <c r="B18" t="s">
        <v>9</v>
      </c>
      <c r="C18" t="s">
        <v>24</v>
      </c>
      <c r="F18">
        <v>60100909</v>
      </c>
      <c r="G18" t="s">
        <v>26</v>
      </c>
      <c r="H18" s="1">
        <v>-2226.9</v>
      </c>
    </row>
    <row r="19" spans="1:8" x14ac:dyDescent="0.25">
      <c r="A19">
        <v>1103</v>
      </c>
      <c r="B19" t="s">
        <v>9</v>
      </c>
      <c r="C19" t="s">
        <v>24</v>
      </c>
      <c r="F19">
        <v>60100913</v>
      </c>
      <c r="G19" t="s">
        <v>27</v>
      </c>
      <c r="H19" s="1">
        <v>-30687.45</v>
      </c>
    </row>
    <row r="20" spans="1:8" x14ac:dyDescent="0.25">
      <c r="A20">
        <v>1103</v>
      </c>
      <c r="B20" t="s">
        <v>9</v>
      </c>
      <c r="C20" t="s">
        <v>24</v>
      </c>
      <c r="F20">
        <v>60100919</v>
      </c>
      <c r="G20" t="s">
        <v>28</v>
      </c>
      <c r="H20" s="1">
        <v>-76299.87</v>
      </c>
    </row>
    <row r="21" spans="1:8" x14ac:dyDescent="0.25">
      <c r="A21">
        <v>1103</v>
      </c>
      <c r="B21" t="s">
        <v>9</v>
      </c>
      <c r="C21" t="s">
        <v>24</v>
      </c>
      <c r="F21">
        <v>60101009</v>
      </c>
      <c r="G21" t="s">
        <v>15</v>
      </c>
      <c r="H21" s="1">
        <v>44162.04</v>
      </c>
    </row>
    <row r="22" spans="1:8" x14ac:dyDescent="0.25">
      <c r="A22">
        <v>1103</v>
      </c>
      <c r="B22" t="s">
        <v>9</v>
      </c>
      <c r="C22" t="s">
        <v>24</v>
      </c>
      <c r="F22">
        <v>60101026</v>
      </c>
      <c r="G22" t="s">
        <v>29</v>
      </c>
      <c r="H22" s="1">
        <v>-22560.22</v>
      </c>
    </row>
    <row r="23" spans="1:8" x14ac:dyDescent="0.25">
      <c r="A23">
        <v>1103</v>
      </c>
      <c r="B23" t="s">
        <v>9</v>
      </c>
      <c r="C23" t="s">
        <v>24</v>
      </c>
      <c r="F23">
        <v>60101027</v>
      </c>
      <c r="G23" t="s">
        <v>30</v>
      </c>
      <c r="H23" s="1">
        <v>-26498.66</v>
      </c>
    </row>
    <row r="24" spans="1:8" x14ac:dyDescent="0.25">
      <c r="A24">
        <v>1103</v>
      </c>
      <c r="B24" t="s">
        <v>9</v>
      </c>
      <c r="C24" t="s">
        <v>24</v>
      </c>
      <c r="F24">
        <v>60101028</v>
      </c>
      <c r="G24" t="s">
        <v>31</v>
      </c>
      <c r="H24" s="1">
        <v>-912</v>
      </c>
    </row>
    <row r="25" spans="1:8" x14ac:dyDescent="0.25">
      <c r="A25">
        <v>1103</v>
      </c>
      <c r="B25" t="s">
        <v>9</v>
      </c>
      <c r="C25" t="s">
        <v>24</v>
      </c>
      <c r="F25">
        <v>60101029</v>
      </c>
      <c r="G25" t="s">
        <v>32</v>
      </c>
      <c r="H25" s="1">
        <v>-284020.44</v>
      </c>
    </row>
    <row r="26" spans="1:8" x14ac:dyDescent="0.25">
      <c r="A26">
        <v>1103</v>
      </c>
      <c r="B26" t="s">
        <v>9</v>
      </c>
      <c r="C26" t="s">
        <v>24</v>
      </c>
      <c r="F26">
        <v>60101030</v>
      </c>
      <c r="G26" t="s">
        <v>33</v>
      </c>
      <c r="H26" s="1">
        <v>-51172.02</v>
      </c>
    </row>
    <row r="27" spans="1:8" x14ac:dyDescent="0.25">
      <c r="A27">
        <v>1103</v>
      </c>
      <c r="B27" t="s">
        <v>9</v>
      </c>
      <c r="C27" t="s">
        <v>24</v>
      </c>
      <c r="F27">
        <v>60101031</v>
      </c>
      <c r="G27" t="s">
        <v>34</v>
      </c>
      <c r="H27" s="1">
        <v>-3502.32</v>
      </c>
    </row>
    <row r="28" spans="1:8" x14ac:dyDescent="0.25">
      <c r="A28">
        <v>1103</v>
      </c>
      <c r="B28" t="s">
        <v>9</v>
      </c>
      <c r="C28" t="s">
        <v>24</v>
      </c>
      <c r="F28">
        <v>60101035</v>
      </c>
      <c r="G28" t="s">
        <v>35</v>
      </c>
      <c r="H28" s="1">
        <v>-61569.37</v>
      </c>
    </row>
    <row r="29" spans="1:8" x14ac:dyDescent="0.25">
      <c r="A29">
        <v>1103</v>
      </c>
      <c r="B29" t="s">
        <v>9</v>
      </c>
      <c r="C29" t="s">
        <v>24</v>
      </c>
      <c r="F29">
        <v>75300102</v>
      </c>
      <c r="G29" t="s">
        <v>36</v>
      </c>
      <c r="H29" s="1">
        <v>-4900.26</v>
      </c>
    </row>
    <row r="30" spans="1:8" x14ac:dyDescent="0.25">
      <c r="A30">
        <v>1103</v>
      </c>
      <c r="B30" t="s">
        <v>9</v>
      </c>
      <c r="C30" t="s">
        <v>24</v>
      </c>
      <c r="F30">
        <v>80300502</v>
      </c>
      <c r="G30" t="s">
        <v>37</v>
      </c>
      <c r="H30" s="1">
        <v>93671.48</v>
      </c>
    </row>
    <row r="31" spans="1:8" x14ac:dyDescent="0.25">
      <c r="A31">
        <v>1103</v>
      </c>
      <c r="B31" t="s">
        <v>9</v>
      </c>
      <c r="C31" t="s">
        <v>24</v>
      </c>
      <c r="F31">
        <v>80300506</v>
      </c>
      <c r="G31" t="s">
        <v>38</v>
      </c>
      <c r="H31" s="1">
        <v>357046.43</v>
      </c>
    </row>
    <row r="32" spans="1:8" x14ac:dyDescent="0.25">
      <c r="A32">
        <v>1103</v>
      </c>
      <c r="B32" t="s">
        <v>9</v>
      </c>
      <c r="C32" t="s">
        <v>24</v>
      </c>
      <c r="F32">
        <v>80300507</v>
      </c>
      <c r="G32" t="s">
        <v>39</v>
      </c>
      <c r="H32" s="1">
        <v>739339.55</v>
      </c>
    </row>
    <row r="33" spans="1:8" x14ac:dyDescent="0.25">
      <c r="A33">
        <v>1103</v>
      </c>
      <c r="B33" t="s">
        <v>9</v>
      </c>
      <c r="C33" t="s">
        <v>24</v>
      </c>
      <c r="F33">
        <v>80300508</v>
      </c>
      <c r="G33" t="s">
        <v>40</v>
      </c>
      <c r="H33" s="1">
        <v>331209.07</v>
      </c>
    </row>
    <row r="34" spans="1:8" x14ac:dyDescent="0.25">
      <c r="A34">
        <v>1103</v>
      </c>
      <c r="B34" t="s">
        <v>9</v>
      </c>
      <c r="C34" t="s">
        <v>24</v>
      </c>
      <c r="F34">
        <v>80300510</v>
      </c>
      <c r="G34" t="s">
        <v>41</v>
      </c>
      <c r="H34" s="1">
        <v>662.34</v>
      </c>
    </row>
    <row r="35" spans="1:8" x14ac:dyDescent="0.25">
      <c r="A35">
        <v>1103</v>
      </c>
      <c r="B35" t="s">
        <v>9</v>
      </c>
      <c r="C35" t="s">
        <v>24</v>
      </c>
      <c r="F35">
        <v>80601101</v>
      </c>
      <c r="G35" t="s">
        <v>42</v>
      </c>
      <c r="H35" s="1">
        <v>8790384.1400000006</v>
      </c>
    </row>
    <row r="36" spans="1:8" x14ac:dyDescent="0.25">
      <c r="A36">
        <v>1103</v>
      </c>
      <c r="B36" t="s">
        <v>9</v>
      </c>
      <c r="C36" t="s">
        <v>24</v>
      </c>
      <c r="F36">
        <v>80601103</v>
      </c>
      <c r="G36" t="s">
        <v>43</v>
      </c>
      <c r="H36" s="1">
        <v>326499.88</v>
      </c>
    </row>
    <row r="37" spans="1:8" x14ac:dyDescent="0.25">
      <c r="A37">
        <v>1103</v>
      </c>
      <c r="B37" t="s">
        <v>9</v>
      </c>
      <c r="C37" t="s">
        <v>24</v>
      </c>
      <c r="F37">
        <v>80601110</v>
      </c>
      <c r="G37" t="s">
        <v>44</v>
      </c>
      <c r="H37" s="1">
        <v>126266.98</v>
      </c>
    </row>
    <row r="38" spans="1:8" x14ac:dyDescent="0.25">
      <c r="A38">
        <v>1103</v>
      </c>
      <c r="B38" t="s">
        <v>9</v>
      </c>
      <c r="C38" t="s">
        <v>24</v>
      </c>
      <c r="F38">
        <v>80601111</v>
      </c>
      <c r="G38" t="s">
        <v>45</v>
      </c>
      <c r="H38" s="1">
        <v>187033.68</v>
      </c>
    </row>
    <row r="39" spans="1:8" x14ac:dyDescent="0.25">
      <c r="A39">
        <v>1103</v>
      </c>
      <c r="B39" t="s">
        <v>9</v>
      </c>
      <c r="C39" t="s">
        <v>24</v>
      </c>
      <c r="F39">
        <v>80601114</v>
      </c>
      <c r="G39" t="s">
        <v>46</v>
      </c>
      <c r="H39" s="1">
        <v>29.87</v>
      </c>
    </row>
    <row r="40" spans="1:8" x14ac:dyDescent="0.25">
      <c r="A40">
        <v>1103</v>
      </c>
      <c r="B40" t="s">
        <v>9</v>
      </c>
      <c r="C40" t="s">
        <v>24</v>
      </c>
      <c r="F40">
        <v>80601117</v>
      </c>
      <c r="G40" t="s">
        <v>47</v>
      </c>
      <c r="H40" s="1">
        <v>2376323.2000000002</v>
      </c>
    </row>
    <row r="41" spans="1:8" x14ac:dyDescent="0.25">
      <c r="A41">
        <v>1103</v>
      </c>
      <c r="B41" t="s">
        <v>9</v>
      </c>
      <c r="C41" t="s">
        <v>24</v>
      </c>
      <c r="F41">
        <v>80601201</v>
      </c>
      <c r="G41" t="s">
        <v>42</v>
      </c>
      <c r="H41" s="1">
        <v>815271.68</v>
      </c>
    </row>
    <row r="42" spans="1:8" x14ac:dyDescent="0.25">
      <c r="A42">
        <v>1103</v>
      </c>
      <c r="B42" t="s">
        <v>9</v>
      </c>
      <c r="C42" t="s">
        <v>24</v>
      </c>
      <c r="F42">
        <v>80601203</v>
      </c>
      <c r="G42" t="s">
        <v>43</v>
      </c>
      <c r="H42" s="1">
        <v>7512.42</v>
      </c>
    </row>
    <row r="43" spans="1:8" x14ac:dyDescent="0.25">
      <c r="A43">
        <v>1103</v>
      </c>
      <c r="B43" t="s">
        <v>9</v>
      </c>
      <c r="C43" t="s">
        <v>24</v>
      </c>
      <c r="F43">
        <v>80601206</v>
      </c>
      <c r="G43" t="s">
        <v>48</v>
      </c>
      <c r="H43" s="1">
        <v>42071.72</v>
      </c>
    </row>
    <row r="44" spans="1:8" x14ac:dyDescent="0.25">
      <c r="A44">
        <v>1103</v>
      </c>
      <c r="B44" t="s">
        <v>9</v>
      </c>
      <c r="C44" t="s">
        <v>24</v>
      </c>
      <c r="F44">
        <v>80601210</v>
      </c>
      <c r="G44" t="s">
        <v>44</v>
      </c>
      <c r="H44" s="1">
        <v>30668.560000000001</v>
      </c>
    </row>
    <row r="45" spans="1:8" x14ac:dyDescent="0.25">
      <c r="A45">
        <v>1103</v>
      </c>
      <c r="B45" t="s">
        <v>9</v>
      </c>
      <c r="C45" t="s">
        <v>24</v>
      </c>
      <c r="F45">
        <v>80601211</v>
      </c>
      <c r="G45" t="s">
        <v>49</v>
      </c>
      <c r="H45" s="1">
        <v>28525</v>
      </c>
    </row>
    <row r="46" spans="1:8" x14ac:dyDescent="0.25">
      <c r="A46">
        <v>1103</v>
      </c>
      <c r="B46" t="s">
        <v>9</v>
      </c>
      <c r="C46" t="s">
        <v>24</v>
      </c>
      <c r="F46">
        <v>80601217</v>
      </c>
      <c r="G46" t="s">
        <v>47</v>
      </c>
      <c r="H46" s="1">
        <v>176026.44</v>
      </c>
    </row>
    <row r="47" spans="1:8" x14ac:dyDescent="0.25">
      <c r="A47">
        <v>1103</v>
      </c>
      <c r="B47" t="s">
        <v>9</v>
      </c>
      <c r="C47" t="s">
        <v>24</v>
      </c>
      <c r="F47">
        <v>80601301</v>
      </c>
      <c r="G47" t="s">
        <v>42</v>
      </c>
      <c r="H47" s="1">
        <v>16026453.140000001</v>
      </c>
    </row>
    <row r="48" spans="1:8" x14ac:dyDescent="0.25">
      <c r="A48">
        <v>1103</v>
      </c>
      <c r="B48" t="s">
        <v>9</v>
      </c>
      <c r="C48" t="s">
        <v>24</v>
      </c>
      <c r="F48">
        <v>80601302</v>
      </c>
      <c r="G48" t="s">
        <v>50</v>
      </c>
      <c r="H48" s="1">
        <v>206889.53</v>
      </c>
    </row>
    <row r="49" spans="1:8" x14ac:dyDescent="0.25">
      <c r="A49">
        <v>1103</v>
      </c>
      <c r="B49" t="s">
        <v>9</v>
      </c>
      <c r="C49" t="s">
        <v>24</v>
      </c>
      <c r="F49">
        <v>80601303</v>
      </c>
      <c r="G49" t="s">
        <v>43</v>
      </c>
      <c r="H49" s="1">
        <v>632693.12</v>
      </c>
    </row>
    <row r="50" spans="1:8" x14ac:dyDescent="0.25">
      <c r="A50">
        <v>1103</v>
      </c>
      <c r="B50" t="s">
        <v>9</v>
      </c>
      <c r="C50" t="s">
        <v>24</v>
      </c>
      <c r="F50">
        <v>80601304</v>
      </c>
      <c r="G50" t="s">
        <v>51</v>
      </c>
      <c r="H50" s="1">
        <v>366765.67</v>
      </c>
    </row>
    <row r="51" spans="1:8" x14ac:dyDescent="0.25">
      <c r="A51">
        <v>1103</v>
      </c>
      <c r="B51" t="s">
        <v>9</v>
      </c>
      <c r="C51" t="s">
        <v>24</v>
      </c>
      <c r="F51">
        <v>80601310</v>
      </c>
      <c r="G51" t="s">
        <v>44</v>
      </c>
      <c r="H51" s="1">
        <v>56962.17</v>
      </c>
    </row>
    <row r="52" spans="1:8" x14ac:dyDescent="0.25">
      <c r="A52">
        <v>1103</v>
      </c>
      <c r="B52" t="s">
        <v>9</v>
      </c>
      <c r="C52" t="s">
        <v>24</v>
      </c>
      <c r="F52">
        <v>80601311</v>
      </c>
      <c r="G52" t="s">
        <v>52</v>
      </c>
      <c r="H52" s="1">
        <v>297163.28000000003</v>
      </c>
    </row>
    <row r="53" spans="1:8" x14ac:dyDescent="0.25">
      <c r="A53">
        <v>1103</v>
      </c>
      <c r="B53" t="s">
        <v>9</v>
      </c>
      <c r="C53" t="s">
        <v>24</v>
      </c>
      <c r="F53">
        <v>80601313</v>
      </c>
      <c r="G53" t="s">
        <v>46</v>
      </c>
      <c r="H53" s="1">
        <v>18270.490000000002</v>
      </c>
    </row>
    <row r="54" spans="1:8" x14ac:dyDescent="0.25">
      <c r="A54">
        <v>1103</v>
      </c>
      <c r="B54" t="s">
        <v>9</v>
      </c>
      <c r="C54" t="s">
        <v>24</v>
      </c>
      <c r="F54">
        <v>80602101</v>
      </c>
      <c r="G54" t="s">
        <v>42</v>
      </c>
      <c r="H54" s="1">
        <v>55563.839999999997</v>
      </c>
    </row>
    <row r="55" spans="1:8" x14ac:dyDescent="0.25">
      <c r="A55">
        <v>1103</v>
      </c>
      <c r="B55" t="s">
        <v>9</v>
      </c>
      <c r="C55" t="s">
        <v>24</v>
      </c>
      <c r="F55">
        <v>80602117</v>
      </c>
      <c r="G55" t="s">
        <v>47</v>
      </c>
      <c r="H55" s="1">
        <v>14650.2</v>
      </c>
    </row>
    <row r="56" spans="1:8" x14ac:dyDescent="0.25">
      <c r="A56">
        <v>1103</v>
      </c>
      <c r="B56" t="s">
        <v>9</v>
      </c>
      <c r="C56" t="s">
        <v>24</v>
      </c>
      <c r="F56">
        <v>80602201</v>
      </c>
      <c r="G56" t="s">
        <v>42</v>
      </c>
      <c r="H56" s="1">
        <v>28905.7</v>
      </c>
    </row>
    <row r="57" spans="1:8" x14ac:dyDescent="0.25">
      <c r="A57">
        <v>1103</v>
      </c>
      <c r="B57" t="s">
        <v>9</v>
      </c>
      <c r="C57" t="s">
        <v>24</v>
      </c>
      <c r="F57">
        <v>80602204</v>
      </c>
      <c r="G57" t="s">
        <v>51</v>
      </c>
      <c r="H57" s="1">
        <v>622.48</v>
      </c>
    </row>
    <row r="58" spans="1:8" x14ac:dyDescent="0.25">
      <c r="A58">
        <v>1103</v>
      </c>
      <c r="B58" t="s">
        <v>9</v>
      </c>
      <c r="C58" t="s">
        <v>24</v>
      </c>
      <c r="F58">
        <v>80603201</v>
      </c>
      <c r="G58" t="s">
        <v>42</v>
      </c>
      <c r="H58" s="1">
        <v>4151612.49</v>
      </c>
    </row>
    <row r="59" spans="1:8" x14ac:dyDescent="0.25">
      <c r="A59">
        <v>1103</v>
      </c>
      <c r="B59" t="s">
        <v>9</v>
      </c>
      <c r="C59" t="s">
        <v>24</v>
      </c>
      <c r="F59">
        <v>80603202</v>
      </c>
      <c r="G59" t="s">
        <v>50</v>
      </c>
      <c r="H59" s="1">
        <v>56209.56</v>
      </c>
    </row>
    <row r="60" spans="1:8" x14ac:dyDescent="0.25">
      <c r="A60">
        <v>1103</v>
      </c>
      <c r="B60" t="s">
        <v>9</v>
      </c>
      <c r="C60" t="s">
        <v>24</v>
      </c>
      <c r="F60">
        <v>80603203</v>
      </c>
      <c r="G60" t="s">
        <v>43</v>
      </c>
      <c r="H60" s="1">
        <v>177465.06</v>
      </c>
    </row>
    <row r="61" spans="1:8" x14ac:dyDescent="0.25">
      <c r="A61">
        <v>1103</v>
      </c>
      <c r="B61" t="s">
        <v>9</v>
      </c>
      <c r="C61" t="s">
        <v>24</v>
      </c>
      <c r="F61">
        <v>80603204</v>
      </c>
      <c r="G61" t="s">
        <v>51</v>
      </c>
      <c r="H61" s="1">
        <v>240369.99</v>
      </c>
    </row>
    <row r="62" spans="1:8" x14ac:dyDescent="0.25">
      <c r="A62">
        <v>1103</v>
      </c>
      <c r="B62" t="s">
        <v>9</v>
      </c>
      <c r="C62" t="s">
        <v>24</v>
      </c>
      <c r="F62">
        <v>80603210</v>
      </c>
      <c r="G62" t="s">
        <v>44</v>
      </c>
      <c r="H62" s="1">
        <v>1294.72</v>
      </c>
    </row>
    <row r="63" spans="1:8" x14ac:dyDescent="0.25">
      <c r="A63">
        <v>1103</v>
      </c>
      <c r="B63" t="s">
        <v>9</v>
      </c>
      <c r="C63" t="s">
        <v>24</v>
      </c>
      <c r="F63">
        <v>80603211</v>
      </c>
      <c r="G63" t="s">
        <v>52</v>
      </c>
      <c r="H63" s="1">
        <v>30496.55</v>
      </c>
    </row>
    <row r="64" spans="1:8" x14ac:dyDescent="0.25">
      <c r="A64">
        <v>1103</v>
      </c>
      <c r="B64" t="s">
        <v>9</v>
      </c>
      <c r="C64" t="s">
        <v>24</v>
      </c>
      <c r="F64">
        <v>80603213</v>
      </c>
      <c r="G64" t="s">
        <v>46</v>
      </c>
      <c r="H64" s="1">
        <v>16.11</v>
      </c>
    </row>
    <row r="65" spans="1:8" x14ac:dyDescent="0.25">
      <c r="A65">
        <v>1103</v>
      </c>
      <c r="B65" t="s">
        <v>9</v>
      </c>
      <c r="C65" t="s">
        <v>24</v>
      </c>
      <c r="F65">
        <v>80604101</v>
      </c>
      <c r="G65" t="s">
        <v>42</v>
      </c>
      <c r="H65" s="1">
        <v>200750.22</v>
      </c>
    </row>
    <row r="66" spans="1:8" x14ac:dyDescent="0.25">
      <c r="A66">
        <v>1103</v>
      </c>
      <c r="B66" t="s">
        <v>9</v>
      </c>
      <c r="C66" t="s">
        <v>24</v>
      </c>
      <c r="F66">
        <v>80604117</v>
      </c>
      <c r="G66" t="s">
        <v>47</v>
      </c>
      <c r="H66" s="1">
        <v>77118.179999999993</v>
      </c>
    </row>
    <row r="67" spans="1:8" x14ac:dyDescent="0.25">
      <c r="A67">
        <v>1103</v>
      </c>
      <c r="B67" t="s">
        <v>9</v>
      </c>
      <c r="C67" t="s">
        <v>24</v>
      </c>
      <c r="F67">
        <v>80604201</v>
      </c>
      <c r="G67" t="s">
        <v>42</v>
      </c>
      <c r="H67" s="1">
        <v>2633295.11</v>
      </c>
    </row>
    <row r="68" spans="1:8" x14ac:dyDescent="0.25">
      <c r="A68">
        <v>1103</v>
      </c>
      <c r="B68" t="s">
        <v>9</v>
      </c>
      <c r="C68" t="s">
        <v>24</v>
      </c>
      <c r="F68">
        <v>80604202</v>
      </c>
      <c r="G68" t="s">
        <v>50</v>
      </c>
      <c r="H68" s="1">
        <v>42077.29</v>
      </c>
    </row>
    <row r="69" spans="1:8" x14ac:dyDescent="0.25">
      <c r="A69">
        <v>1103</v>
      </c>
      <c r="B69" t="s">
        <v>9</v>
      </c>
      <c r="C69" t="s">
        <v>24</v>
      </c>
      <c r="F69">
        <v>80604203</v>
      </c>
      <c r="G69" t="s">
        <v>43</v>
      </c>
      <c r="H69" s="1">
        <v>922.75</v>
      </c>
    </row>
    <row r="70" spans="1:8" x14ac:dyDescent="0.25">
      <c r="A70">
        <v>1103</v>
      </c>
      <c r="B70" t="s">
        <v>9</v>
      </c>
      <c r="C70" t="s">
        <v>24</v>
      </c>
      <c r="F70">
        <v>80604204</v>
      </c>
      <c r="G70" t="s">
        <v>51</v>
      </c>
      <c r="H70" s="1">
        <v>68111.64</v>
      </c>
    </row>
    <row r="71" spans="1:8" x14ac:dyDescent="0.25">
      <c r="A71">
        <v>1103</v>
      </c>
      <c r="B71" t="s">
        <v>9</v>
      </c>
      <c r="C71" t="s">
        <v>24</v>
      </c>
      <c r="F71">
        <v>80604210</v>
      </c>
      <c r="G71" t="s">
        <v>44</v>
      </c>
      <c r="H71" s="1">
        <v>-1548.93</v>
      </c>
    </row>
    <row r="72" spans="1:8" x14ac:dyDescent="0.25">
      <c r="A72">
        <v>1103</v>
      </c>
      <c r="B72" t="s">
        <v>9</v>
      </c>
      <c r="C72" t="s">
        <v>24</v>
      </c>
      <c r="F72">
        <v>80604211</v>
      </c>
      <c r="G72" t="s">
        <v>52</v>
      </c>
      <c r="H72" s="1">
        <v>7141.17</v>
      </c>
    </row>
    <row r="73" spans="1:8" x14ac:dyDescent="0.25">
      <c r="A73">
        <v>1103</v>
      </c>
      <c r="B73" t="s">
        <v>9</v>
      </c>
      <c r="C73" t="s">
        <v>24</v>
      </c>
      <c r="F73">
        <v>80604213</v>
      </c>
      <c r="G73" t="s">
        <v>46</v>
      </c>
      <c r="H73" s="1">
        <v>393.96</v>
      </c>
    </row>
    <row r="74" spans="1:8" x14ac:dyDescent="0.25">
      <c r="A74">
        <v>1103</v>
      </c>
      <c r="B74" t="s">
        <v>9</v>
      </c>
      <c r="C74" t="s">
        <v>53</v>
      </c>
      <c r="D74">
        <v>10</v>
      </c>
      <c r="E74" t="s">
        <v>11</v>
      </c>
      <c r="F74">
        <v>60101009</v>
      </c>
      <c r="G74" t="s">
        <v>15</v>
      </c>
      <c r="H74" s="1">
        <v>143.03</v>
      </c>
    </row>
    <row r="75" spans="1:8" x14ac:dyDescent="0.25">
      <c r="A75">
        <v>1103</v>
      </c>
      <c r="B75" t="s">
        <v>9</v>
      </c>
      <c r="C75" t="s">
        <v>54</v>
      </c>
      <c r="D75">
        <v>10</v>
      </c>
      <c r="E75" t="s">
        <v>11</v>
      </c>
      <c r="F75">
        <v>60101009</v>
      </c>
      <c r="G75" t="s">
        <v>15</v>
      </c>
      <c r="H75" s="1">
        <v>14.33</v>
      </c>
    </row>
    <row r="76" spans="1:8" x14ac:dyDescent="0.25">
      <c r="A76">
        <v>1103</v>
      </c>
      <c r="B76" t="s">
        <v>9</v>
      </c>
      <c r="C76" t="s">
        <v>55</v>
      </c>
      <c r="D76">
        <v>10</v>
      </c>
      <c r="E76" t="s">
        <v>11</v>
      </c>
      <c r="F76">
        <v>80602116</v>
      </c>
      <c r="G76" t="s">
        <v>56</v>
      </c>
      <c r="H76" s="1">
        <v>232.26</v>
      </c>
    </row>
    <row r="77" spans="1:8" x14ac:dyDescent="0.25">
      <c r="A77">
        <v>1103</v>
      </c>
      <c r="B77" t="s">
        <v>9</v>
      </c>
      <c r="C77" t="s">
        <v>55</v>
      </c>
      <c r="D77">
        <v>10</v>
      </c>
      <c r="E77" t="s">
        <v>11</v>
      </c>
      <c r="F77">
        <v>80602216</v>
      </c>
      <c r="G77" t="s">
        <v>56</v>
      </c>
      <c r="H77" s="1">
        <v>102.39</v>
      </c>
    </row>
    <row r="78" spans="1:8" x14ac:dyDescent="0.25">
      <c r="A78">
        <v>1103</v>
      </c>
      <c r="B78" t="s">
        <v>9</v>
      </c>
      <c r="C78" t="s">
        <v>55</v>
      </c>
      <c r="D78">
        <v>10</v>
      </c>
      <c r="E78" t="s">
        <v>11</v>
      </c>
      <c r="F78">
        <v>80603216</v>
      </c>
      <c r="G78" t="s">
        <v>56</v>
      </c>
      <c r="H78" s="1">
        <v>8340.19</v>
      </c>
    </row>
    <row r="79" spans="1:8" x14ac:dyDescent="0.25">
      <c r="A79">
        <v>1103</v>
      </c>
      <c r="B79" t="s">
        <v>9</v>
      </c>
      <c r="C79" t="s">
        <v>57</v>
      </c>
      <c r="D79">
        <v>10</v>
      </c>
      <c r="E79" t="s">
        <v>11</v>
      </c>
      <c r="F79">
        <v>60101009</v>
      </c>
      <c r="G79" t="s">
        <v>15</v>
      </c>
      <c r="H79" s="1">
        <v>46</v>
      </c>
    </row>
    <row r="80" spans="1:8" x14ac:dyDescent="0.25">
      <c r="A80">
        <v>1103</v>
      </c>
      <c r="B80" t="s">
        <v>9</v>
      </c>
      <c r="C80" t="s">
        <v>58</v>
      </c>
      <c r="D80">
        <v>10</v>
      </c>
      <c r="E80" t="s">
        <v>11</v>
      </c>
      <c r="F80">
        <v>55100102</v>
      </c>
      <c r="G80" t="s">
        <v>12</v>
      </c>
      <c r="H80" s="1">
        <v>9.08</v>
      </c>
    </row>
    <row r="81" spans="1:8" x14ac:dyDescent="0.25">
      <c r="A81">
        <v>1103</v>
      </c>
      <c r="B81" t="s">
        <v>9</v>
      </c>
      <c r="C81" t="s">
        <v>58</v>
      </c>
      <c r="D81">
        <v>10</v>
      </c>
      <c r="E81" t="s">
        <v>11</v>
      </c>
      <c r="F81">
        <v>60100816</v>
      </c>
      <c r="G81" t="s">
        <v>13</v>
      </c>
      <c r="H81" s="1">
        <v>-2.09</v>
      </c>
    </row>
    <row r="82" spans="1:8" x14ac:dyDescent="0.25">
      <c r="A82">
        <v>1103</v>
      </c>
      <c r="B82" t="s">
        <v>9</v>
      </c>
      <c r="C82" t="s">
        <v>59</v>
      </c>
      <c r="D82">
        <v>10</v>
      </c>
      <c r="E82" t="s">
        <v>11</v>
      </c>
      <c r="F82">
        <v>55100102</v>
      </c>
      <c r="G82" t="s">
        <v>12</v>
      </c>
      <c r="H82" s="1">
        <v>9.08</v>
      </c>
    </row>
    <row r="83" spans="1:8" x14ac:dyDescent="0.25">
      <c r="A83">
        <v>1103</v>
      </c>
      <c r="B83" t="s">
        <v>9</v>
      </c>
      <c r="C83" t="s">
        <v>59</v>
      </c>
      <c r="D83">
        <v>10</v>
      </c>
      <c r="E83" t="s">
        <v>11</v>
      </c>
      <c r="F83">
        <v>60100816</v>
      </c>
      <c r="G83" t="s">
        <v>13</v>
      </c>
      <c r="H83" s="1">
        <v>-2.09</v>
      </c>
    </row>
    <row r="84" spans="1:8" x14ac:dyDescent="0.25">
      <c r="A84">
        <v>1103</v>
      </c>
      <c r="B84" t="s">
        <v>9</v>
      </c>
      <c r="C84" t="s">
        <v>60</v>
      </c>
      <c r="D84">
        <v>10</v>
      </c>
      <c r="E84" t="s">
        <v>11</v>
      </c>
      <c r="F84">
        <v>60101009</v>
      </c>
      <c r="G84" t="s">
        <v>15</v>
      </c>
      <c r="H84" s="1">
        <v>16.12</v>
      </c>
    </row>
    <row r="85" spans="1:8" x14ac:dyDescent="0.25">
      <c r="A85">
        <v>1103</v>
      </c>
      <c r="B85" t="s">
        <v>9</v>
      </c>
      <c r="C85" t="s">
        <v>61</v>
      </c>
      <c r="D85">
        <v>10</v>
      </c>
      <c r="E85" t="s">
        <v>11</v>
      </c>
      <c r="F85">
        <v>60101009</v>
      </c>
      <c r="G85" t="s">
        <v>15</v>
      </c>
      <c r="H85" s="1">
        <v>16.12</v>
      </c>
    </row>
    <row r="86" spans="1:8" x14ac:dyDescent="0.25">
      <c r="A86">
        <v>1103</v>
      </c>
      <c r="B86" t="s">
        <v>9</v>
      </c>
      <c r="C86" t="s">
        <v>62</v>
      </c>
      <c r="D86">
        <v>10</v>
      </c>
      <c r="E86" t="s">
        <v>11</v>
      </c>
      <c r="F86">
        <v>60101009</v>
      </c>
      <c r="G86" t="s">
        <v>15</v>
      </c>
      <c r="H86" s="1">
        <v>16.12</v>
      </c>
    </row>
    <row r="87" spans="1:8" x14ac:dyDescent="0.25">
      <c r="A87">
        <v>1103</v>
      </c>
      <c r="B87" t="s">
        <v>9</v>
      </c>
      <c r="C87" t="s">
        <v>63</v>
      </c>
      <c r="F87">
        <v>60101030</v>
      </c>
      <c r="G87" t="s">
        <v>33</v>
      </c>
      <c r="H87" s="1">
        <v>-266.2</v>
      </c>
    </row>
    <row r="88" spans="1:8" x14ac:dyDescent="0.25">
      <c r="A88">
        <v>1103</v>
      </c>
      <c r="B88" t="s">
        <v>9</v>
      </c>
      <c r="C88" t="s">
        <v>63</v>
      </c>
      <c r="F88">
        <v>80300507</v>
      </c>
      <c r="G88" t="s">
        <v>39</v>
      </c>
      <c r="H88" s="1">
        <v>23531.34</v>
      </c>
    </row>
    <row r="89" spans="1:8" x14ac:dyDescent="0.25">
      <c r="A89">
        <v>1103</v>
      </c>
      <c r="B89" t="s">
        <v>9</v>
      </c>
      <c r="C89" t="s">
        <v>64</v>
      </c>
      <c r="D89">
        <v>10</v>
      </c>
      <c r="E89" t="s">
        <v>11</v>
      </c>
      <c r="F89">
        <v>60101009</v>
      </c>
      <c r="G89" t="s">
        <v>15</v>
      </c>
      <c r="H89" s="1">
        <v>45.44</v>
      </c>
    </row>
    <row r="90" spans="1:8" x14ac:dyDescent="0.25">
      <c r="A90">
        <v>1103</v>
      </c>
      <c r="B90" t="s">
        <v>9</v>
      </c>
      <c r="C90" t="s">
        <v>65</v>
      </c>
      <c r="D90">
        <v>10</v>
      </c>
      <c r="E90" t="s">
        <v>11</v>
      </c>
      <c r="F90">
        <v>60101009</v>
      </c>
      <c r="G90" t="s">
        <v>15</v>
      </c>
      <c r="H90" s="1">
        <v>202.36</v>
      </c>
    </row>
    <row r="91" spans="1:8" x14ac:dyDescent="0.25">
      <c r="A91">
        <v>1103</v>
      </c>
      <c r="B91" t="s">
        <v>9</v>
      </c>
      <c r="C91" t="s">
        <v>66</v>
      </c>
      <c r="D91">
        <v>10</v>
      </c>
      <c r="E91" t="s">
        <v>11</v>
      </c>
      <c r="F91">
        <v>60101009</v>
      </c>
      <c r="G91" t="s">
        <v>15</v>
      </c>
      <c r="H91" s="1">
        <v>51.07</v>
      </c>
    </row>
    <row r="92" spans="1:8" x14ac:dyDescent="0.25">
      <c r="A92">
        <v>1103</v>
      </c>
      <c r="B92" t="s">
        <v>9</v>
      </c>
      <c r="C92" t="s">
        <v>67</v>
      </c>
      <c r="D92">
        <v>10</v>
      </c>
      <c r="E92" t="s">
        <v>11</v>
      </c>
      <c r="F92">
        <v>55100102</v>
      </c>
      <c r="G92" t="s">
        <v>12</v>
      </c>
      <c r="H92" s="1">
        <v>716.85</v>
      </c>
    </row>
    <row r="93" spans="1:8" x14ac:dyDescent="0.25">
      <c r="A93">
        <v>1103</v>
      </c>
      <c r="B93" t="s">
        <v>9</v>
      </c>
      <c r="C93" t="s">
        <v>67</v>
      </c>
      <c r="D93">
        <v>10</v>
      </c>
      <c r="E93" t="s">
        <v>11</v>
      </c>
      <c r="F93">
        <v>60100816</v>
      </c>
      <c r="G93" t="s">
        <v>13</v>
      </c>
      <c r="H93" s="1">
        <v>-164.88</v>
      </c>
    </row>
    <row r="94" spans="1:8" x14ac:dyDescent="0.25">
      <c r="A94">
        <v>1103</v>
      </c>
      <c r="B94" t="s">
        <v>9</v>
      </c>
      <c r="C94" t="s">
        <v>68</v>
      </c>
      <c r="D94">
        <v>10</v>
      </c>
      <c r="E94" t="s">
        <v>11</v>
      </c>
      <c r="F94">
        <v>60101009</v>
      </c>
      <c r="G94" t="s">
        <v>15</v>
      </c>
      <c r="H94" s="1">
        <v>46</v>
      </c>
    </row>
    <row r="95" spans="1:8" x14ac:dyDescent="0.25">
      <c r="A95">
        <v>1103</v>
      </c>
      <c r="B95" t="s">
        <v>9</v>
      </c>
      <c r="C95" t="s">
        <v>69</v>
      </c>
      <c r="D95">
        <v>10</v>
      </c>
      <c r="E95" t="s">
        <v>11</v>
      </c>
      <c r="F95">
        <v>55100102</v>
      </c>
      <c r="G95" t="s">
        <v>12</v>
      </c>
      <c r="H95" s="1">
        <v>239.44</v>
      </c>
    </row>
    <row r="96" spans="1:8" x14ac:dyDescent="0.25">
      <c r="A96">
        <v>1103</v>
      </c>
      <c r="B96" t="s">
        <v>9</v>
      </c>
      <c r="C96" t="s">
        <v>69</v>
      </c>
      <c r="D96">
        <v>10</v>
      </c>
      <c r="E96" t="s">
        <v>11</v>
      </c>
      <c r="F96">
        <v>60100816</v>
      </c>
      <c r="G96" t="s">
        <v>13</v>
      </c>
      <c r="H96" s="1">
        <v>-55.07</v>
      </c>
    </row>
    <row r="97" spans="1:8" x14ac:dyDescent="0.25">
      <c r="A97">
        <v>1103</v>
      </c>
      <c r="B97" t="s">
        <v>9</v>
      </c>
      <c r="C97" t="s">
        <v>70</v>
      </c>
      <c r="D97">
        <v>10</v>
      </c>
      <c r="E97" t="s">
        <v>11</v>
      </c>
      <c r="F97">
        <v>60101009</v>
      </c>
      <c r="G97" t="s">
        <v>15</v>
      </c>
      <c r="H97" s="1">
        <v>25.45</v>
      </c>
    </row>
    <row r="98" spans="1:8" x14ac:dyDescent="0.25">
      <c r="A98">
        <v>1103</v>
      </c>
      <c r="B98" t="s">
        <v>9</v>
      </c>
      <c r="C98" t="s">
        <v>71</v>
      </c>
      <c r="D98">
        <v>10</v>
      </c>
      <c r="E98" t="s">
        <v>11</v>
      </c>
      <c r="F98">
        <v>55100102</v>
      </c>
      <c r="G98" t="s">
        <v>12</v>
      </c>
      <c r="H98" s="1">
        <v>85.01</v>
      </c>
    </row>
    <row r="99" spans="1:8" x14ac:dyDescent="0.25">
      <c r="A99">
        <v>1103</v>
      </c>
      <c r="B99" t="s">
        <v>9</v>
      </c>
      <c r="C99" t="s">
        <v>71</v>
      </c>
      <c r="D99">
        <v>10</v>
      </c>
      <c r="E99" t="s">
        <v>11</v>
      </c>
      <c r="F99">
        <v>60100816</v>
      </c>
      <c r="G99" t="s">
        <v>13</v>
      </c>
      <c r="H99" s="1">
        <v>-19.55</v>
      </c>
    </row>
    <row r="100" spans="1:8" x14ac:dyDescent="0.25">
      <c r="A100">
        <v>1103</v>
      </c>
      <c r="B100" t="s">
        <v>9</v>
      </c>
      <c r="C100" t="s">
        <v>72</v>
      </c>
      <c r="D100">
        <v>10</v>
      </c>
      <c r="E100" t="s">
        <v>11</v>
      </c>
      <c r="F100">
        <v>55100102</v>
      </c>
      <c r="G100" t="s">
        <v>12</v>
      </c>
      <c r="H100" s="1">
        <v>84.97</v>
      </c>
    </row>
    <row r="101" spans="1:8" x14ac:dyDescent="0.25">
      <c r="A101">
        <v>1103</v>
      </c>
      <c r="B101" t="s">
        <v>9</v>
      </c>
      <c r="C101" t="s">
        <v>72</v>
      </c>
      <c r="D101">
        <v>10</v>
      </c>
      <c r="E101" t="s">
        <v>11</v>
      </c>
      <c r="F101">
        <v>60100816</v>
      </c>
      <c r="G101" t="s">
        <v>13</v>
      </c>
      <c r="H101" s="1">
        <v>-19.54</v>
      </c>
    </row>
    <row r="102" spans="1:8" x14ac:dyDescent="0.25">
      <c r="A102">
        <v>1103</v>
      </c>
      <c r="B102" t="s">
        <v>9</v>
      </c>
      <c r="C102" t="s">
        <v>73</v>
      </c>
      <c r="D102">
        <v>10</v>
      </c>
      <c r="E102" t="s">
        <v>11</v>
      </c>
      <c r="F102">
        <v>55100102</v>
      </c>
      <c r="G102" t="s">
        <v>12</v>
      </c>
      <c r="H102" s="1">
        <v>84.97</v>
      </c>
    </row>
    <row r="103" spans="1:8" x14ac:dyDescent="0.25">
      <c r="A103">
        <v>1103</v>
      </c>
      <c r="B103" t="s">
        <v>9</v>
      </c>
      <c r="C103" t="s">
        <v>73</v>
      </c>
      <c r="D103">
        <v>10</v>
      </c>
      <c r="E103" t="s">
        <v>11</v>
      </c>
      <c r="F103">
        <v>60100816</v>
      </c>
      <c r="G103" t="s">
        <v>13</v>
      </c>
      <c r="H103" s="1">
        <v>-19.54</v>
      </c>
    </row>
    <row r="104" spans="1:8" x14ac:dyDescent="0.25">
      <c r="A104">
        <v>1103</v>
      </c>
      <c r="B104" t="s">
        <v>9</v>
      </c>
      <c r="C104" t="s">
        <v>74</v>
      </c>
      <c r="D104">
        <v>10</v>
      </c>
      <c r="E104" t="s">
        <v>11</v>
      </c>
      <c r="F104">
        <v>55100102</v>
      </c>
      <c r="G104" t="s">
        <v>12</v>
      </c>
      <c r="H104" s="1">
        <v>108.69</v>
      </c>
    </row>
    <row r="105" spans="1:8" x14ac:dyDescent="0.25">
      <c r="A105">
        <v>1103</v>
      </c>
      <c r="B105" t="s">
        <v>9</v>
      </c>
      <c r="C105" t="s">
        <v>74</v>
      </c>
      <c r="D105">
        <v>10</v>
      </c>
      <c r="E105" t="s">
        <v>11</v>
      </c>
      <c r="F105">
        <v>60100816</v>
      </c>
      <c r="G105" t="s">
        <v>13</v>
      </c>
      <c r="H105" s="1">
        <v>-25</v>
      </c>
    </row>
    <row r="106" spans="1:8" x14ac:dyDescent="0.25">
      <c r="A106">
        <v>1103</v>
      </c>
      <c r="B106" t="s">
        <v>9</v>
      </c>
      <c r="C106" t="s">
        <v>75</v>
      </c>
      <c r="D106">
        <v>10</v>
      </c>
      <c r="E106" t="s">
        <v>11</v>
      </c>
      <c r="F106">
        <v>55100102</v>
      </c>
      <c r="G106" t="s">
        <v>12</v>
      </c>
      <c r="H106" s="1">
        <v>108.69</v>
      </c>
    </row>
    <row r="107" spans="1:8" x14ac:dyDescent="0.25">
      <c r="A107">
        <v>1103</v>
      </c>
      <c r="B107" t="s">
        <v>9</v>
      </c>
      <c r="C107" t="s">
        <v>75</v>
      </c>
      <c r="D107">
        <v>10</v>
      </c>
      <c r="E107" t="s">
        <v>11</v>
      </c>
      <c r="F107">
        <v>60100816</v>
      </c>
      <c r="G107" t="s">
        <v>13</v>
      </c>
      <c r="H107" s="1">
        <v>-25</v>
      </c>
    </row>
    <row r="108" spans="1:8" x14ac:dyDescent="0.25">
      <c r="A108">
        <v>1103</v>
      </c>
      <c r="B108" t="s">
        <v>9</v>
      </c>
      <c r="C108" t="s">
        <v>76</v>
      </c>
      <c r="D108">
        <v>10</v>
      </c>
      <c r="E108" t="s">
        <v>11</v>
      </c>
      <c r="F108">
        <v>55100102</v>
      </c>
      <c r="G108" t="s">
        <v>12</v>
      </c>
      <c r="H108" s="1">
        <v>108.71</v>
      </c>
    </row>
    <row r="109" spans="1:8" x14ac:dyDescent="0.25">
      <c r="A109">
        <v>1103</v>
      </c>
      <c r="B109" t="s">
        <v>9</v>
      </c>
      <c r="C109" t="s">
        <v>76</v>
      </c>
      <c r="D109">
        <v>10</v>
      </c>
      <c r="E109" t="s">
        <v>11</v>
      </c>
      <c r="F109">
        <v>60100816</v>
      </c>
      <c r="G109" t="s">
        <v>13</v>
      </c>
      <c r="H109" s="1">
        <v>-25</v>
      </c>
    </row>
    <row r="110" spans="1:8" x14ac:dyDescent="0.25">
      <c r="A110">
        <v>1103</v>
      </c>
      <c r="B110" t="s">
        <v>9</v>
      </c>
      <c r="C110" t="s">
        <v>77</v>
      </c>
      <c r="D110">
        <v>10</v>
      </c>
      <c r="E110" t="s">
        <v>11</v>
      </c>
      <c r="F110">
        <v>60101009</v>
      </c>
      <c r="G110" t="s">
        <v>15</v>
      </c>
      <c r="H110" s="1">
        <v>190.47</v>
      </c>
    </row>
    <row r="111" spans="1:8" x14ac:dyDescent="0.25">
      <c r="A111">
        <v>1103</v>
      </c>
      <c r="B111" t="s">
        <v>9</v>
      </c>
      <c r="C111" t="s">
        <v>78</v>
      </c>
      <c r="D111">
        <v>10</v>
      </c>
      <c r="E111" t="s">
        <v>11</v>
      </c>
      <c r="F111">
        <v>55100102</v>
      </c>
      <c r="G111" t="s">
        <v>12</v>
      </c>
      <c r="H111" s="1">
        <v>87.98</v>
      </c>
    </row>
    <row r="112" spans="1:8" x14ac:dyDescent="0.25">
      <c r="A112">
        <v>1103</v>
      </c>
      <c r="B112" t="s">
        <v>9</v>
      </c>
      <c r="C112" t="s">
        <v>78</v>
      </c>
      <c r="D112">
        <v>10</v>
      </c>
      <c r="E112" t="s">
        <v>11</v>
      </c>
      <c r="F112">
        <v>60100816</v>
      </c>
      <c r="G112" t="s">
        <v>13</v>
      </c>
      <c r="H112" s="1">
        <v>-20.239999999999998</v>
      </c>
    </row>
    <row r="113" spans="1:8" x14ac:dyDescent="0.25">
      <c r="A113">
        <v>1103</v>
      </c>
      <c r="B113" t="s">
        <v>9</v>
      </c>
      <c r="C113" t="s">
        <v>79</v>
      </c>
      <c r="D113">
        <v>10</v>
      </c>
      <c r="E113" t="s">
        <v>11</v>
      </c>
      <c r="F113">
        <v>55100102</v>
      </c>
      <c r="G113" t="s">
        <v>12</v>
      </c>
      <c r="H113" s="1">
        <v>87.99</v>
      </c>
    </row>
    <row r="114" spans="1:8" x14ac:dyDescent="0.25">
      <c r="A114">
        <v>1103</v>
      </c>
      <c r="B114" t="s">
        <v>9</v>
      </c>
      <c r="C114" t="s">
        <v>79</v>
      </c>
      <c r="D114">
        <v>10</v>
      </c>
      <c r="E114" t="s">
        <v>11</v>
      </c>
      <c r="F114">
        <v>60100816</v>
      </c>
      <c r="G114" t="s">
        <v>13</v>
      </c>
      <c r="H114" s="1">
        <v>-20.239999999999998</v>
      </c>
    </row>
    <row r="115" spans="1:8" x14ac:dyDescent="0.25">
      <c r="A115">
        <v>1103</v>
      </c>
      <c r="B115" t="s">
        <v>9</v>
      </c>
      <c r="C115" t="s">
        <v>80</v>
      </c>
      <c r="D115">
        <v>10</v>
      </c>
      <c r="E115" t="s">
        <v>11</v>
      </c>
      <c r="F115">
        <v>60101009</v>
      </c>
      <c r="G115" t="s">
        <v>15</v>
      </c>
      <c r="H115" s="1">
        <v>38.6</v>
      </c>
    </row>
    <row r="116" spans="1:8" x14ac:dyDescent="0.25">
      <c r="A116">
        <v>1103</v>
      </c>
      <c r="B116" t="s">
        <v>9</v>
      </c>
      <c r="C116" t="s">
        <v>81</v>
      </c>
      <c r="D116">
        <v>10</v>
      </c>
      <c r="E116" t="s">
        <v>11</v>
      </c>
      <c r="F116">
        <v>55100102</v>
      </c>
      <c r="G116" t="s">
        <v>12</v>
      </c>
      <c r="H116" s="1">
        <v>49.2</v>
      </c>
    </row>
    <row r="117" spans="1:8" x14ac:dyDescent="0.25">
      <c r="A117">
        <v>1103</v>
      </c>
      <c r="B117" t="s">
        <v>9</v>
      </c>
      <c r="C117" t="s">
        <v>81</v>
      </c>
      <c r="D117">
        <v>10</v>
      </c>
      <c r="E117" t="s">
        <v>11</v>
      </c>
      <c r="F117">
        <v>60100816</v>
      </c>
      <c r="G117" t="s">
        <v>13</v>
      </c>
      <c r="H117" s="1">
        <v>-11.32</v>
      </c>
    </row>
    <row r="118" spans="1:8" x14ac:dyDescent="0.25">
      <c r="A118">
        <v>1103</v>
      </c>
      <c r="B118" t="s">
        <v>9</v>
      </c>
      <c r="C118" t="s">
        <v>82</v>
      </c>
      <c r="D118">
        <v>10</v>
      </c>
      <c r="E118" t="s">
        <v>11</v>
      </c>
      <c r="F118">
        <v>55100102</v>
      </c>
      <c r="G118" t="s">
        <v>12</v>
      </c>
      <c r="H118" s="1">
        <v>49.19</v>
      </c>
    </row>
    <row r="119" spans="1:8" x14ac:dyDescent="0.25">
      <c r="A119">
        <v>1103</v>
      </c>
      <c r="B119" t="s">
        <v>9</v>
      </c>
      <c r="C119" t="s">
        <v>82</v>
      </c>
      <c r="D119">
        <v>10</v>
      </c>
      <c r="E119" t="s">
        <v>11</v>
      </c>
      <c r="F119">
        <v>60100816</v>
      </c>
      <c r="G119" t="s">
        <v>13</v>
      </c>
      <c r="H119" s="1">
        <v>-11.31</v>
      </c>
    </row>
    <row r="120" spans="1:8" x14ac:dyDescent="0.25">
      <c r="A120">
        <v>1103</v>
      </c>
      <c r="B120" t="s">
        <v>9</v>
      </c>
      <c r="C120" t="s">
        <v>83</v>
      </c>
      <c r="D120">
        <v>10</v>
      </c>
      <c r="E120" t="s">
        <v>11</v>
      </c>
      <c r="F120">
        <v>55100102</v>
      </c>
      <c r="G120" t="s">
        <v>12</v>
      </c>
      <c r="H120" s="1">
        <v>49.19</v>
      </c>
    </row>
    <row r="121" spans="1:8" x14ac:dyDescent="0.25">
      <c r="A121">
        <v>1103</v>
      </c>
      <c r="B121" t="s">
        <v>9</v>
      </c>
      <c r="C121" t="s">
        <v>83</v>
      </c>
      <c r="D121">
        <v>10</v>
      </c>
      <c r="E121" t="s">
        <v>11</v>
      </c>
      <c r="F121">
        <v>60100816</v>
      </c>
      <c r="G121" t="s">
        <v>13</v>
      </c>
      <c r="H121" s="1">
        <v>-11.31</v>
      </c>
    </row>
    <row r="122" spans="1:8" x14ac:dyDescent="0.25">
      <c r="A122">
        <v>1103</v>
      </c>
      <c r="B122" t="s">
        <v>9</v>
      </c>
      <c r="C122" t="s">
        <v>84</v>
      </c>
      <c r="D122">
        <v>10</v>
      </c>
      <c r="E122" t="s">
        <v>11</v>
      </c>
      <c r="F122">
        <v>55100102</v>
      </c>
      <c r="G122" t="s">
        <v>12</v>
      </c>
      <c r="H122" s="1">
        <v>9.82</v>
      </c>
    </row>
    <row r="123" spans="1:8" x14ac:dyDescent="0.25">
      <c r="A123">
        <v>1103</v>
      </c>
      <c r="B123" t="s">
        <v>9</v>
      </c>
      <c r="C123" t="s">
        <v>84</v>
      </c>
      <c r="D123">
        <v>10</v>
      </c>
      <c r="E123" t="s">
        <v>11</v>
      </c>
      <c r="F123">
        <v>60100816</v>
      </c>
      <c r="G123" t="s">
        <v>13</v>
      </c>
      <c r="H123" s="1">
        <v>-2.2599999999999998</v>
      </c>
    </row>
    <row r="124" spans="1:8" x14ac:dyDescent="0.25">
      <c r="A124">
        <v>1103</v>
      </c>
      <c r="B124" t="s">
        <v>9</v>
      </c>
      <c r="C124" t="s">
        <v>85</v>
      </c>
      <c r="D124">
        <v>10</v>
      </c>
      <c r="E124" t="s">
        <v>11</v>
      </c>
      <c r="F124">
        <v>55100102</v>
      </c>
      <c r="G124" t="s">
        <v>12</v>
      </c>
      <c r="H124" s="1">
        <v>9.81</v>
      </c>
    </row>
    <row r="125" spans="1:8" x14ac:dyDescent="0.25">
      <c r="A125">
        <v>1103</v>
      </c>
      <c r="B125" t="s">
        <v>9</v>
      </c>
      <c r="C125" t="s">
        <v>85</v>
      </c>
      <c r="D125">
        <v>10</v>
      </c>
      <c r="E125" t="s">
        <v>11</v>
      </c>
      <c r="F125">
        <v>60100816</v>
      </c>
      <c r="G125" t="s">
        <v>13</v>
      </c>
      <c r="H125" s="1">
        <v>-2.2599999999999998</v>
      </c>
    </row>
    <row r="126" spans="1:8" x14ac:dyDescent="0.25">
      <c r="A126">
        <v>1103</v>
      </c>
      <c r="B126" t="s">
        <v>9</v>
      </c>
      <c r="C126" t="s">
        <v>86</v>
      </c>
      <c r="D126">
        <v>10</v>
      </c>
      <c r="E126" t="s">
        <v>11</v>
      </c>
      <c r="F126">
        <v>55100102</v>
      </c>
      <c r="G126" t="s">
        <v>12</v>
      </c>
      <c r="H126" s="1">
        <v>9.82</v>
      </c>
    </row>
    <row r="127" spans="1:8" x14ac:dyDescent="0.25">
      <c r="A127">
        <v>1103</v>
      </c>
      <c r="B127" t="s">
        <v>9</v>
      </c>
      <c r="C127" t="s">
        <v>86</v>
      </c>
      <c r="D127">
        <v>10</v>
      </c>
      <c r="E127" t="s">
        <v>11</v>
      </c>
      <c r="F127">
        <v>60100816</v>
      </c>
      <c r="G127" t="s">
        <v>13</v>
      </c>
      <c r="H127" s="1">
        <v>-2.2599999999999998</v>
      </c>
    </row>
    <row r="128" spans="1:8" x14ac:dyDescent="0.25">
      <c r="A128">
        <v>1103</v>
      </c>
      <c r="B128" t="s">
        <v>9</v>
      </c>
      <c r="C128" t="s">
        <v>87</v>
      </c>
      <c r="D128">
        <v>10</v>
      </c>
      <c r="E128" t="s">
        <v>11</v>
      </c>
      <c r="F128">
        <v>80602216</v>
      </c>
      <c r="G128" t="s">
        <v>56</v>
      </c>
      <c r="H128" s="1">
        <v>3.95</v>
      </c>
    </row>
    <row r="129" spans="1:8" x14ac:dyDescent="0.25">
      <c r="A129">
        <v>1103</v>
      </c>
      <c r="B129" t="s">
        <v>9</v>
      </c>
      <c r="C129" t="s">
        <v>87</v>
      </c>
      <c r="D129">
        <v>10</v>
      </c>
      <c r="E129" t="s">
        <v>11</v>
      </c>
      <c r="F129">
        <v>80603216</v>
      </c>
      <c r="G129" t="s">
        <v>56</v>
      </c>
      <c r="H129" s="1">
        <v>834.09</v>
      </c>
    </row>
    <row r="130" spans="1:8" x14ac:dyDescent="0.25">
      <c r="A130">
        <v>1103</v>
      </c>
      <c r="B130" t="s">
        <v>9</v>
      </c>
      <c r="C130" t="s">
        <v>87</v>
      </c>
      <c r="D130">
        <v>10</v>
      </c>
      <c r="E130" t="s">
        <v>11</v>
      </c>
      <c r="F130">
        <v>80604116</v>
      </c>
      <c r="G130" t="s">
        <v>56</v>
      </c>
      <c r="H130" s="1">
        <v>19.29</v>
      </c>
    </row>
    <row r="131" spans="1:8" x14ac:dyDescent="0.25">
      <c r="A131">
        <v>1103</v>
      </c>
      <c r="B131" t="s">
        <v>9</v>
      </c>
      <c r="C131" t="s">
        <v>88</v>
      </c>
      <c r="D131">
        <v>10</v>
      </c>
      <c r="E131" t="s">
        <v>11</v>
      </c>
      <c r="F131">
        <v>55100102</v>
      </c>
      <c r="G131" t="s">
        <v>12</v>
      </c>
      <c r="H131" s="1">
        <v>25.07</v>
      </c>
    </row>
    <row r="132" spans="1:8" x14ac:dyDescent="0.25">
      <c r="A132">
        <v>1103</v>
      </c>
      <c r="B132" t="s">
        <v>9</v>
      </c>
      <c r="C132" t="s">
        <v>88</v>
      </c>
      <c r="D132">
        <v>10</v>
      </c>
      <c r="E132" t="s">
        <v>11</v>
      </c>
      <c r="F132">
        <v>60100816</v>
      </c>
      <c r="G132" t="s">
        <v>13</v>
      </c>
      <c r="H132" s="1">
        <v>-5.77</v>
      </c>
    </row>
    <row r="133" spans="1:8" x14ac:dyDescent="0.25">
      <c r="A133">
        <v>1103</v>
      </c>
      <c r="B133" t="s">
        <v>9</v>
      </c>
      <c r="C133" t="s">
        <v>89</v>
      </c>
      <c r="D133">
        <v>10</v>
      </c>
      <c r="E133" t="s">
        <v>11</v>
      </c>
      <c r="F133">
        <v>55100102</v>
      </c>
      <c r="G133" t="s">
        <v>12</v>
      </c>
      <c r="H133" s="1">
        <v>25.05</v>
      </c>
    </row>
    <row r="134" spans="1:8" x14ac:dyDescent="0.25">
      <c r="A134">
        <v>1103</v>
      </c>
      <c r="B134" t="s">
        <v>9</v>
      </c>
      <c r="C134" t="s">
        <v>89</v>
      </c>
      <c r="D134">
        <v>10</v>
      </c>
      <c r="E134" t="s">
        <v>11</v>
      </c>
      <c r="F134">
        <v>60100816</v>
      </c>
      <c r="G134" t="s">
        <v>13</v>
      </c>
      <c r="H134" s="1">
        <v>-5.76</v>
      </c>
    </row>
    <row r="135" spans="1:8" x14ac:dyDescent="0.25">
      <c r="A135">
        <v>1103</v>
      </c>
      <c r="B135" t="s">
        <v>9</v>
      </c>
      <c r="C135" t="s">
        <v>90</v>
      </c>
      <c r="D135">
        <v>10</v>
      </c>
      <c r="E135" t="s">
        <v>11</v>
      </c>
      <c r="F135">
        <v>55100102</v>
      </c>
      <c r="G135" t="s">
        <v>12</v>
      </c>
      <c r="H135" s="1">
        <v>25.05</v>
      </c>
    </row>
    <row r="136" spans="1:8" x14ac:dyDescent="0.25">
      <c r="A136">
        <v>1103</v>
      </c>
      <c r="B136" t="s">
        <v>9</v>
      </c>
      <c r="C136" t="s">
        <v>90</v>
      </c>
      <c r="D136">
        <v>10</v>
      </c>
      <c r="E136" t="s">
        <v>11</v>
      </c>
      <c r="F136">
        <v>60100816</v>
      </c>
      <c r="G136" t="s">
        <v>13</v>
      </c>
      <c r="H136" s="1">
        <v>-5.76</v>
      </c>
    </row>
    <row r="137" spans="1:8" x14ac:dyDescent="0.25">
      <c r="A137">
        <v>1103</v>
      </c>
      <c r="B137" t="s">
        <v>9</v>
      </c>
      <c r="C137" t="s">
        <v>91</v>
      </c>
      <c r="D137">
        <v>10</v>
      </c>
      <c r="E137" t="s">
        <v>11</v>
      </c>
      <c r="F137">
        <v>55100102</v>
      </c>
      <c r="G137" t="s">
        <v>12</v>
      </c>
      <c r="H137" s="1">
        <v>25.05</v>
      </c>
    </row>
    <row r="138" spans="1:8" x14ac:dyDescent="0.25">
      <c r="A138">
        <v>1103</v>
      </c>
      <c r="B138" t="s">
        <v>9</v>
      </c>
      <c r="C138" t="s">
        <v>91</v>
      </c>
      <c r="D138">
        <v>10</v>
      </c>
      <c r="E138" t="s">
        <v>11</v>
      </c>
      <c r="F138">
        <v>60100816</v>
      </c>
      <c r="G138" t="s">
        <v>13</v>
      </c>
      <c r="H138" s="1">
        <v>-5.76</v>
      </c>
    </row>
    <row r="139" spans="1:8" x14ac:dyDescent="0.25">
      <c r="A139">
        <v>1103</v>
      </c>
      <c r="B139" t="s">
        <v>9</v>
      </c>
      <c r="C139" t="s">
        <v>92</v>
      </c>
      <c r="D139">
        <v>20</v>
      </c>
      <c r="E139" t="s">
        <v>93</v>
      </c>
      <c r="F139">
        <v>60101009</v>
      </c>
      <c r="G139" t="s">
        <v>15</v>
      </c>
      <c r="H139" s="1">
        <v>14024.52</v>
      </c>
    </row>
    <row r="140" spans="1:8" x14ac:dyDescent="0.25">
      <c r="A140">
        <v>1103</v>
      </c>
      <c r="B140" t="s">
        <v>9</v>
      </c>
      <c r="C140" t="s">
        <v>92</v>
      </c>
      <c r="D140">
        <v>20</v>
      </c>
      <c r="E140" t="s">
        <v>93</v>
      </c>
      <c r="F140">
        <v>80300502</v>
      </c>
      <c r="G140" t="s">
        <v>37</v>
      </c>
      <c r="H140" s="1">
        <v>31079.85</v>
      </c>
    </row>
    <row r="141" spans="1:8" x14ac:dyDescent="0.25">
      <c r="A141">
        <v>1103</v>
      </c>
      <c r="B141" t="s">
        <v>9</v>
      </c>
      <c r="C141" t="s">
        <v>92</v>
      </c>
      <c r="D141">
        <v>20</v>
      </c>
      <c r="E141" t="s">
        <v>93</v>
      </c>
      <c r="F141">
        <v>80300506</v>
      </c>
      <c r="G141" t="s">
        <v>38</v>
      </c>
      <c r="H141" s="1">
        <v>43727.1</v>
      </c>
    </row>
    <row r="142" spans="1:8" x14ac:dyDescent="0.25">
      <c r="A142">
        <v>1103</v>
      </c>
      <c r="B142" t="s">
        <v>9</v>
      </c>
      <c r="C142" t="s">
        <v>92</v>
      </c>
      <c r="D142">
        <v>20</v>
      </c>
      <c r="E142" t="s">
        <v>93</v>
      </c>
      <c r="F142">
        <v>80300507</v>
      </c>
      <c r="G142" t="s">
        <v>39</v>
      </c>
      <c r="H142" s="1">
        <v>98468.84</v>
      </c>
    </row>
    <row r="143" spans="1:8" x14ac:dyDescent="0.25">
      <c r="A143">
        <v>1103</v>
      </c>
      <c r="B143" t="s">
        <v>9</v>
      </c>
      <c r="C143" t="s">
        <v>92</v>
      </c>
      <c r="D143">
        <v>20</v>
      </c>
      <c r="E143" t="s">
        <v>93</v>
      </c>
      <c r="F143">
        <v>80300508</v>
      </c>
      <c r="G143" t="s">
        <v>40</v>
      </c>
      <c r="H143" s="1">
        <v>32867.269999999997</v>
      </c>
    </row>
    <row r="144" spans="1:8" x14ac:dyDescent="0.25">
      <c r="A144">
        <v>1103</v>
      </c>
      <c r="B144" t="s">
        <v>9</v>
      </c>
      <c r="C144" t="s">
        <v>94</v>
      </c>
      <c r="D144">
        <v>10</v>
      </c>
      <c r="E144" t="s">
        <v>11</v>
      </c>
      <c r="F144">
        <v>60101009</v>
      </c>
      <c r="G144" t="s">
        <v>15</v>
      </c>
      <c r="H144" s="1">
        <v>27.18</v>
      </c>
    </row>
    <row r="145" spans="1:8" x14ac:dyDescent="0.25">
      <c r="A145">
        <v>1103</v>
      </c>
      <c r="B145" t="s">
        <v>9</v>
      </c>
      <c r="C145" t="s">
        <v>95</v>
      </c>
      <c r="D145">
        <v>10</v>
      </c>
      <c r="E145" t="s">
        <v>11</v>
      </c>
      <c r="F145">
        <v>55100102</v>
      </c>
      <c r="G145" t="s">
        <v>12</v>
      </c>
      <c r="H145" s="1">
        <v>25.05</v>
      </c>
    </row>
    <row r="146" spans="1:8" x14ac:dyDescent="0.25">
      <c r="A146">
        <v>1103</v>
      </c>
      <c r="B146" t="s">
        <v>9</v>
      </c>
      <c r="C146" t="s">
        <v>95</v>
      </c>
      <c r="D146">
        <v>10</v>
      </c>
      <c r="E146" t="s">
        <v>11</v>
      </c>
      <c r="F146">
        <v>60100816</v>
      </c>
      <c r="G146" t="s">
        <v>13</v>
      </c>
      <c r="H146" s="1">
        <v>-5.76</v>
      </c>
    </row>
    <row r="147" spans="1:8" x14ac:dyDescent="0.25">
      <c r="A147">
        <v>1105</v>
      </c>
      <c r="B147" t="s">
        <v>96</v>
      </c>
      <c r="C147" t="s">
        <v>24</v>
      </c>
      <c r="F147">
        <v>80601121</v>
      </c>
      <c r="G147" t="s">
        <v>97</v>
      </c>
      <c r="H147" s="1">
        <v>737450.22</v>
      </c>
    </row>
    <row r="148" spans="1:8" x14ac:dyDescent="0.25">
      <c r="A148">
        <v>1105</v>
      </c>
      <c r="B148" t="s">
        <v>96</v>
      </c>
      <c r="C148" t="s">
        <v>24</v>
      </c>
      <c r="F148">
        <v>80601123</v>
      </c>
      <c r="G148" t="s">
        <v>98</v>
      </c>
      <c r="H148" s="1">
        <v>44782.36</v>
      </c>
    </row>
    <row r="149" spans="1:8" x14ac:dyDescent="0.25">
      <c r="A149">
        <v>1105</v>
      </c>
      <c r="B149" t="s">
        <v>96</v>
      </c>
      <c r="C149" t="s">
        <v>24</v>
      </c>
      <c r="F149">
        <v>80601130</v>
      </c>
      <c r="G149" t="s">
        <v>99</v>
      </c>
      <c r="H149" s="1">
        <v>6908.36</v>
      </c>
    </row>
    <row r="150" spans="1:8" x14ac:dyDescent="0.25">
      <c r="A150">
        <v>1105</v>
      </c>
      <c r="B150" t="s">
        <v>96</v>
      </c>
      <c r="C150" t="s">
        <v>24</v>
      </c>
      <c r="F150">
        <v>80601137</v>
      </c>
      <c r="G150" t="s">
        <v>100</v>
      </c>
      <c r="H150" s="1">
        <v>136839.37</v>
      </c>
    </row>
    <row r="151" spans="1:8" x14ac:dyDescent="0.25">
      <c r="A151">
        <v>1105</v>
      </c>
      <c r="B151" t="s">
        <v>96</v>
      </c>
      <c r="C151" t="s">
        <v>24</v>
      </c>
      <c r="F151">
        <v>80601221</v>
      </c>
      <c r="G151" t="s">
        <v>97</v>
      </c>
      <c r="H151" s="1">
        <v>65958.789999999994</v>
      </c>
    </row>
    <row r="152" spans="1:8" x14ac:dyDescent="0.25">
      <c r="A152">
        <v>1105</v>
      </c>
      <c r="B152" t="s">
        <v>96</v>
      </c>
      <c r="C152" t="s">
        <v>24</v>
      </c>
      <c r="F152">
        <v>80601223</v>
      </c>
      <c r="G152" t="s">
        <v>98</v>
      </c>
      <c r="H152" s="1">
        <v>593.51</v>
      </c>
    </row>
    <row r="153" spans="1:8" x14ac:dyDescent="0.25">
      <c r="A153">
        <v>1105</v>
      </c>
      <c r="B153" t="s">
        <v>96</v>
      </c>
      <c r="C153" t="s">
        <v>24</v>
      </c>
      <c r="F153">
        <v>80601237</v>
      </c>
      <c r="G153" t="s">
        <v>101</v>
      </c>
      <c r="H153" s="1">
        <v>874.97</v>
      </c>
    </row>
    <row r="154" spans="1:8" x14ac:dyDescent="0.25">
      <c r="A154">
        <v>1105</v>
      </c>
      <c r="B154" t="s">
        <v>96</v>
      </c>
      <c r="C154" t="s">
        <v>24</v>
      </c>
      <c r="F154">
        <v>80601321</v>
      </c>
      <c r="G154" t="s">
        <v>97</v>
      </c>
      <c r="H154" s="1">
        <v>132635.54999999999</v>
      </c>
    </row>
    <row r="155" spans="1:8" x14ac:dyDescent="0.25">
      <c r="A155">
        <v>1105</v>
      </c>
      <c r="B155" t="s">
        <v>96</v>
      </c>
      <c r="C155" t="s">
        <v>24</v>
      </c>
      <c r="F155">
        <v>80601322</v>
      </c>
      <c r="G155" t="s">
        <v>102</v>
      </c>
      <c r="H155" s="1">
        <v>2891.43</v>
      </c>
    </row>
    <row r="156" spans="1:8" x14ac:dyDescent="0.25">
      <c r="A156">
        <v>1105</v>
      </c>
      <c r="B156" t="s">
        <v>96</v>
      </c>
      <c r="C156" t="s">
        <v>24</v>
      </c>
      <c r="F156">
        <v>80601323</v>
      </c>
      <c r="G156" t="s">
        <v>103</v>
      </c>
      <c r="H156" s="1">
        <v>2611.21</v>
      </c>
    </row>
    <row r="157" spans="1:8" x14ac:dyDescent="0.25">
      <c r="A157">
        <v>1105</v>
      </c>
      <c r="B157" t="s">
        <v>96</v>
      </c>
      <c r="C157" t="s">
        <v>24</v>
      </c>
      <c r="F157">
        <v>80601324</v>
      </c>
      <c r="G157" t="s">
        <v>104</v>
      </c>
      <c r="H157" s="1">
        <v>2735.26</v>
      </c>
    </row>
    <row r="158" spans="1:8" x14ac:dyDescent="0.25">
      <c r="A158">
        <v>1105</v>
      </c>
      <c r="B158" t="s">
        <v>96</v>
      </c>
      <c r="C158" t="s">
        <v>24</v>
      </c>
      <c r="F158">
        <v>80601330</v>
      </c>
      <c r="G158" t="s">
        <v>105</v>
      </c>
      <c r="H158" s="1">
        <v>2461.65</v>
      </c>
    </row>
    <row r="159" spans="1:8" x14ac:dyDescent="0.25">
      <c r="A159">
        <v>1105</v>
      </c>
      <c r="B159" t="s">
        <v>96</v>
      </c>
      <c r="C159" t="s">
        <v>24</v>
      </c>
      <c r="F159">
        <v>80603221</v>
      </c>
      <c r="G159" t="s">
        <v>106</v>
      </c>
      <c r="H159" s="1">
        <v>28710.21</v>
      </c>
    </row>
    <row r="160" spans="1:8" x14ac:dyDescent="0.25">
      <c r="A160">
        <v>1105</v>
      </c>
      <c r="B160" t="s">
        <v>96</v>
      </c>
      <c r="C160" t="s">
        <v>24</v>
      </c>
      <c r="F160">
        <v>80603223</v>
      </c>
      <c r="G160" t="s">
        <v>103</v>
      </c>
      <c r="H160" s="1">
        <v>258.23</v>
      </c>
    </row>
    <row r="161" spans="1:8" x14ac:dyDescent="0.25">
      <c r="A161">
        <v>1105</v>
      </c>
      <c r="B161" t="s">
        <v>96</v>
      </c>
      <c r="C161" t="s">
        <v>24</v>
      </c>
      <c r="F161">
        <v>80603224</v>
      </c>
      <c r="G161" t="s">
        <v>107</v>
      </c>
      <c r="H161" s="1">
        <v>497.02</v>
      </c>
    </row>
    <row r="162" spans="1:8" x14ac:dyDescent="0.25">
      <c r="A162">
        <v>1105</v>
      </c>
      <c r="B162" t="s">
        <v>96</v>
      </c>
      <c r="C162" t="s">
        <v>24</v>
      </c>
      <c r="F162">
        <v>80604221</v>
      </c>
      <c r="G162" t="s">
        <v>97</v>
      </c>
      <c r="H162" s="1">
        <v>15936.25</v>
      </c>
    </row>
    <row r="163" spans="1:8" x14ac:dyDescent="0.25">
      <c r="A163">
        <v>1105</v>
      </c>
      <c r="B163" t="s">
        <v>96</v>
      </c>
      <c r="C163" t="s">
        <v>24</v>
      </c>
      <c r="F163">
        <v>80604222</v>
      </c>
      <c r="G163" t="s">
        <v>108</v>
      </c>
      <c r="H163" s="1">
        <v>135.71</v>
      </c>
    </row>
    <row r="164" spans="1:8" x14ac:dyDescent="0.25">
      <c r="A164">
        <v>1105</v>
      </c>
      <c r="B164" t="s">
        <v>96</v>
      </c>
      <c r="C164" t="s">
        <v>24</v>
      </c>
      <c r="F164">
        <v>80604224</v>
      </c>
      <c r="G164" t="s">
        <v>104</v>
      </c>
      <c r="H164" s="1">
        <v>459.92</v>
      </c>
    </row>
    <row r="165" spans="1:8" x14ac:dyDescent="0.25">
      <c r="A165">
        <v>1203</v>
      </c>
      <c r="B165" t="s">
        <v>109</v>
      </c>
      <c r="C165" t="s">
        <v>110</v>
      </c>
      <c r="D165">
        <v>10</v>
      </c>
      <c r="E165" t="s">
        <v>11</v>
      </c>
      <c r="F165">
        <v>60101030</v>
      </c>
      <c r="G165" t="s">
        <v>33</v>
      </c>
      <c r="H165" s="1">
        <v>9088</v>
      </c>
    </row>
    <row r="166" spans="1:8" x14ac:dyDescent="0.25">
      <c r="A166">
        <v>1203</v>
      </c>
      <c r="B166" t="s">
        <v>109</v>
      </c>
      <c r="C166" t="s">
        <v>111</v>
      </c>
      <c r="D166">
        <v>10</v>
      </c>
      <c r="E166" t="s">
        <v>11</v>
      </c>
      <c r="F166">
        <v>60101030</v>
      </c>
      <c r="G166" t="s">
        <v>33</v>
      </c>
      <c r="H166" s="1">
        <v>375</v>
      </c>
    </row>
    <row r="167" spans="1:8" x14ac:dyDescent="0.25">
      <c r="A167">
        <v>1203</v>
      </c>
      <c r="B167" t="s">
        <v>109</v>
      </c>
      <c r="C167" t="s">
        <v>112</v>
      </c>
      <c r="D167">
        <v>10</v>
      </c>
      <c r="E167" t="s">
        <v>11</v>
      </c>
      <c r="F167">
        <v>60101029</v>
      </c>
      <c r="G167" t="s">
        <v>32</v>
      </c>
      <c r="H167" s="1">
        <v>2952</v>
      </c>
    </row>
    <row r="168" spans="1:8" x14ac:dyDescent="0.25">
      <c r="A168">
        <v>1203</v>
      </c>
      <c r="B168" t="s">
        <v>109</v>
      </c>
      <c r="C168" t="s">
        <v>113</v>
      </c>
      <c r="D168">
        <v>20</v>
      </c>
      <c r="E168" t="s">
        <v>93</v>
      </c>
      <c r="F168">
        <v>60101026</v>
      </c>
      <c r="G168" t="s">
        <v>29</v>
      </c>
      <c r="H168" s="1">
        <v>4047</v>
      </c>
    </row>
    <row r="169" spans="1:8" x14ac:dyDescent="0.25">
      <c r="A169">
        <v>1203</v>
      </c>
      <c r="B169" t="s">
        <v>109</v>
      </c>
      <c r="C169" t="s">
        <v>114</v>
      </c>
      <c r="D169">
        <v>10</v>
      </c>
      <c r="E169" t="s">
        <v>11</v>
      </c>
      <c r="F169">
        <v>60101026</v>
      </c>
      <c r="G169" t="s">
        <v>29</v>
      </c>
      <c r="H169" s="1">
        <v>904.35</v>
      </c>
    </row>
    <row r="170" spans="1:8" x14ac:dyDescent="0.25">
      <c r="A170">
        <v>1203</v>
      </c>
      <c r="B170" t="s">
        <v>109</v>
      </c>
      <c r="C170" t="s">
        <v>114</v>
      </c>
      <c r="D170">
        <v>10</v>
      </c>
      <c r="E170" t="s">
        <v>11</v>
      </c>
      <c r="F170">
        <v>60101029</v>
      </c>
      <c r="G170" t="s">
        <v>32</v>
      </c>
      <c r="H170" s="1">
        <v>3124</v>
      </c>
    </row>
    <row r="171" spans="1:8" x14ac:dyDescent="0.25">
      <c r="A171">
        <v>1203</v>
      </c>
      <c r="B171" t="s">
        <v>109</v>
      </c>
      <c r="C171" t="s">
        <v>115</v>
      </c>
      <c r="D171">
        <v>10</v>
      </c>
      <c r="E171" t="s">
        <v>11</v>
      </c>
      <c r="F171">
        <v>60101030</v>
      </c>
      <c r="G171" t="s">
        <v>33</v>
      </c>
      <c r="H171" s="1">
        <v>405</v>
      </c>
    </row>
    <row r="172" spans="1:8" x14ac:dyDescent="0.25">
      <c r="A172">
        <v>1203</v>
      </c>
      <c r="B172" t="s">
        <v>109</v>
      </c>
      <c r="C172" t="s">
        <v>116</v>
      </c>
      <c r="D172">
        <v>10</v>
      </c>
      <c r="E172" t="s">
        <v>11</v>
      </c>
      <c r="F172">
        <v>60101030</v>
      </c>
      <c r="G172" t="s">
        <v>33</v>
      </c>
      <c r="H172" s="1">
        <v>1561.42</v>
      </c>
    </row>
    <row r="173" spans="1:8" x14ac:dyDescent="0.25">
      <c r="A173">
        <v>1203</v>
      </c>
      <c r="B173" t="s">
        <v>109</v>
      </c>
      <c r="C173" t="s">
        <v>117</v>
      </c>
      <c r="D173">
        <v>10</v>
      </c>
      <c r="E173" t="s">
        <v>11</v>
      </c>
      <c r="F173">
        <v>60101030</v>
      </c>
      <c r="G173" t="s">
        <v>33</v>
      </c>
      <c r="H173" s="1">
        <v>125</v>
      </c>
    </row>
    <row r="174" spans="1:8" x14ac:dyDescent="0.25">
      <c r="A174">
        <v>1203</v>
      </c>
      <c r="B174" t="s">
        <v>109</v>
      </c>
      <c r="C174" t="s">
        <v>118</v>
      </c>
      <c r="D174">
        <v>10</v>
      </c>
      <c r="E174" t="s">
        <v>11</v>
      </c>
      <c r="F174">
        <v>60101030</v>
      </c>
      <c r="G174" t="s">
        <v>33</v>
      </c>
      <c r="H174" s="1">
        <v>61.6</v>
      </c>
    </row>
    <row r="175" spans="1:8" x14ac:dyDescent="0.25">
      <c r="A175">
        <v>1203</v>
      </c>
      <c r="B175" t="s">
        <v>109</v>
      </c>
      <c r="C175" t="s">
        <v>119</v>
      </c>
      <c r="D175">
        <v>10</v>
      </c>
      <c r="E175" t="s">
        <v>11</v>
      </c>
      <c r="F175">
        <v>60101030</v>
      </c>
      <c r="G175" t="s">
        <v>33</v>
      </c>
      <c r="H175" s="1">
        <v>360.88</v>
      </c>
    </row>
    <row r="176" spans="1:8" x14ac:dyDescent="0.25">
      <c r="A176">
        <v>1203</v>
      </c>
      <c r="B176" t="s">
        <v>109</v>
      </c>
      <c r="C176" t="s">
        <v>120</v>
      </c>
      <c r="D176">
        <v>10</v>
      </c>
      <c r="E176" t="s">
        <v>11</v>
      </c>
      <c r="F176">
        <v>60101029</v>
      </c>
      <c r="G176" t="s">
        <v>32</v>
      </c>
      <c r="H176" s="1">
        <v>6646</v>
      </c>
    </row>
    <row r="177" spans="1:8" x14ac:dyDescent="0.25">
      <c r="A177">
        <v>1203</v>
      </c>
      <c r="B177" t="s">
        <v>109</v>
      </c>
      <c r="C177" t="s">
        <v>121</v>
      </c>
      <c r="D177">
        <v>10</v>
      </c>
      <c r="E177" t="s">
        <v>11</v>
      </c>
      <c r="F177">
        <v>60101029</v>
      </c>
      <c r="G177" t="s">
        <v>32</v>
      </c>
      <c r="H177" s="1">
        <v>14740</v>
      </c>
    </row>
    <row r="178" spans="1:8" x14ac:dyDescent="0.25">
      <c r="A178">
        <v>1203</v>
      </c>
      <c r="B178" t="s">
        <v>109</v>
      </c>
      <c r="C178" t="s">
        <v>122</v>
      </c>
      <c r="D178">
        <v>10</v>
      </c>
      <c r="E178" t="s">
        <v>11</v>
      </c>
      <c r="F178">
        <v>60101029</v>
      </c>
      <c r="G178" t="s">
        <v>32</v>
      </c>
      <c r="H178" s="1">
        <v>1038.56</v>
      </c>
    </row>
    <row r="179" spans="1:8" x14ac:dyDescent="0.25">
      <c r="A179">
        <v>1203</v>
      </c>
      <c r="B179" t="s">
        <v>109</v>
      </c>
      <c r="C179" t="s">
        <v>123</v>
      </c>
      <c r="D179">
        <v>10</v>
      </c>
      <c r="E179" t="s">
        <v>11</v>
      </c>
      <c r="F179">
        <v>60101029</v>
      </c>
      <c r="G179" t="s">
        <v>32</v>
      </c>
      <c r="H179" s="1">
        <v>2298</v>
      </c>
    </row>
    <row r="180" spans="1:8" x14ac:dyDescent="0.25">
      <c r="A180">
        <v>1203</v>
      </c>
      <c r="B180" t="s">
        <v>109</v>
      </c>
      <c r="C180" t="s">
        <v>124</v>
      </c>
      <c r="D180">
        <v>9</v>
      </c>
      <c r="E180" t="s">
        <v>125</v>
      </c>
      <c r="F180">
        <v>60101029</v>
      </c>
      <c r="G180" t="s">
        <v>32</v>
      </c>
      <c r="H180" s="1">
        <v>14246</v>
      </c>
    </row>
    <row r="181" spans="1:8" x14ac:dyDescent="0.25">
      <c r="A181">
        <v>1203</v>
      </c>
      <c r="B181" t="s">
        <v>109</v>
      </c>
      <c r="C181" t="s">
        <v>126</v>
      </c>
      <c r="D181">
        <v>10</v>
      </c>
      <c r="E181" t="s">
        <v>11</v>
      </c>
      <c r="F181">
        <v>60101029</v>
      </c>
      <c r="G181" t="s">
        <v>32</v>
      </c>
      <c r="H181" s="1">
        <v>5084</v>
      </c>
    </row>
    <row r="182" spans="1:8" x14ac:dyDescent="0.25">
      <c r="A182">
        <v>1203</v>
      </c>
      <c r="B182" t="s">
        <v>109</v>
      </c>
      <c r="C182" t="s">
        <v>127</v>
      </c>
      <c r="D182">
        <v>10</v>
      </c>
      <c r="E182" t="s">
        <v>11</v>
      </c>
      <c r="F182">
        <v>60101029</v>
      </c>
      <c r="G182" t="s">
        <v>32</v>
      </c>
      <c r="H182" s="1">
        <v>940</v>
      </c>
    </row>
    <row r="183" spans="1:8" x14ac:dyDescent="0.25">
      <c r="A183">
        <v>1203</v>
      </c>
      <c r="B183" t="s">
        <v>109</v>
      </c>
      <c r="C183" t="s">
        <v>128</v>
      </c>
      <c r="D183">
        <v>10</v>
      </c>
      <c r="E183" t="s">
        <v>11</v>
      </c>
      <c r="F183">
        <v>60101029</v>
      </c>
      <c r="G183" t="s">
        <v>32</v>
      </c>
      <c r="H183" s="1">
        <v>4872</v>
      </c>
    </row>
    <row r="184" spans="1:8" x14ac:dyDescent="0.25">
      <c r="A184">
        <v>1203</v>
      </c>
      <c r="B184" t="s">
        <v>109</v>
      </c>
      <c r="C184" t="s">
        <v>129</v>
      </c>
      <c r="D184">
        <v>10</v>
      </c>
      <c r="E184" t="s">
        <v>11</v>
      </c>
      <c r="F184">
        <v>60101030</v>
      </c>
      <c r="G184" t="s">
        <v>33</v>
      </c>
      <c r="H184" s="1">
        <v>9605.08</v>
      </c>
    </row>
    <row r="185" spans="1:8" x14ac:dyDescent="0.25">
      <c r="A185">
        <v>1203</v>
      </c>
      <c r="B185" t="s">
        <v>109</v>
      </c>
      <c r="C185" t="s">
        <v>130</v>
      </c>
      <c r="D185">
        <v>10</v>
      </c>
      <c r="E185" t="s">
        <v>11</v>
      </c>
      <c r="F185">
        <v>60101030</v>
      </c>
      <c r="G185" t="s">
        <v>33</v>
      </c>
      <c r="H185" s="1">
        <v>3764.05</v>
      </c>
    </row>
    <row r="186" spans="1:8" x14ac:dyDescent="0.25">
      <c r="A186">
        <v>1203</v>
      </c>
      <c r="B186" t="s">
        <v>109</v>
      </c>
      <c r="C186" t="s">
        <v>131</v>
      </c>
      <c r="D186">
        <v>10</v>
      </c>
      <c r="E186" t="s">
        <v>11</v>
      </c>
      <c r="F186">
        <v>60101029</v>
      </c>
      <c r="G186" t="s">
        <v>32</v>
      </c>
      <c r="H186" s="1">
        <v>8568</v>
      </c>
    </row>
    <row r="187" spans="1:8" x14ac:dyDescent="0.25">
      <c r="A187">
        <v>1203</v>
      </c>
      <c r="B187" t="s">
        <v>109</v>
      </c>
      <c r="C187" t="s">
        <v>132</v>
      </c>
      <c r="D187">
        <v>10</v>
      </c>
      <c r="E187" t="s">
        <v>11</v>
      </c>
      <c r="F187">
        <v>60101029</v>
      </c>
      <c r="G187" t="s">
        <v>32</v>
      </c>
      <c r="H187" s="1">
        <v>820</v>
      </c>
    </row>
    <row r="188" spans="1:8" x14ac:dyDescent="0.25">
      <c r="A188">
        <v>1203</v>
      </c>
      <c r="B188" t="s">
        <v>109</v>
      </c>
      <c r="C188" t="s">
        <v>133</v>
      </c>
      <c r="D188">
        <v>10</v>
      </c>
      <c r="E188" t="s">
        <v>11</v>
      </c>
      <c r="F188">
        <v>60101029</v>
      </c>
      <c r="G188" t="s">
        <v>32</v>
      </c>
      <c r="H188" s="1">
        <v>696</v>
      </c>
    </row>
    <row r="189" spans="1:8" x14ac:dyDescent="0.25">
      <c r="A189">
        <v>1203</v>
      </c>
      <c r="B189" t="s">
        <v>109</v>
      </c>
      <c r="C189" t="s">
        <v>134</v>
      </c>
      <c r="D189">
        <v>10</v>
      </c>
      <c r="E189" t="s">
        <v>11</v>
      </c>
      <c r="F189">
        <v>60101030</v>
      </c>
      <c r="G189" t="s">
        <v>33</v>
      </c>
      <c r="H189" s="1">
        <v>11.11</v>
      </c>
    </row>
    <row r="190" spans="1:8" x14ac:dyDescent="0.25">
      <c r="A190">
        <v>1203</v>
      </c>
      <c r="B190" t="s">
        <v>109</v>
      </c>
      <c r="C190" t="s">
        <v>135</v>
      </c>
      <c r="D190">
        <v>10</v>
      </c>
      <c r="E190" t="s">
        <v>11</v>
      </c>
      <c r="F190">
        <v>60101030</v>
      </c>
      <c r="G190" t="s">
        <v>33</v>
      </c>
      <c r="H190" s="1">
        <v>460.04</v>
      </c>
    </row>
    <row r="191" spans="1:8" x14ac:dyDescent="0.25">
      <c r="A191">
        <v>1203</v>
      </c>
      <c r="B191" t="s">
        <v>109</v>
      </c>
      <c r="C191" t="s">
        <v>136</v>
      </c>
      <c r="F191">
        <v>60101026</v>
      </c>
      <c r="G191" t="s">
        <v>29</v>
      </c>
      <c r="H191" s="1">
        <v>1350</v>
      </c>
    </row>
    <row r="192" spans="1:8" x14ac:dyDescent="0.25">
      <c r="A192">
        <v>1203</v>
      </c>
      <c r="B192" t="s">
        <v>109</v>
      </c>
      <c r="C192" t="s">
        <v>24</v>
      </c>
      <c r="F192">
        <v>60101034</v>
      </c>
      <c r="G192" t="s">
        <v>137</v>
      </c>
      <c r="H192" s="1">
        <v>57594.239999999998</v>
      </c>
    </row>
    <row r="193" spans="1:8" x14ac:dyDescent="0.25">
      <c r="A193">
        <v>1203</v>
      </c>
      <c r="B193" t="s">
        <v>109</v>
      </c>
      <c r="C193" t="s">
        <v>138</v>
      </c>
      <c r="D193">
        <v>10</v>
      </c>
      <c r="E193" t="s">
        <v>11</v>
      </c>
      <c r="F193">
        <v>60101026</v>
      </c>
      <c r="G193" t="s">
        <v>29</v>
      </c>
      <c r="H193" s="1">
        <v>1698</v>
      </c>
    </row>
    <row r="194" spans="1:8" x14ac:dyDescent="0.25">
      <c r="A194">
        <v>1203</v>
      </c>
      <c r="B194" t="s">
        <v>109</v>
      </c>
      <c r="C194" t="s">
        <v>139</v>
      </c>
      <c r="D194">
        <v>10</v>
      </c>
      <c r="E194" t="s">
        <v>11</v>
      </c>
      <c r="F194">
        <v>60101029</v>
      </c>
      <c r="G194" t="s">
        <v>32</v>
      </c>
      <c r="H194" s="1">
        <v>1000</v>
      </c>
    </row>
    <row r="195" spans="1:8" x14ac:dyDescent="0.25">
      <c r="A195">
        <v>1203</v>
      </c>
      <c r="B195" t="s">
        <v>109</v>
      </c>
      <c r="C195" t="s">
        <v>140</v>
      </c>
      <c r="D195">
        <v>10</v>
      </c>
      <c r="E195" t="s">
        <v>11</v>
      </c>
      <c r="F195">
        <v>60101026</v>
      </c>
      <c r="G195" t="s">
        <v>29</v>
      </c>
      <c r="H195" s="1">
        <v>840</v>
      </c>
    </row>
    <row r="196" spans="1:8" x14ac:dyDescent="0.25">
      <c r="A196">
        <v>1203</v>
      </c>
      <c r="B196" t="s">
        <v>109</v>
      </c>
      <c r="C196" t="s">
        <v>141</v>
      </c>
      <c r="D196">
        <v>10</v>
      </c>
      <c r="E196" t="s">
        <v>11</v>
      </c>
      <c r="F196">
        <v>60101030</v>
      </c>
      <c r="G196" t="s">
        <v>33</v>
      </c>
      <c r="H196" s="1">
        <v>780</v>
      </c>
    </row>
    <row r="197" spans="1:8" x14ac:dyDescent="0.25">
      <c r="A197">
        <v>1203</v>
      </c>
      <c r="B197" t="s">
        <v>109</v>
      </c>
      <c r="C197" t="s">
        <v>142</v>
      </c>
      <c r="D197">
        <v>10</v>
      </c>
      <c r="E197" t="s">
        <v>11</v>
      </c>
      <c r="F197">
        <v>60101030</v>
      </c>
      <c r="G197" t="s">
        <v>33</v>
      </c>
      <c r="H197" s="1">
        <v>120</v>
      </c>
    </row>
    <row r="198" spans="1:8" x14ac:dyDescent="0.25">
      <c r="A198">
        <v>1203</v>
      </c>
      <c r="B198" t="s">
        <v>109</v>
      </c>
      <c r="C198" t="s">
        <v>143</v>
      </c>
      <c r="D198">
        <v>10</v>
      </c>
      <c r="E198" t="s">
        <v>11</v>
      </c>
      <c r="F198">
        <v>60101030</v>
      </c>
      <c r="G198" t="s">
        <v>33</v>
      </c>
      <c r="H198" s="1">
        <v>1612.17</v>
      </c>
    </row>
    <row r="199" spans="1:8" x14ac:dyDescent="0.25">
      <c r="A199">
        <v>1203</v>
      </c>
      <c r="B199" t="s">
        <v>109</v>
      </c>
      <c r="C199" t="s">
        <v>144</v>
      </c>
      <c r="D199">
        <v>10</v>
      </c>
      <c r="E199" t="s">
        <v>11</v>
      </c>
      <c r="F199">
        <v>60101030</v>
      </c>
      <c r="G199" t="s">
        <v>33</v>
      </c>
      <c r="H199" s="1">
        <v>264</v>
      </c>
    </row>
    <row r="200" spans="1:8" x14ac:dyDescent="0.25">
      <c r="A200">
        <v>1203</v>
      </c>
      <c r="B200" t="s">
        <v>109</v>
      </c>
      <c r="C200" t="s">
        <v>145</v>
      </c>
      <c r="D200">
        <v>10</v>
      </c>
      <c r="E200" t="s">
        <v>11</v>
      </c>
      <c r="F200">
        <v>60101030</v>
      </c>
      <c r="G200" t="s">
        <v>33</v>
      </c>
      <c r="H200" s="1">
        <v>160</v>
      </c>
    </row>
    <row r="201" spans="1:8" x14ac:dyDescent="0.25">
      <c r="A201">
        <v>1203</v>
      </c>
      <c r="B201" t="s">
        <v>109</v>
      </c>
      <c r="C201" t="s">
        <v>146</v>
      </c>
      <c r="D201">
        <v>10</v>
      </c>
      <c r="E201" t="s">
        <v>11</v>
      </c>
      <c r="F201">
        <v>60101030</v>
      </c>
      <c r="G201" t="s">
        <v>33</v>
      </c>
      <c r="H201" s="1">
        <v>668.32</v>
      </c>
    </row>
    <row r="202" spans="1:8" x14ac:dyDescent="0.25">
      <c r="A202">
        <v>1203</v>
      </c>
      <c r="B202" t="s">
        <v>109</v>
      </c>
      <c r="C202" t="s">
        <v>147</v>
      </c>
      <c r="D202">
        <v>10</v>
      </c>
      <c r="E202" t="s">
        <v>11</v>
      </c>
      <c r="F202">
        <v>60101030</v>
      </c>
      <c r="G202" t="s">
        <v>33</v>
      </c>
      <c r="H202" s="1">
        <v>933.09</v>
      </c>
    </row>
    <row r="203" spans="1:8" x14ac:dyDescent="0.25">
      <c r="A203">
        <v>1203</v>
      </c>
      <c r="B203" t="s">
        <v>109</v>
      </c>
      <c r="C203" t="s">
        <v>148</v>
      </c>
      <c r="D203">
        <v>10</v>
      </c>
      <c r="E203" t="s">
        <v>11</v>
      </c>
      <c r="F203">
        <v>60101030</v>
      </c>
      <c r="G203" t="s">
        <v>33</v>
      </c>
      <c r="H203" s="1">
        <v>48</v>
      </c>
    </row>
    <row r="204" spans="1:8" x14ac:dyDescent="0.25">
      <c r="A204">
        <v>1203</v>
      </c>
      <c r="B204" t="s">
        <v>109</v>
      </c>
      <c r="C204" t="s">
        <v>149</v>
      </c>
      <c r="D204">
        <v>10</v>
      </c>
      <c r="E204" t="s">
        <v>11</v>
      </c>
      <c r="F204">
        <v>60101030</v>
      </c>
      <c r="G204" t="s">
        <v>33</v>
      </c>
      <c r="H204" s="1">
        <v>438</v>
      </c>
    </row>
    <row r="205" spans="1:8" x14ac:dyDescent="0.25">
      <c r="A205">
        <v>1203</v>
      </c>
      <c r="B205" t="s">
        <v>109</v>
      </c>
      <c r="C205" t="s">
        <v>150</v>
      </c>
      <c r="D205">
        <v>10</v>
      </c>
      <c r="E205" t="s">
        <v>11</v>
      </c>
      <c r="F205">
        <v>60101030</v>
      </c>
      <c r="G205" t="s">
        <v>33</v>
      </c>
      <c r="H205" s="1">
        <v>1362.71</v>
      </c>
    </row>
    <row r="206" spans="1:8" x14ac:dyDescent="0.25">
      <c r="A206">
        <v>1203</v>
      </c>
      <c r="B206" t="s">
        <v>109</v>
      </c>
      <c r="C206" t="s">
        <v>151</v>
      </c>
      <c r="D206">
        <v>10</v>
      </c>
      <c r="E206" t="s">
        <v>11</v>
      </c>
      <c r="F206">
        <v>60101029</v>
      </c>
      <c r="G206" t="s">
        <v>32</v>
      </c>
      <c r="H206" s="1">
        <v>6294</v>
      </c>
    </row>
    <row r="207" spans="1:8" x14ac:dyDescent="0.25">
      <c r="A207">
        <v>1203</v>
      </c>
      <c r="B207" t="s">
        <v>109</v>
      </c>
      <c r="C207" t="s">
        <v>152</v>
      </c>
      <c r="D207">
        <v>10</v>
      </c>
      <c r="E207" t="s">
        <v>11</v>
      </c>
      <c r="F207">
        <v>60101029</v>
      </c>
      <c r="G207" t="s">
        <v>32</v>
      </c>
      <c r="H207" s="1">
        <v>6492</v>
      </c>
    </row>
    <row r="208" spans="1:8" x14ac:dyDescent="0.25">
      <c r="A208">
        <v>1203</v>
      </c>
      <c r="B208" t="s">
        <v>109</v>
      </c>
      <c r="C208" t="s">
        <v>153</v>
      </c>
      <c r="D208">
        <v>10</v>
      </c>
      <c r="E208" t="s">
        <v>11</v>
      </c>
      <c r="F208">
        <v>60101029</v>
      </c>
      <c r="G208" t="s">
        <v>32</v>
      </c>
      <c r="H208" s="1">
        <v>4190</v>
      </c>
    </row>
    <row r="209" spans="1:8" x14ac:dyDescent="0.25">
      <c r="A209">
        <v>1203</v>
      </c>
      <c r="B209" t="s">
        <v>109</v>
      </c>
      <c r="C209" t="s">
        <v>154</v>
      </c>
      <c r="D209">
        <v>10</v>
      </c>
      <c r="E209" t="s">
        <v>11</v>
      </c>
      <c r="F209">
        <v>60101029</v>
      </c>
      <c r="G209" t="s">
        <v>32</v>
      </c>
      <c r="H209" s="1">
        <v>1430</v>
      </c>
    </row>
    <row r="210" spans="1:8" x14ac:dyDescent="0.25">
      <c r="A210">
        <v>1203</v>
      </c>
      <c r="B210" t="s">
        <v>109</v>
      </c>
      <c r="C210" t="s">
        <v>155</v>
      </c>
      <c r="D210">
        <v>10</v>
      </c>
      <c r="E210" t="s">
        <v>11</v>
      </c>
      <c r="F210">
        <v>60101029</v>
      </c>
      <c r="G210" t="s">
        <v>32</v>
      </c>
      <c r="H210" s="1">
        <v>6610</v>
      </c>
    </row>
    <row r="211" spans="1:8" x14ac:dyDescent="0.25">
      <c r="A211">
        <v>1203</v>
      </c>
      <c r="B211" t="s">
        <v>109</v>
      </c>
      <c r="C211" t="s">
        <v>156</v>
      </c>
      <c r="D211">
        <v>10</v>
      </c>
      <c r="E211" t="s">
        <v>11</v>
      </c>
      <c r="F211">
        <v>60101029</v>
      </c>
      <c r="G211" t="s">
        <v>32</v>
      </c>
      <c r="H211" s="1">
        <v>11068</v>
      </c>
    </row>
    <row r="212" spans="1:8" x14ac:dyDescent="0.25">
      <c r="A212">
        <v>1203</v>
      </c>
      <c r="B212" t="s">
        <v>109</v>
      </c>
      <c r="C212" t="s">
        <v>157</v>
      </c>
      <c r="D212">
        <v>10</v>
      </c>
      <c r="E212" t="s">
        <v>11</v>
      </c>
      <c r="F212">
        <v>60101030</v>
      </c>
      <c r="G212" t="s">
        <v>33</v>
      </c>
      <c r="H212" s="1">
        <v>75.69</v>
      </c>
    </row>
    <row r="213" spans="1:8" x14ac:dyDescent="0.25">
      <c r="A213">
        <v>1203</v>
      </c>
      <c r="B213" t="s">
        <v>109</v>
      </c>
      <c r="C213" t="s">
        <v>158</v>
      </c>
      <c r="D213">
        <v>10</v>
      </c>
      <c r="E213" t="s">
        <v>11</v>
      </c>
      <c r="F213">
        <v>60101030</v>
      </c>
      <c r="G213" t="s">
        <v>33</v>
      </c>
      <c r="H213" s="1">
        <v>112.63</v>
      </c>
    </row>
    <row r="214" spans="1:8" x14ac:dyDescent="0.25">
      <c r="A214">
        <v>1203</v>
      </c>
      <c r="B214" t="s">
        <v>109</v>
      </c>
      <c r="C214" t="s">
        <v>159</v>
      </c>
      <c r="D214">
        <v>10</v>
      </c>
      <c r="E214" t="s">
        <v>11</v>
      </c>
      <c r="F214">
        <v>60101026</v>
      </c>
      <c r="G214" t="s">
        <v>29</v>
      </c>
      <c r="H214" s="1">
        <v>504.15</v>
      </c>
    </row>
    <row r="215" spans="1:8" x14ac:dyDescent="0.25">
      <c r="A215">
        <v>1203</v>
      </c>
      <c r="B215" t="s">
        <v>109</v>
      </c>
      <c r="C215" t="s">
        <v>160</v>
      </c>
      <c r="D215">
        <v>10</v>
      </c>
      <c r="E215" t="s">
        <v>11</v>
      </c>
      <c r="F215">
        <v>60101026</v>
      </c>
      <c r="G215" t="s">
        <v>29</v>
      </c>
      <c r="H215" s="1">
        <v>768</v>
      </c>
    </row>
    <row r="216" spans="1:8" x14ac:dyDescent="0.25">
      <c r="A216">
        <v>1203</v>
      </c>
      <c r="B216" t="s">
        <v>109</v>
      </c>
      <c r="C216" t="s">
        <v>161</v>
      </c>
      <c r="D216">
        <v>10</v>
      </c>
      <c r="E216" t="s">
        <v>11</v>
      </c>
      <c r="F216">
        <v>60101029</v>
      </c>
      <c r="G216" t="s">
        <v>32</v>
      </c>
      <c r="H216" s="1">
        <v>29450.48</v>
      </c>
    </row>
    <row r="217" spans="1:8" x14ac:dyDescent="0.25">
      <c r="A217">
        <v>1203</v>
      </c>
      <c r="B217" t="s">
        <v>109</v>
      </c>
      <c r="C217" t="s">
        <v>162</v>
      </c>
      <c r="D217">
        <v>10</v>
      </c>
      <c r="E217" t="s">
        <v>11</v>
      </c>
      <c r="F217">
        <v>60101029</v>
      </c>
      <c r="G217" t="s">
        <v>32</v>
      </c>
      <c r="H217" s="1">
        <v>4036</v>
      </c>
    </row>
    <row r="218" spans="1:8" x14ac:dyDescent="0.25">
      <c r="A218">
        <v>1203</v>
      </c>
      <c r="B218" t="s">
        <v>109</v>
      </c>
      <c r="C218" t="s">
        <v>163</v>
      </c>
      <c r="D218">
        <v>10</v>
      </c>
      <c r="E218" t="s">
        <v>11</v>
      </c>
      <c r="F218">
        <v>60101026</v>
      </c>
      <c r="G218" t="s">
        <v>29</v>
      </c>
      <c r="H218" s="1">
        <v>780</v>
      </c>
    </row>
    <row r="219" spans="1:8" x14ac:dyDescent="0.25">
      <c r="A219">
        <v>1203</v>
      </c>
      <c r="B219" t="s">
        <v>109</v>
      </c>
      <c r="C219" t="s">
        <v>164</v>
      </c>
      <c r="D219">
        <v>10</v>
      </c>
      <c r="E219" t="s">
        <v>11</v>
      </c>
      <c r="F219">
        <v>60101029</v>
      </c>
      <c r="G219" t="s">
        <v>32</v>
      </c>
      <c r="H219" s="1">
        <v>2572</v>
      </c>
    </row>
    <row r="220" spans="1:8" x14ac:dyDescent="0.25">
      <c r="A220">
        <v>1203</v>
      </c>
      <c r="B220" t="s">
        <v>109</v>
      </c>
      <c r="C220" t="s">
        <v>165</v>
      </c>
      <c r="D220">
        <v>10</v>
      </c>
      <c r="E220" t="s">
        <v>11</v>
      </c>
      <c r="F220">
        <v>60101031</v>
      </c>
      <c r="G220" t="s">
        <v>34</v>
      </c>
      <c r="H220" s="1">
        <v>4749.76</v>
      </c>
    </row>
    <row r="221" spans="1:8" x14ac:dyDescent="0.25">
      <c r="A221">
        <v>1203</v>
      </c>
      <c r="B221" t="s">
        <v>109</v>
      </c>
      <c r="C221" t="s">
        <v>166</v>
      </c>
      <c r="D221">
        <v>10</v>
      </c>
      <c r="E221" t="s">
        <v>11</v>
      </c>
      <c r="F221">
        <v>60101029</v>
      </c>
      <c r="G221" t="s">
        <v>32</v>
      </c>
      <c r="H221" s="1">
        <v>97098.62</v>
      </c>
    </row>
    <row r="222" spans="1:8" x14ac:dyDescent="0.25">
      <c r="A222">
        <v>1203</v>
      </c>
      <c r="B222" t="s">
        <v>109</v>
      </c>
      <c r="C222" t="s">
        <v>167</v>
      </c>
      <c r="D222">
        <v>10</v>
      </c>
      <c r="E222" t="s">
        <v>11</v>
      </c>
      <c r="F222">
        <v>60101029</v>
      </c>
      <c r="G222" t="s">
        <v>32</v>
      </c>
      <c r="H222" s="1">
        <v>1600</v>
      </c>
    </row>
    <row r="223" spans="1:8" x14ac:dyDescent="0.25">
      <c r="A223">
        <v>1203</v>
      </c>
      <c r="B223" t="s">
        <v>109</v>
      </c>
      <c r="C223" t="s">
        <v>168</v>
      </c>
      <c r="D223">
        <v>9</v>
      </c>
      <c r="E223" t="s">
        <v>125</v>
      </c>
      <c r="F223">
        <v>60101026</v>
      </c>
      <c r="G223" t="s">
        <v>29</v>
      </c>
      <c r="H223" s="1">
        <v>1270.3800000000001</v>
      </c>
    </row>
    <row r="224" spans="1:8" x14ac:dyDescent="0.25">
      <c r="A224">
        <v>1203</v>
      </c>
      <c r="B224" t="s">
        <v>109</v>
      </c>
      <c r="C224" t="s">
        <v>168</v>
      </c>
      <c r="D224">
        <v>9</v>
      </c>
      <c r="E224" t="s">
        <v>125</v>
      </c>
      <c r="F224">
        <v>60101029</v>
      </c>
      <c r="G224" t="s">
        <v>32</v>
      </c>
      <c r="H224" s="1">
        <v>3022</v>
      </c>
    </row>
    <row r="225" spans="1:8" x14ac:dyDescent="0.25">
      <c r="A225">
        <v>1203</v>
      </c>
      <c r="B225" t="s">
        <v>109</v>
      </c>
      <c r="C225" t="s">
        <v>169</v>
      </c>
      <c r="D225">
        <v>10</v>
      </c>
      <c r="E225" t="s">
        <v>11</v>
      </c>
      <c r="F225">
        <v>60101026</v>
      </c>
      <c r="G225" t="s">
        <v>29</v>
      </c>
      <c r="H225" s="1">
        <v>1292.53</v>
      </c>
    </row>
    <row r="226" spans="1:8" x14ac:dyDescent="0.25">
      <c r="A226">
        <v>1203</v>
      </c>
      <c r="B226" t="s">
        <v>109</v>
      </c>
      <c r="C226" t="s">
        <v>170</v>
      </c>
      <c r="D226">
        <v>10</v>
      </c>
      <c r="E226" t="s">
        <v>11</v>
      </c>
      <c r="F226">
        <v>60101029</v>
      </c>
      <c r="G226" t="s">
        <v>32</v>
      </c>
      <c r="H226" s="1">
        <v>1828</v>
      </c>
    </row>
    <row r="227" spans="1:8" x14ac:dyDescent="0.25">
      <c r="A227">
        <v>1203</v>
      </c>
      <c r="B227" t="s">
        <v>109</v>
      </c>
      <c r="C227" t="s">
        <v>171</v>
      </c>
      <c r="D227">
        <v>10</v>
      </c>
      <c r="E227" t="s">
        <v>11</v>
      </c>
      <c r="F227">
        <v>60101026</v>
      </c>
      <c r="G227" t="s">
        <v>29</v>
      </c>
      <c r="H227" s="1">
        <v>850.2</v>
      </c>
    </row>
    <row r="228" spans="1:8" x14ac:dyDescent="0.25">
      <c r="A228">
        <v>1203</v>
      </c>
      <c r="B228" t="s">
        <v>109</v>
      </c>
      <c r="C228" t="s">
        <v>172</v>
      </c>
      <c r="D228">
        <v>10</v>
      </c>
      <c r="E228" t="s">
        <v>11</v>
      </c>
      <c r="F228">
        <v>60101026</v>
      </c>
      <c r="G228" t="s">
        <v>29</v>
      </c>
      <c r="H228" s="1">
        <v>981.36</v>
      </c>
    </row>
    <row r="229" spans="1:8" x14ac:dyDescent="0.25">
      <c r="A229">
        <v>1203</v>
      </c>
      <c r="B229" t="s">
        <v>109</v>
      </c>
      <c r="C229" t="s">
        <v>173</v>
      </c>
      <c r="D229">
        <v>10</v>
      </c>
      <c r="E229" t="s">
        <v>11</v>
      </c>
      <c r="F229">
        <v>60101026</v>
      </c>
      <c r="G229" t="s">
        <v>29</v>
      </c>
      <c r="H229" s="1">
        <v>758.79</v>
      </c>
    </row>
    <row r="230" spans="1:8" x14ac:dyDescent="0.25">
      <c r="A230">
        <v>1203</v>
      </c>
      <c r="B230" t="s">
        <v>109</v>
      </c>
      <c r="C230" t="s">
        <v>174</v>
      </c>
      <c r="D230">
        <v>10</v>
      </c>
      <c r="E230" t="s">
        <v>11</v>
      </c>
      <c r="F230">
        <v>60101026</v>
      </c>
      <c r="G230" t="s">
        <v>29</v>
      </c>
      <c r="H230" s="1">
        <v>921</v>
      </c>
    </row>
    <row r="231" spans="1:8" x14ac:dyDescent="0.25">
      <c r="A231">
        <v>1203</v>
      </c>
      <c r="B231" t="s">
        <v>109</v>
      </c>
      <c r="C231" t="s">
        <v>175</v>
      </c>
      <c r="D231">
        <v>10</v>
      </c>
      <c r="E231" t="s">
        <v>11</v>
      </c>
      <c r="F231">
        <v>60101026</v>
      </c>
      <c r="G231" t="s">
        <v>29</v>
      </c>
      <c r="H231" s="1">
        <v>99.51</v>
      </c>
    </row>
    <row r="232" spans="1:8" x14ac:dyDescent="0.25">
      <c r="A232">
        <v>1203</v>
      </c>
      <c r="B232" t="s">
        <v>109</v>
      </c>
      <c r="C232" t="s">
        <v>176</v>
      </c>
      <c r="D232">
        <v>10</v>
      </c>
      <c r="E232" t="s">
        <v>11</v>
      </c>
      <c r="F232">
        <v>60101030</v>
      </c>
      <c r="G232" t="s">
        <v>33</v>
      </c>
      <c r="H232" s="1">
        <v>11117.4</v>
      </c>
    </row>
    <row r="233" spans="1:8" x14ac:dyDescent="0.25">
      <c r="A233">
        <v>1203</v>
      </c>
      <c r="B233" t="s">
        <v>109</v>
      </c>
      <c r="C233" t="s">
        <v>177</v>
      </c>
      <c r="D233">
        <v>10</v>
      </c>
      <c r="E233" t="s">
        <v>11</v>
      </c>
      <c r="F233">
        <v>60101030</v>
      </c>
      <c r="G233" t="s">
        <v>33</v>
      </c>
      <c r="H233" s="1">
        <v>15505.6</v>
      </c>
    </row>
    <row r="234" spans="1:8" x14ac:dyDescent="0.25">
      <c r="A234">
        <v>1203</v>
      </c>
      <c r="B234" t="s">
        <v>109</v>
      </c>
      <c r="C234" t="s">
        <v>178</v>
      </c>
      <c r="D234">
        <v>10</v>
      </c>
      <c r="E234" t="s">
        <v>11</v>
      </c>
      <c r="F234">
        <v>60101030</v>
      </c>
      <c r="G234" t="s">
        <v>33</v>
      </c>
      <c r="H234" s="1">
        <v>1081.0899999999999</v>
      </c>
    </row>
    <row r="235" spans="1:8" x14ac:dyDescent="0.25">
      <c r="A235">
        <v>1203</v>
      </c>
      <c r="B235" t="s">
        <v>109</v>
      </c>
      <c r="C235" t="s">
        <v>179</v>
      </c>
      <c r="D235">
        <v>10</v>
      </c>
      <c r="E235" t="s">
        <v>11</v>
      </c>
      <c r="F235">
        <v>60101029</v>
      </c>
      <c r="G235" t="s">
        <v>32</v>
      </c>
      <c r="H235" s="1">
        <v>16345</v>
      </c>
    </row>
    <row r="236" spans="1:8" x14ac:dyDescent="0.25">
      <c r="A236">
        <v>1203</v>
      </c>
      <c r="B236" t="s">
        <v>109</v>
      </c>
      <c r="C236" t="s">
        <v>180</v>
      </c>
      <c r="D236">
        <v>10</v>
      </c>
      <c r="E236" t="s">
        <v>11</v>
      </c>
      <c r="F236">
        <v>60101029</v>
      </c>
      <c r="G236" t="s">
        <v>32</v>
      </c>
      <c r="H236" s="1">
        <v>42293.72</v>
      </c>
    </row>
    <row r="237" spans="1:8" x14ac:dyDescent="0.25">
      <c r="A237">
        <v>1203</v>
      </c>
      <c r="B237" t="s">
        <v>109</v>
      </c>
      <c r="C237" t="s">
        <v>181</v>
      </c>
      <c r="D237">
        <v>10</v>
      </c>
      <c r="E237" t="s">
        <v>11</v>
      </c>
      <c r="F237">
        <v>60101029</v>
      </c>
      <c r="G237" t="s">
        <v>32</v>
      </c>
      <c r="H237" s="1">
        <v>10496</v>
      </c>
    </row>
    <row r="238" spans="1:8" x14ac:dyDescent="0.25">
      <c r="A238">
        <v>1203</v>
      </c>
      <c r="B238" t="s">
        <v>109</v>
      </c>
      <c r="C238" t="s">
        <v>182</v>
      </c>
      <c r="D238">
        <v>10</v>
      </c>
      <c r="E238" t="s">
        <v>11</v>
      </c>
      <c r="F238">
        <v>60101029</v>
      </c>
      <c r="G238" t="s">
        <v>32</v>
      </c>
      <c r="H238" s="1">
        <v>12626</v>
      </c>
    </row>
    <row r="239" spans="1:8" x14ac:dyDescent="0.25">
      <c r="A239">
        <v>1203</v>
      </c>
      <c r="B239" t="s">
        <v>109</v>
      </c>
      <c r="C239" t="s">
        <v>183</v>
      </c>
      <c r="D239">
        <v>10</v>
      </c>
      <c r="E239" t="s">
        <v>11</v>
      </c>
      <c r="F239">
        <v>60101030</v>
      </c>
      <c r="G239" t="s">
        <v>33</v>
      </c>
      <c r="H239" s="1">
        <v>322.8</v>
      </c>
    </row>
    <row r="240" spans="1:8" x14ac:dyDescent="0.25">
      <c r="A240">
        <v>1203</v>
      </c>
      <c r="B240" t="s">
        <v>109</v>
      </c>
      <c r="C240" t="s">
        <v>184</v>
      </c>
      <c r="D240">
        <v>10</v>
      </c>
      <c r="E240" t="s">
        <v>11</v>
      </c>
      <c r="F240">
        <v>60101029</v>
      </c>
      <c r="G240" t="s">
        <v>32</v>
      </c>
      <c r="H240" s="1">
        <v>6724</v>
      </c>
    </row>
    <row r="241" spans="1:8" x14ac:dyDescent="0.25">
      <c r="A241">
        <v>1203</v>
      </c>
      <c r="B241" t="s">
        <v>109</v>
      </c>
      <c r="C241" t="s">
        <v>185</v>
      </c>
      <c r="D241">
        <v>10</v>
      </c>
      <c r="E241" t="s">
        <v>11</v>
      </c>
      <c r="F241">
        <v>60101030</v>
      </c>
      <c r="G241" t="s">
        <v>33</v>
      </c>
      <c r="H241" s="1">
        <v>140</v>
      </c>
    </row>
    <row r="242" spans="1:8" x14ac:dyDescent="0.25">
      <c r="A242">
        <v>1203</v>
      </c>
      <c r="B242" t="s">
        <v>109</v>
      </c>
      <c r="C242" t="s">
        <v>186</v>
      </c>
      <c r="D242">
        <v>10</v>
      </c>
      <c r="E242" t="s">
        <v>11</v>
      </c>
      <c r="F242">
        <v>60101030</v>
      </c>
      <c r="G242" t="s">
        <v>33</v>
      </c>
      <c r="H242" s="1">
        <v>2286</v>
      </c>
    </row>
    <row r="243" spans="1:8" x14ac:dyDescent="0.25">
      <c r="A243">
        <v>1203</v>
      </c>
      <c r="B243" t="s">
        <v>109</v>
      </c>
      <c r="C243" t="s">
        <v>187</v>
      </c>
      <c r="D243">
        <v>10</v>
      </c>
      <c r="E243" t="s">
        <v>11</v>
      </c>
      <c r="F243">
        <v>60101030</v>
      </c>
      <c r="G243" t="s">
        <v>33</v>
      </c>
      <c r="H243" s="1">
        <v>348.2</v>
      </c>
    </row>
    <row r="244" spans="1:8" x14ac:dyDescent="0.25">
      <c r="A244">
        <v>1203</v>
      </c>
      <c r="B244" t="s">
        <v>109</v>
      </c>
      <c r="C244" t="s">
        <v>188</v>
      </c>
      <c r="D244">
        <v>10</v>
      </c>
      <c r="E244" t="s">
        <v>11</v>
      </c>
      <c r="F244">
        <v>60101030</v>
      </c>
      <c r="G244" t="s">
        <v>33</v>
      </c>
      <c r="H244" s="1">
        <v>1929.29</v>
      </c>
    </row>
    <row r="245" spans="1:8" x14ac:dyDescent="0.25">
      <c r="A245">
        <v>1203</v>
      </c>
      <c r="B245" t="s">
        <v>109</v>
      </c>
      <c r="C245" t="s">
        <v>189</v>
      </c>
      <c r="D245">
        <v>10</v>
      </c>
      <c r="E245" t="s">
        <v>11</v>
      </c>
      <c r="F245">
        <v>60101029</v>
      </c>
      <c r="G245" t="s">
        <v>32</v>
      </c>
      <c r="H245" s="1">
        <v>1076</v>
      </c>
    </row>
    <row r="246" spans="1:8" x14ac:dyDescent="0.25">
      <c r="A246">
        <v>1203</v>
      </c>
      <c r="B246" t="s">
        <v>109</v>
      </c>
      <c r="C246" t="s">
        <v>190</v>
      </c>
      <c r="D246">
        <v>10</v>
      </c>
      <c r="E246" t="s">
        <v>11</v>
      </c>
      <c r="F246">
        <v>60101030</v>
      </c>
      <c r="G246" t="s">
        <v>33</v>
      </c>
      <c r="H246" s="1">
        <v>360</v>
      </c>
    </row>
    <row r="247" spans="1:8" x14ac:dyDescent="0.25">
      <c r="A247">
        <v>1203</v>
      </c>
      <c r="B247" t="s">
        <v>109</v>
      </c>
      <c r="C247" t="s">
        <v>191</v>
      </c>
      <c r="D247">
        <v>10</v>
      </c>
      <c r="E247" t="s">
        <v>11</v>
      </c>
      <c r="F247">
        <v>60101026</v>
      </c>
      <c r="G247" t="s">
        <v>29</v>
      </c>
      <c r="H247" s="1">
        <v>601.78</v>
      </c>
    </row>
    <row r="248" spans="1:8" x14ac:dyDescent="0.25">
      <c r="A248">
        <v>1203</v>
      </c>
      <c r="B248" t="s">
        <v>109</v>
      </c>
      <c r="C248" t="s">
        <v>192</v>
      </c>
      <c r="D248">
        <v>10</v>
      </c>
      <c r="E248" t="s">
        <v>11</v>
      </c>
      <c r="F248">
        <v>60101029</v>
      </c>
      <c r="G248" t="s">
        <v>32</v>
      </c>
      <c r="H248" s="1">
        <v>1120</v>
      </c>
    </row>
    <row r="249" spans="1:8" x14ac:dyDescent="0.25">
      <c r="A249">
        <v>1203</v>
      </c>
      <c r="B249" t="s">
        <v>109</v>
      </c>
      <c r="C249" t="s">
        <v>193</v>
      </c>
      <c r="D249">
        <v>10</v>
      </c>
      <c r="E249" t="s">
        <v>11</v>
      </c>
      <c r="F249">
        <v>60101026</v>
      </c>
      <c r="G249" t="s">
        <v>29</v>
      </c>
      <c r="H249" s="1">
        <v>1062</v>
      </c>
    </row>
    <row r="250" spans="1:8" x14ac:dyDescent="0.25">
      <c r="A250">
        <v>1203</v>
      </c>
      <c r="B250" t="s">
        <v>109</v>
      </c>
      <c r="C250" t="s">
        <v>194</v>
      </c>
      <c r="D250">
        <v>10</v>
      </c>
      <c r="E250" t="s">
        <v>11</v>
      </c>
      <c r="F250">
        <v>60101026</v>
      </c>
      <c r="G250" t="s">
        <v>29</v>
      </c>
      <c r="H250" s="1">
        <v>719.1</v>
      </c>
    </row>
    <row r="251" spans="1:8" x14ac:dyDescent="0.25">
      <c r="A251">
        <v>1203</v>
      </c>
      <c r="B251" t="s">
        <v>109</v>
      </c>
      <c r="C251" t="s">
        <v>195</v>
      </c>
      <c r="D251">
        <v>10</v>
      </c>
      <c r="E251" t="s">
        <v>11</v>
      </c>
      <c r="F251">
        <v>60101026</v>
      </c>
      <c r="G251" t="s">
        <v>29</v>
      </c>
      <c r="H251" s="1">
        <v>759.99</v>
      </c>
    </row>
    <row r="252" spans="1:8" x14ac:dyDescent="0.25">
      <c r="A252">
        <v>1203</v>
      </c>
      <c r="B252" t="s">
        <v>109</v>
      </c>
      <c r="C252" t="s">
        <v>196</v>
      </c>
      <c r="D252">
        <v>10</v>
      </c>
      <c r="E252" t="s">
        <v>11</v>
      </c>
      <c r="F252">
        <v>60101029</v>
      </c>
      <c r="G252" t="s">
        <v>32</v>
      </c>
      <c r="H252" s="1">
        <v>536</v>
      </c>
    </row>
    <row r="253" spans="1:8" x14ac:dyDescent="0.25">
      <c r="A253">
        <v>1203</v>
      </c>
      <c r="B253" t="s">
        <v>109</v>
      </c>
      <c r="C253" t="s">
        <v>197</v>
      </c>
      <c r="D253">
        <v>10</v>
      </c>
      <c r="E253" t="s">
        <v>11</v>
      </c>
      <c r="F253">
        <v>60101026</v>
      </c>
      <c r="G253" t="s">
        <v>29</v>
      </c>
      <c r="H253" s="1">
        <v>191.16</v>
      </c>
    </row>
    <row r="254" spans="1:8" x14ac:dyDescent="0.25">
      <c r="A254">
        <v>1203</v>
      </c>
      <c r="B254" t="s">
        <v>109</v>
      </c>
      <c r="C254" t="s">
        <v>87</v>
      </c>
      <c r="D254">
        <v>10</v>
      </c>
      <c r="E254" t="s">
        <v>11</v>
      </c>
      <c r="F254">
        <v>60101026</v>
      </c>
      <c r="G254" t="s">
        <v>29</v>
      </c>
      <c r="H254" s="1">
        <v>119.34</v>
      </c>
    </row>
    <row r="255" spans="1:8" x14ac:dyDescent="0.25">
      <c r="A255">
        <v>1203</v>
      </c>
      <c r="B255" t="s">
        <v>109</v>
      </c>
      <c r="C255" t="s">
        <v>87</v>
      </c>
      <c r="D255">
        <v>10</v>
      </c>
      <c r="E255" t="s">
        <v>11</v>
      </c>
      <c r="F255">
        <v>60101027</v>
      </c>
      <c r="G255" t="s">
        <v>30</v>
      </c>
      <c r="H255" s="1">
        <v>36254.89</v>
      </c>
    </row>
    <row r="256" spans="1:8" x14ac:dyDescent="0.25">
      <c r="A256">
        <v>1203</v>
      </c>
      <c r="B256" t="s">
        <v>109</v>
      </c>
      <c r="C256" t="s">
        <v>198</v>
      </c>
      <c r="D256">
        <v>10</v>
      </c>
      <c r="E256" t="s">
        <v>11</v>
      </c>
      <c r="F256">
        <v>60101029</v>
      </c>
      <c r="G256" t="s">
        <v>32</v>
      </c>
      <c r="H256" s="1">
        <v>1632</v>
      </c>
    </row>
    <row r="257" spans="1:8" x14ac:dyDescent="0.25">
      <c r="A257">
        <v>1203</v>
      </c>
      <c r="B257" t="s">
        <v>109</v>
      </c>
      <c r="C257" t="s">
        <v>199</v>
      </c>
      <c r="D257">
        <v>10</v>
      </c>
      <c r="E257" t="s">
        <v>11</v>
      </c>
      <c r="F257">
        <v>60101030</v>
      </c>
      <c r="G257" t="s">
        <v>33</v>
      </c>
      <c r="H257" s="1">
        <v>3989.87</v>
      </c>
    </row>
    <row r="258" spans="1:8" x14ac:dyDescent="0.25">
      <c r="A258">
        <v>1203</v>
      </c>
      <c r="B258" t="s">
        <v>109</v>
      </c>
      <c r="C258" t="s">
        <v>200</v>
      </c>
      <c r="D258">
        <v>10</v>
      </c>
      <c r="E258" t="s">
        <v>11</v>
      </c>
      <c r="F258">
        <v>60101029</v>
      </c>
      <c r="G258" t="s">
        <v>32</v>
      </c>
      <c r="H258" s="1">
        <v>37453</v>
      </c>
    </row>
    <row r="259" spans="1:8" x14ac:dyDescent="0.25">
      <c r="A259">
        <v>1203</v>
      </c>
      <c r="B259" t="s">
        <v>109</v>
      </c>
      <c r="C259" t="s">
        <v>201</v>
      </c>
      <c r="D259">
        <v>10</v>
      </c>
      <c r="E259" t="s">
        <v>11</v>
      </c>
      <c r="F259">
        <v>60101029</v>
      </c>
      <c r="G259" t="s">
        <v>32</v>
      </c>
      <c r="H259" s="1">
        <v>3701</v>
      </c>
    </row>
    <row r="260" spans="1:8" x14ac:dyDescent="0.25">
      <c r="A260">
        <v>1203</v>
      </c>
      <c r="B260" t="s">
        <v>109</v>
      </c>
      <c r="C260" t="s">
        <v>202</v>
      </c>
      <c r="D260">
        <v>10</v>
      </c>
      <c r="E260" t="s">
        <v>11</v>
      </c>
      <c r="F260">
        <v>60101030</v>
      </c>
      <c r="G260" t="s">
        <v>33</v>
      </c>
      <c r="H260" s="1">
        <v>168.13</v>
      </c>
    </row>
    <row r="261" spans="1:8" x14ac:dyDescent="0.25">
      <c r="A261">
        <v>1203</v>
      </c>
      <c r="B261" t="s">
        <v>109</v>
      </c>
      <c r="C261" t="s">
        <v>203</v>
      </c>
      <c r="D261">
        <v>10</v>
      </c>
      <c r="E261" t="s">
        <v>11</v>
      </c>
      <c r="F261">
        <v>60101026</v>
      </c>
      <c r="G261" t="s">
        <v>29</v>
      </c>
      <c r="H261" s="1">
        <v>678</v>
      </c>
    </row>
    <row r="262" spans="1:8" x14ac:dyDescent="0.25">
      <c r="A262">
        <v>1203</v>
      </c>
      <c r="B262" t="s">
        <v>109</v>
      </c>
      <c r="C262" t="s">
        <v>204</v>
      </c>
      <c r="D262">
        <v>10</v>
      </c>
      <c r="E262" t="s">
        <v>11</v>
      </c>
      <c r="F262">
        <v>60101029</v>
      </c>
      <c r="G262" t="s">
        <v>32</v>
      </c>
      <c r="H262" s="1">
        <v>3196</v>
      </c>
    </row>
    <row r="263" spans="1:8" x14ac:dyDescent="0.25">
      <c r="A263">
        <v>1204</v>
      </c>
      <c r="B263" t="s">
        <v>205</v>
      </c>
      <c r="C263" t="s">
        <v>87</v>
      </c>
      <c r="D263">
        <v>10</v>
      </c>
      <c r="E263" t="s">
        <v>11</v>
      </c>
      <c r="F263">
        <v>60100906</v>
      </c>
      <c r="G263" t="s">
        <v>206</v>
      </c>
      <c r="H263" s="1">
        <v>144</v>
      </c>
    </row>
    <row r="264" spans="1:8" x14ac:dyDescent="0.25">
      <c r="A264">
        <v>1204</v>
      </c>
      <c r="B264" t="s">
        <v>205</v>
      </c>
      <c r="C264" t="s">
        <v>87</v>
      </c>
      <c r="D264">
        <v>10</v>
      </c>
      <c r="E264" t="s">
        <v>11</v>
      </c>
      <c r="F264">
        <v>60100908</v>
      </c>
      <c r="G264" t="s">
        <v>25</v>
      </c>
      <c r="H264" s="1">
        <v>5689124.0300000003</v>
      </c>
    </row>
    <row r="265" spans="1:8" x14ac:dyDescent="0.25">
      <c r="A265">
        <v>1204</v>
      </c>
      <c r="B265" t="s">
        <v>205</v>
      </c>
      <c r="C265" t="s">
        <v>87</v>
      </c>
      <c r="D265">
        <v>10</v>
      </c>
      <c r="E265" t="s">
        <v>11</v>
      </c>
      <c r="F265">
        <v>60100909</v>
      </c>
      <c r="G265" t="s">
        <v>26</v>
      </c>
      <c r="H265" s="1">
        <v>2969.2</v>
      </c>
    </row>
    <row r="266" spans="1:8" x14ac:dyDescent="0.25">
      <c r="A266">
        <v>1205</v>
      </c>
      <c r="B266" t="s">
        <v>207</v>
      </c>
      <c r="C266" t="s">
        <v>87</v>
      </c>
      <c r="D266">
        <v>10</v>
      </c>
      <c r="E266" t="s">
        <v>11</v>
      </c>
      <c r="F266">
        <v>60100816</v>
      </c>
      <c r="G266" t="s">
        <v>13</v>
      </c>
      <c r="H266" s="1">
        <v>13631804.890000001</v>
      </c>
    </row>
    <row r="267" spans="1:8" x14ac:dyDescent="0.25">
      <c r="A267">
        <v>1304</v>
      </c>
      <c r="B267" t="s">
        <v>208</v>
      </c>
      <c r="C267" t="s">
        <v>24</v>
      </c>
      <c r="F267">
        <v>80601108</v>
      </c>
      <c r="G267" t="s">
        <v>209</v>
      </c>
      <c r="H267" s="1">
        <v>695790.69</v>
      </c>
    </row>
    <row r="268" spans="1:8" x14ac:dyDescent="0.25">
      <c r="A268">
        <v>1304</v>
      </c>
      <c r="B268" t="s">
        <v>208</v>
      </c>
      <c r="C268" t="s">
        <v>24</v>
      </c>
      <c r="F268">
        <v>80601208</v>
      </c>
      <c r="G268" t="s">
        <v>209</v>
      </c>
      <c r="H268" s="1">
        <v>42089.03</v>
      </c>
    </row>
    <row r="269" spans="1:8" x14ac:dyDescent="0.25">
      <c r="A269">
        <v>1304</v>
      </c>
      <c r="B269" t="s">
        <v>208</v>
      </c>
      <c r="C269" t="s">
        <v>24</v>
      </c>
      <c r="F269">
        <v>80603208</v>
      </c>
      <c r="G269" t="s">
        <v>209</v>
      </c>
      <c r="H269" s="1">
        <v>146205.89000000001</v>
      </c>
    </row>
    <row r="270" spans="1:8" x14ac:dyDescent="0.25">
      <c r="A270">
        <v>1304</v>
      </c>
      <c r="B270" t="s">
        <v>208</v>
      </c>
      <c r="C270" t="s">
        <v>87</v>
      </c>
      <c r="D270">
        <v>10</v>
      </c>
      <c r="E270" t="s">
        <v>11</v>
      </c>
      <c r="F270">
        <v>55100102</v>
      </c>
      <c r="G270" t="s">
        <v>12</v>
      </c>
      <c r="H270" s="1">
        <v>1132585.8999999999</v>
      </c>
    </row>
    <row r="271" spans="1:8" x14ac:dyDescent="0.25">
      <c r="A271">
        <v>1304</v>
      </c>
      <c r="B271" t="s">
        <v>208</v>
      </c>
      <c r="C271" t="s">
        <v>87</v>
      </c>
      <c r="D271">
        <v>10</v>
      </c>
      <c r="E271" t="s">
        <v>11</v>
      </c>
      <c r="F271">
        <v>80601108</v>
      </c>
      <c r="G271" t="s">
        <v>209</v>
      </c>
      <c r="H271" s="1">
        <v>4047457.17</v>
      </c>
    </row>
    <row r="272" spans="1:8" x14ac:dyDescent="0.25">
      <c r="A272">
        <v>1304</v>
      </c>
      <c r="B272" t="s">
        <v>208</v>
      </c>
      <c r="C272" t="s">
        <v>87</v>
      </c>
      <c r="D272">
        <v>10</v>
      </c>
      <c r="E272" t="s">
        <v>11</v>
      </c>
      <c r="F272">
        <v>80601208</v>
      </c>
      <c r="G272" t="s">
        <v>209</v>
      </c>
      <c r="H272" s="1">
        <v>329806.12</v>
      </c>
    </row>
    <row r="273" spans="1:8" x14ac:dyDescent="0.25">
      <c r="A273">
        <v>1304</v>
      </c>
      <c r="B273" t="s">
        <v>208</v>
      </c>
      <c r="C273" t="s">
        <v>87</v>
      </c>
      <c r="D273">
        <v>10</v>
      </c>
      <c r="E273" t="s">
        <v>11</v>
      </c>
      <c r="F273">
        <v>80601308</v>
      </c>
      <c r="G273" t="s">
        <v>209</v>
      </c>
      <c r="H273" s="1">
        <v>5885215.5999999996</v>
      </c>
    </row>
    <row r="274" spans="1:8" x14ac:dyDescent="0.25">
      <c r="A274">
        <v>1304</v>
      </c>
      <c r="B274" t="s">
        <v>208</v>
      </c>
      <c r="C274" t="s">
        <v>87</v>
      </c>
      <c r="D274">
        <v>10</v>
      </c>
      <c r="E274" t="s">
        <v>11</v>
      </c>
      <c r="F274">
        <v>80602108</v>
      </c>
      <c r="G274" t="s">
        <v>209</v>
      </c>
      <c r="H274" s="1">
        <v>22617.87</v>
      </c>
    </row>
    <row r="275" spans="1:8" x14ac:dyDescent="0.25">
      <c r="A275">
        <v>1304</v>
      </c>
      <c r="B275" t="s">
        <v>208</v>
      </c>
      <c r="C275" t="s">
        <v>87</v>
      </c>
      <c r="D275">
        <v>10</v>
      </c>
      <c r="E275" t="s">
        <v>11</v>
      </c>
      <c r="F275">
        <v>80602208</v>
      </c>
      <c r="G275" t="s">
        <v>209</v>
      </c>
      <c r="H275" s="1">
        <v>9520.69</v>
      </c>
    </row>
    <row r="276" spans="1:8" x14ac:dyDescent="0.25">
      <c r="A276">
        <v>1304</v>
      </c>
      <c r="B276" t="s">
        <v>208</v>
      </c>
      <c r="C276" t="s">
        <v>87</v>
      </c>
      <c r="D276">
        <v>10</v>
      </c>
      <c r="E276" t="s">
        <v>11</v>
      </c>
      <c r="F276">
        <v>80603208</v>
      </c>
      <c r="G276" t="s">
        <v>209</v>
      </c>
      <c r="H276" s="1">
        <v>1564838.01</v>
      </c>
    </row>
    <row r="277" spans="1:8" x14ac:dyDescent="0.25">
      <c r="A277">
        <v>1304</v>
      </c>
      <c r="B277" t="s">
        <v>208</v>
      </c>
      <c r="C277" t="s">
        <v>87</v>
      </c>
      <c r="D277">
        <v>10</v>
      </c>
      <c r="E277" t="s">
        <v>11</v>
      </c>
      <c r="F277">
        <v>80604108</v>
      </c>
      <c r="G277" t="s">
        <v>209</v>
      </c>
      <c r="H277" s="1">
        <v>94634.22</v>
      </c>
    </row>
    <row r="278" spans="1:8" x14ac:dyDescent="0.25">
      <c r="A278">
        <v>1304</v>
      </c>
      <c r="B278" t="s">
        <v>208</v>
      </c>
      <c r="C278" t="s">
        <v>87</v>
      </c>
      <c r="D278">
        <v>10</v>
      </c>
      <c r="E278" t="s">
        <v>11</v>
      </c>
      <c r="F278">
        <v>80604208</v>
      </c>
      <c r="G278" t="s">
        <v>209</v>
      </c>
      <c r="H278" s="1">
        <v>924443.71</v>
      </c>
    </row>
    <row r="279" spans="1:8" x14ac:dyDescent="0.25">
      <c r="A279">
        <v>1305</v>
      </c>
      <c r="B279" t="s">
        <v>210</v>
      </c>
      <c r="C279" t="s">
        <v>55</v>
      </c>
      <c r="D279">
        <v>10</v>
      </c>
      <c r="E279" t="s">
        <v>11</v>
      </c>
      <c r="F279">
        <v>60100919</v>
      </c>
      <c r="G279" t="s">
        <v>28</v>
      </c>
      <c r="H279" s="1">
        <v>92570.89</v>
      </c>
    </row>
    <row r="280" spans="1:8" x14ac:dyDescent="0.25">
      <c r="A280">
        <v>1305</v>
      </c>
      <c r="B280" t="s">
        <v>210</v>
      </c>
      <c r="C280" t="s">
        <v>55</v>
      </c>
      <c r="D280">
        <v>10</v>
      </c>
      <c r="E280" t="s">
        <v>11</v>
      </c>
      <c r="F280">
        <v>80601116</v>
      </c>
      <c r="G280" t="s">
        <v>56</v>
      </c>
      <c r="H280" s="1">
        <v>25752.1</v>
      </c>
    </row>
    <row r="281" spans="1:8" x14ac:dyDescent="0.25">
      <c r="A281">
        <v>1305</v>
      </c>
      <c r="B281" t="s">
        <v>210</v>
      </c>
      <c r="C281" t="s">
        <v>55</v>
      </c>
      <c r="D281">
        <v>10</v>
      </c>
      <c r="E281" t="s">
        <v>11</v>
      </c>
      <c r="F281">
        <v>80601216</v>
      </c>
      <c r="G281" t="s">
        <v>56</v>
      </c>
      <c r="H281" s="1">
        <v>2920.53</v>
      </c>
    </row>
    <row r="282" spans="1:8" x14ac:dyDescent="0.25">
      <c r="A282">
        <v>1305</v>
      </c>
      <c r="B282" t="s">
        <v>210</v>
      </c>
      <c r="C282" t="s">
        <v>55</v>
      </c>
      <c r="D282">
        <v>10</v>
      </c>
      <c r="E282" t="s">
        <v>11</v>
      </c>
      <c r="F282">
        <v>80601316</v>
      </c>
      <c r="G282" t="s">
        <v>56</v>
      </c>
      <c r="H282" s="1">
        <v>26007.9</v>
      </c>
    </row>
    <row r="283" spans="1:8" x14ac:dyDescent="0.25">
      <c r="A283">
        <v>1305</v>
      </c>
      <c r="B283" t="s">
        <v>210</v>
      </c>
      <c r="C283" t="s">
        <v>55</v>
      </c>
      <c r="D283">
        <v>10</v>
      </c>
      <c r="E283" t="s">
        <v>11</v>
      </c>
      <c r="F283">
        <v>80604216</v>
      </c>
      <c r="G283" t="s">
        <v>56</v>
      </c>
      <c r="H283" s="1">
        <v>5272.16</v>
      </c>
    </row>
    <row r="284" spans="1:8" x14ac:dyDescent="0.25">
      <c r="A284">
        <v>1305</v>
      </c>
      <c r="B284" t="s">
        <v>210</v>
      </c>
      <c r="C284" t="s">
        <v>87</v>
      </c>
      <c r="D284">
        <v>10</v>
      </c>
      <c r="E284" t="s">
        <v>11</v>
      </c>
      <c r="F284">
        <v>80601116</v>
      </c>
      <c r="G284" t="s">
        <v>56</v>
      </c>
      <c r="H284" s="1">
        <v>2540.71</v>
      </c>
    </row>
    <row r="285" spans="1:8" x14ac:dyDescent="0.25">
      <c r="A285">
        <v>1305</v>
      </c>
      <c r="B285" t="s">
        <v>210</v>
      </c>
      <c r="C285" t="s">
        <v>87</v>
      </c>
      <c r="D285">
        <v>10</v>
      </c>
      <c r="E285" t="s">
        <v>11</v>
      </c>
      <c r="F285">
        <v>80601216</v>
      </c>
      <c r="G285" t="s">
        <v>56</v>
      </c>
      <c r="H285" s="1">
        <v>292.08</v>
      </c>
    </row>
    <row r="286" spans="1:8" x14ac:dyDescent="0.25">
      <c r="A286">
        <v>1305</v>
      </c>
      <c r="B286" t="s">
        <v>210</v>
      </c>
      <c r="C286" t="s">
        <v>87</v>
      </c>
      <c r="D286">
        <v>10</v>
      </c>
      <c r="E286" t="s">
        <v>11</v>
      </c>
      <c r="F286">
        <v>80601316</v>
      </c>
      <c r="G286" t="s">
        <v>56</v>
      </c>
      <c r="H286" s="1">
        <v>2600.5700000000002</v>
      </c>
    </row>
    <row r="287" spans="1:8" x14ac:dyDescent="0.25">
      <c r="A287">
        <v>1305</v>
      </c>
      <c r="B287" t="s">
        <v>210</v>
      </c>
      <c r="C287" t="s">
        <v>87</v>
      </c>
      <c r="D287">
        <v>10</v>
      </c>
      <c r="E287" t="s">
        <v>11</v>
      </c>
      <c r="F287">
        <v>80604216</v>
      </c>
      <c r="G287" t="s">
        <v>56</v>
      </c>
      <c r="H287" s="1">
        <v>527.38</v>
      </c>
    </row>
    <row r="288" spans="1:8" x14ac:dyDescent="0.25">
      <c r="A288">
        <v>1306</v>
      </c>
      <c r="B288" t="s">
        <v>211</v>
      </c>
      <c r="C288" t="s">
        <v>24</v>
      </c>
      <c r="F288">
        <v>80603228</v>
      </c>
      <c r="G288" t="s">
        <v>212</v>
      </c>
      <c r="H288" s="1">
        <v>7484.69</v>
      </c>
    </row>
    <row r="289" spans="1:8" x14ac:dyDescent="0.25">
      <c r="A289">
        <v>1306</v>
      </c>
      <c r="B289" t="s">
        <v>211</v>
      </c>
      <c r="C289" t="s">
        <v>87</v>
      </c>
      <c r="D289">
        <v>10</v>
      </c>
      <c r="E289" t="s">
        <v>11</v>
      </c>
      <c r="F289">
        <v>55100102</v>
      </c>
      <c r="G289" t="s">
        <v>12</v>
      </c>
      <c r="H289" s="1">
        <v>3038.81</v>
      </c>
    </row>
    <row r="290" spans="1:8" x14ac:dyDescent="0.25">
      <c r="A290">
        <v>1306</v>
      </c>
      <c r="B290" t="s">
        <v>211</v>
      </c>
      <c r="C290" t="s">
        <v>87</v>
      </c>
      <c r="D290">
        <v>10</v>
      </c>
      <c r="E290" t="s">
        <v>11</v>
      </c>
      <c r="F290">
        <v>75200301</v>
      </c>
      <c r="G290" t="s">
        <v>213</v>
      </c>
      <c r="H290" s="1">
        <v>-0.61</v>
      </c>
    </row>
    <row r="291" spans="1:8" x14ac:dyDescent="0.25">
      <c r="A291">
        <v>1306</v>
      </c>
      <c r="B291" t="s">
        <v>211</v>
      </c>
      <c r="C291" t="s">
        <v>87</v>
      </c>
      <c r="D291">
        <v>10</v>
      </c>
      <c r="E291" t="s">
        <v>11</v>
      </c>
      <c r="F291">
        <v>80601128</v>
      </c>
      <c r="G291" t="s">
        <v>212</v>
      </c>
      <c r="H291" s="1">
        <v>331123.56</v>
      </c>
    </row>
    <row r="292" spans="1:8" x14ac:dyDescent="0.25">
      <c r="A292">
        <v>1306</v>
      </c>
      <c r="B292" t="s">
        <v>211</v>
      </c>
      <c r="C292" t="s">
        <v>87</v>
      </c>
      <c r="D292">
        <v>10</v>
      </c>
      <c r="E292" t="s">
        <v>11</v>
      </c>
      <c r="F292">
        <v>80601228</v>
      </c>
      <c r="G292" t="s">
        <v>212</v>
      </c>
      <c r="H292" s="1">
        <v>22610.880000000001</v>
      </c>
    </row>
    <row r="293" spans="1:8" x14ac:dyDescent="0.25">
      <c r="A293">
        <v>1306</v>
      </c>
      <c r="B293" t="s">
        <v>211</v>
      </c>
      <c r="C293" t="s">
        <v>87</v>
      </c>
      <c r="D293">
        <v>10</v>
      </c>
      <c r="E293" t="s">
        <v>11</v>
      </c>
      <c r="F293">
        <v>80601328</v>
      </c>
      <c r="G293" t="s">
        <v>212</v>
      </c>
      <c r="H293" s="1">
        <v>63061.91</v>
      </c>
    </row>
    <row r="294" spans="1:8" x14ac:dyDescent="0.25">
      <c r="A294">
        <v>1306</v>
      </c>
      <c r="B294" t="s">
        <v>211</v>
      </c>
      <c r="C294" t="s">
        <v>87</v>
      </c>
      <c r="D294">
        <v>10</v>
      </c>
      <c r="E294" t="s">
        <v>11</v>
      </c>
      <c r="F294">
        <v>80603228</v>
      </c>
      <c r="G294" t="s">
        <v>212</v>
      </c>
      <c r="H294" s="1">
        <v>9544.5300000000007</v>
      </c>
    </row>
    <row r="295" spans="1:8" x14ac:dyDescent="0.25">
      <c r="A295">
        <v>1306</v>
      </c>
      <c r="B295" t="s">
        <v>211</v>
      </c>
      <c r="C295" t="s">
        <v>87</v>
      </c>
      <c r="D295">
        <v>10</v>
      </c>
      <c r="E295" t="s">
        <v>11</v>
      </c>
      <c r="F295">
        <v>80604228</v>
      </c>
      <c r="G295" t="s">
        <v>212</v>
      </c>
      <c r="H295" s="1">
        <v>5682.12</v>
      </c>
    </row>
    <row r="296" spans="1:8" x14ac:dyDescent="0.25">
      <c r="A296">
        <v>1307</v>
      </c>
      <c r="B296" t="s">
        <v>214</v>
      </c>
      <c r="C296" t="s">
        <v>87</v>
      </c>
      <c r="D296">
        <v>10</v>
      </c>
      <c r="E296" t="s">
        <v>11</v>
      </c>
      <c r="F296">
        <v>80601136</v>
      </c>
      <c r="G296" t="s">
        <v>215</v>
      </c>
      <c r="H296" s="1">
        <v>34.79</v>
      </c>
    </row>
    <row r="297" spans="1:8" x14ac:dyDescent="0.25">
      <c r="A297">
        <v>1599</v>
      </c>
      <c r="B297" t="s">
        <v>216</v>
      </c>
      <c r="C297" t="s">
        <v>24</v>
      </c>
      <c r="F297">
        <v>80400328</v>
      </c>
      <c r="G297" t="s">
        <v>217</v>
      </c>
      <c r="H297" s="1">
        <v>24444</v>
      </c>
    </row>
    <row r="298" spans="1:8" x14ac:dyDescent="0.25">
      <c r="A298">
        <v>2101</v>
      </c>
      <c r="B298" t="s">
        <v>218</v>
      </c>
      <c r="C298" t="s">
        <v>219</v>
      </c>
      <c r="D298">
        <v>9</v>
      </c>
      <c r="E298" t="s">
        <v>125</v>
      </c>
      <c r="F298">
        <v>80100102</v>
      </c>
      <c r="G298" t="s">
        <v>220</v>
      </c>
      <c r="H298" s="1">
        <v>205660.37</v>
      </c>
    </row>
    <row r="299" spans="1:8" x14ac:dyDescent="0.25">
      <c r="A299">
        <v>2101</v>
      </c>
      <c r="B299" t="s">
        <v>218</v>
      </c>
      <c r="C299" t="s">
        <v>219</v>
      </c>
      <c r="D299">
        <v>9</v>
      </c>
      <c r="E299" t="s">
        <v>125</v>
      </c>
      <c r="F299">
        <v>80100108</v>
      </c>
      <c r="G299" t="s">
        <v>221</v>
      </c>
      <c r="H299" s="1">
        <v>124574.61</v>
      </c>
    </row>
    <row r="300" spans="1:8" x14ac:dyDescent="0.25">
      <c r="A300">
        <v>2101</v>
      </c>
      <c r="B300" t="s">
        <v>218</v>
      </c>
      <c r="C300" t="s">
        <v>222</v>
      </c>
      <c r="D300">
        <v>9</v>
      </c>
      <c r="E300" t="s">
        <v>125</v>
      </c>
      <c r="F300">
        <v>80100102</v>
      </c>
      <c r="G300" t="s">
        <v>220</v>
      </c>
      <c r="H300" s="1">
        <v>1313.56</v>
      </c>
    </row>
    <row r="301" spans="1:8" x14ac:dyDescent="0.25">
      <c r="A301">
        <v>2101</v>
      </c>
      <c r="B301" t="s">
        <v>218</v>
      </c>
      <c r="C301" t="s">
        <v>223</v>
      </c>
      <c r="D301">
        <v>9</v>
      </c>
      <c r="E301" t="s">
        <v>125</v>
      </c>
      <c r="F301">
        <v>80100102</v>
      </c>
      <c r="G301" t="s">
        <v>220</v>
      </c>
      <c r="H301" s="1">
        <v>46215.41</v>
      </c>
    </row>
    <row r="302" spans="1:8" x14ac:dyDescent="0.25">
      <c r="A302">
        <v>2101</v>
      </c>
      <c r="B302" t="s">
        <v>218</v>
      </c>
      <c r="C302" t="s">
        <v>223</v>
      </c>
      <c r="D302">
        <v>9</v>
      </c>
      <c r="E302" t="s">
        <v>125</v>
      </c>
      <c r="F302">
        <v>80100105</v>
      </c>
      <c r="G302" t="s">
        <v>224</v>
      </c>
      <c r="H302" s="1">
        <v>29941.27</v>
      </c>
    </row>
    <row r="303" spans="1:8" x14ac:dyDescent="0.25">
      <c r="A303">
        <v>2101</v>
      </c>
      <c r="B303" t="s">
        <v>218</v>
      </c>
      <c r="C303" t="s">
        <v>225</v>
      </c>
      <c r="D303">
        <v>9</v>
      </c>
      <c r="E303" t="s">
        <v>125</v>
      </c>
      <c r="F303">
        <v>80100103</v>
      </c>
      <c r="G303" t="s">
        <v>226</v>
      </c>
      <c r="H303" s="1">
        <v>783.99</v>
      </c>
    </row>
    <row r="304" spans="1:8" x14ac:dyDescent="0.25">
      <c r="A304">
        <v>2101</v>
      </c>
      <c r="B304" t="s">
        <v>218</v>
      </c>
      <c r="C304" t="s">
        <v>225</v>
      </c>
      <c r="D304">
        <v>9</v>
      </c>
      <c r="E304" t="s">
        <v>125</v>
      </c>
      <c r="F304">
        <v>80100104</v>
      </c>
      <c r="G304" t="s">
        <v>227</v>
      </c>
      <c r="H304" s="1">
        <v>74.400000000000006</v>
      </c>
    </row>
    <row r="305" spans="1:8" x14ac:dyDescent="0.25">
      <c r="A305">
        <v>2101</v>
      </c>
      <c r="B305" t="s">
        <v>218</v>
      </c>
      <c r="C305" t="s">
        <v>228</v>
      </c>
      <c r="D305">
        <v>9</v>
      </c>
      <c r="E305" t="s">
        <v>125</v>
      </c>
      <c r="F305">
        <v>80100102</v>
      </c>
      <c r="G305" t="s">
        <v>220</v>
      </c>
      <c r="H305" s="1">
        <v>16229.53</v>
      </c>
    </row>
    <row r="306" spans="1:8" x14ac:dyDescent="0.25">
      <c r="A306">
        <v>2101</v>
      </c>
      <c r="B306" t="s">
        <v>218</v>
      </c>
      <c r="C306" t="s">
        <v>228</v>
      </c>
      <c r="D306">
        <v>9</v>
      </c>
      <c r="E306" t="s">
        <v>125</v>
      </c>
      <c r="F306">
        <v>80100103</v>
      </c>
      <c r="G306" t="s">
        <v>226</v>
      </c>
      <c r="H306" s="1">
        <v>660</v>
      </c>
    </row>
    <row r="307" spans="1:8" x14ac:dyDescent="0.25">
      <c r="A307">
        <v>2101</v>
      </c>
      <c r="B307" t="s">
        <v>218</v>
      </c>
      <c r="C307" t="s">
        <v>228</v>
      </c>
      <c r="D307">
        <v>9</v>
      </c>
      <c r="E307" t="s">
        <v>125</v>
      </c>
      <c r="F307">
        <v>80100105</v>
      </c>
      <c r="G307" t="s">
        <v>224</v>
      </c>
      <c r="H307" s="1">
        <v>334.48</v>
      </c>
    </row>
    <row r="308" spans="1:8" x14ac:dyDescent="0.25">
      <c r="A308">
        <v>2101</v>
      </c>
      <c r="B308" t="s">
        <v>218</v>
      </c>
      <c r="C308" t="s">
        <v>229</v>
      </c>
      <c r="D308">
        <v>9</v>
      </c>
      <c r="E308" t="s">
        <v>125</v>
      </c>
      <c r="F308">
        <v>80100102</v>
      </c>
      <c r="G308" t="s">
        <v>220</v>
      </c>
      <c r="H308" s="1">
        <v>89623.360000000001</v>
      </c>
    </row>
    <row r="309" spans="1:8" x14ac:dyDescent="0.25">
      <c r="A309">
        <v>2101</v>
      </c>
      <c r="B309" t="s">
        <v>218</v>
      </c>
      <c r="C309" t="s">
        <v>230</v>
      </c>
      <c r="D309">
        <v>9</v>
      </c>
      <c r="E309" t="s">
        <v>125</v>
      </c>
      <c r="F309">
        <v>80100104</v>
      </c>
      <c r="G309" t="s">
        <v>227</v>
      </c>
      <c r="H309" s="1">
        <v>122.4</v>
      </c>
    </row>
    <row r="310" spans="1:8" x14ac:dyDescent="0.25">
      <c r="A310">
        <v>2101</v>
      </c>
      <c r="B310" t="s">
        <v>218</v>
      </c>
      <c r="C310" t="s">
        <v>231</v>
      </c>
      <c r="D310">
        <v>9</v>
      </c>
      <c r="E310" t="s">
        <v>125</v>
      </c>
      <c r="F310">
        <v>80100102</v>
      </c>
      <c r="G310" t="s">
        <v>220</v>
      </c>
      <c r="H310" s="1">
        <v>229922.25</v>
      </c>
    </row>
    <row r="311" spans="1:8" x14ac:dyDescent="0.25">
      <c r="A311">
        <v>2101</v>
      </c>
      <c r="B311" t="s">
        <v>218</v>
      </c>
      <c r="C311" t="s">
        <v>232</v>
      </c>
      <c r="D311">
        <v>9</v>
      </c>
      <c r="E311" t="s">
        <v>125</v>
      </c>
      <c r="F311">
        <v>80100102</v>
      </c>
      <c r="G311" t="s">
        <v>220</v>
      </c>
      <c r="H311" s="1">
        <v>9327.42</v>
      </c>
    </row>
    <row r="312" spans="1:8" x14ac:dyDescent="0.25">
      <c r="A312">
        <v>2101</v>
      </c>
      <c r="B312" t="s">
        <v>218</v>
      </c>
      <c r="C312" t="s">
        <v>233</v>
      </c>
      <c r="D312">
        <v>9</v>
      </c>
      <c r="E312" t="s">
        <v>125</v>
      </c>
      <c r="F312">
        <v>80100102</v>
      </c>
      <c r="G312" t="s">
        <v>220</v>
      </c>
      <c r="H312" s="1">
        <v>2744.08</v>
      </c>
    </row>
    <row r="313" spans="1:8" x14ac:dyDescent="0.25">
      <c r="A313">
        <v>2101</v>
      </c>
      <c r="B313" t="s">
        <v>218</v>
      </c>
      <c r="C313" t="s">
        <v>233</v>
      </c>
      <c r="D313">
        <v>9</v>
      </c>
      <c r="E313" t="s">
        <v>125</v>
      </c>
      <c r="F313">
        <v>80100105</v>
      </c>
      <c r="G313" t="s">
        <v>224</v>
      </c>
      <c r="H313" s="1">
        <v>8287.0400000000009</v>
      </c>
    </row>
    <row r="314" spans="1:8" x14ac:dyDescent="0.25">
      <c r="A314">
        <v>2101</v>
      </c>
      <c r="B314" t="s">
        <v>218</v>
      </c>
      <c r="C314" t="s">
        <v>234</v>
      </c>
      <c r="D314">
        <v>9</v>
      </c>
      <c r="E314" t="s">
        <v>125</v>
      </c>
      <c r="F314">
        <v>75200129</v>
      </c>
      <c r="G314" t="s">
        <v>235</v>
      </c>
      <c r="H314" s="1">
        <v>-187.5</v>
      </c>
    </row>
    <row r="315" spans="1:8" x14ac:dyDescent="0.25">
      <c r="A315">
        <v>2101</v>
      </c>
      <c r="B315" t="s">
        <v>218</v>
      </c>
      <c r="C315" t="s">
        <v>234</v>
      </c>
      <c r="D315">
        <v>9</v>
      </c>
      <c r="E315" t="s">
        <v>125</v>
      </c>
      <c r="F315">
        <v>80100105</v>
      </c>
      <c r="G315" t="s">
        <v>224</v>
      </c>
      <c r="H315" s="1">
        <v>192</v>
      </c>
    </row>
    <row r="316" spans="1:8" x14ac:dyDescent="0.25">
      <c r="A316">
        <v>2101</v>
      </c>
      <c r="B316" t="s">
        <v>218</v>
      </c>
      <c r="C316" t="s">
        <v>236</v>
      </c>
      <c r="D316">
        <v>9</v>
      </c>
      <c r="E316" t="s">
        <v>125</v>
      </c>
      <c r="F316">
        <v>80100102</v>
      </c>
      <c r="G316" t="s">
        <v>220</v>
      </c>
      <c r="H316" s="1">
        <v>18639.8</v>
      </c>
    </row>
    <row r="317" spans="1:8" x14ac:dyDescent="0.25">
      <c r="A317">
        <v>2101</v>
      </c>
      <c r="B317" t="s">
        <v>218</v>
      </c>
      <c r="C317" t="s">
        <v>237</v>
      </c>
      <c r="D317">
        <v>9</v>
      </c>
      <c r="E317" t="s">
        <v>125</v>
      </c>
      <c r="F317">
        <v>80100102</v>
      </c>
      <c r="G317" t="s">
        <v>220</v>
      </c>
      <c r="H317" s="1">
        <v>531.89</v>
      </c>
    </row>
    <row r="318" spans="1:8" x14ac:dyDescent="0.25">
      <c r="A318">
        <v>2101</v>
      </c>
      <c r="B318" t="s">
        <v>218</v>
      </c>
      <c r="C318" t="s">
        <v>237</v>
      </c>
      <c r="D318">
        <v>9</v>
      </c>
      <c r="E318" t="s">
        <v>125</v>
      </c>
      <c r="F318">
        <v>80100103</v>
      </c>
      <c r="G318" t="s">
        <v>226</v>
      </c>
      <c r="H318" s="1">
        <v>141.63999999999999</v>
      </c>
    </row>
    <row r="319" spans="1:8" x14ac:dyDescent="0.25">
      <c r="A319">
        <v>2101</v>
      </c>
      <c r="B319" t="s">
        <v>218</v>
      </c>
      <c r="C319" t="s">
        <v>237</v>
      </c>
      <c r="D319">
        <v>9</v>
      </c>
      <c r="E319" t="s">
        <v>125</v>
      </c>
      <c r="F319">
        <v>80100105</v>
      </c>
      <c r="G319" t="s">
        <v>224</v>
      </c>
      <c r="H319" s="1">
        <v>121</v>
      </c>
    </row>
    <row r="320" spans="1:8" x14ac:dyDescent="0.25">
      <c r="A320">
        <v>2101</v>
      </c>
      <c r="B320" t="s">
        <v>218</v>
      </c>
      <c r="C320" t="s">
        <v>238</v>
      </c>
      <c r="D320">
        <v>9</v>
      </c>
      <c r="E320" t="s">
        <v>125</v>
      </c>
      <c r="F320">
        <v>80100102</v>
      </c>
      <c r="G320" t="s">
        <v>220</v>
      </c>
      <c r="H320" s="1">
        <v>9470</v>
      </c>
    </row>
    <row r="321" spans="1:8" x14ac:dyDescent="0.25">
      <c r="A321">
        <v>2101</v>
      </c>
      <c r="B321" t="s">
        <v>218</v>
      </c>
      <c r="C321" t="s">
        <v>238</v>
      </c>
      <c r="D321">
        <v>9</v>
      </c>
      <c r="E321" t="s">
        <v>125</v>
      </c>
      <c r="F321">
        <v>80100105</v>
      </c>
      <c r="G321" t="s">
        <v>224</v>
      </c>
      <c r="H321" s="1">
        <v>3573.9</v>
      </c>
    </row>
    <row r="322" spans="1:8" x14ac:dyDescent="0.25">
      <c r="A322">
        <v>2101</v>
      </c>
      <c r="B322" t="s">
        <v>218</v>
      </c>
      <c r="C322" t="s">
        <v>239</v>
      </c>
      <c r="D322">
        <v>9</v>
      </c>
      <c r="E322" t="s">
        <v>125</v>
      </c>
      <c r="F322">
        <v>80100102</v>
      </c>
      <c r="G322" t="s">
        <v>220</v>
      </c>
      <c r="H322" s="1">
        <v>41723.83</v>
      </c>
    </row>
    <row r="323" spans="1:8" x14ac:dyDescent="0.25">
      <c r="A323">
        <v>2101</v>
      </c>
      <c r="B323" t="s">
        <v>218</v>
      </c>
      <c r="C323" t="s">
        <v>239</v>
      </c>
      <c r="D323">
        <v>9</v>
      </c>
      <c r="E323" t="s">
        <v>125</v>
      </c>
      <c r="F323">
        <v>80100105</v>
      </c>
      <c r="G323" t="s">
        <v>224</v>
      </c>
      <c r="H323" s="1">
        <v>1662.62</v>
      </c>
    </row>
    <row r="324" spans="1:8" x14ac:dyDescent="0.25">
      <c r="A324">
        <v>2101</v>
      </c>
      <c r="B324" t="s">
        <v>218</v>
      </c>
      <c r="C324" t="s">
        <v>240</v>
      </c>
      <c r="D324">
        <v>9</v>
      </c>
      <c r="E324" t="s">
        <v>125</v>
      </c>
      <c r="F324">
        <v>80100102</v>
      </c>
      <c r="G324" t="s">
        <v>220</v>
      </c>
      <c r="H324" s="1">
        <v>286804.53000000003</v>
      </c>
    </row>
    <row r="325" spans="1:8" x14ac:dyDescent="0.25">
      <c r="A325">
        <v>2101</v>
      </c>
      <c r="B325" t="s">
        <v>218</v>
      </c>
      <c r="C325" t="s">
        <v>240</v>
      </c>
      <c r="D325">
        <v>9</v>
      </c>
      <c r="E325" t="s">
        <v>125</v>
      </c>
      <c r="F325">
        <v>80100105</v>
      </c>
      <c r="G325" t="s">
        <v>224</v>
      </c>
      <c r="H325" s="1">
        <v>54530.04</v>
      </c>
    </row>
    <row r="326" spans="1:8" x14ac:dyDescent="0.25">
      <c r="A326">
        <v>2101</v>
      </c>
      <c r="B326" t="s">
        <v>218</v>
      </c>
      <c r="C326" t="s">
        <v>241</v>
      </c>
      <c r="D326">
        <v>9</v>
      </c>
      <c r="E326" t="s">
        <v>125</v>
      </c>
      <c r="F326">
        <v>80100105</v>
      </c>
      <c r="G326" t="s">
        <v>224</v>
      </c>
      <c r="H326" s="1">
        <v>177804.24</v>
      </c>
    </row>
    <row r="327" spans="1:8" x14ac:dyDescent="0.25">
      <c r="A327">
        <v>2101</v>
      </c>
      <c r="B327" t="s">
        <v>218</v>
      </c>
      <c r="C327" t="s">
        <v>242</v>
      </c>
      <c r="D327">
        <v>9</v>
      </c>
      <c r="E327" t="s">
        <v>125</v>
      </c>
      <c r="F327">
        <v>80100103</v>
      </c>
      <c r="G327" t="s">
        <v>226</v>
      </c>
      <c r="H327" s="1">
        <v>4110.62</v>
      </c>
    </row>
    <row r="328" spans="1:8" x14ac:dyDescent="0.25">
      <c r="A328">
        <v>2101</v>
      </c>
      <c r="B328" t="s">
        <v>218</v>
      </c>
      <c r="C328" t="s">
        <v>243</v>
      </c>
      <c r="D328">
        <v>9</v>
      </c>
      <c r="E328" t="s">
        <v>125</v>
      </c>
      <c r="F328">
        <v>80100102</v>
      </c>
      <c r="G328" t="s">
        <v>220</v>
      </c>
      <c r="H328" s="1">
        <v>21480</v>
      </c>
    </row>
    <row r="329" spans="1:8" x14ac:dyDescent="0.25">
      <c r="A329">
        <v>2101</v>
      </c>
      <c r="B329" t="s">
        <v>218</v>
      </c>
      <c r="C329" t="s">
        <v>244</v>
      </c>
      <c r="D329">
        <v>9</v>
      </c>
      <c r="E329" t="s">
        <v>125</v>
      </c>
      <c r="F329">
        <v>80100102</v>
      </c>
      <c r="G329" t="s">
        <v>220</v>
      </c>
      <c r="H329" s="1">
        <v>28500</v>
      </c>
    </row>
    <row r="330" spans="1:8" x14ac:dyDescent="0.25">
      <c r="A330">
        <v>2101</v>
      </c>
      <c r="B330" t="s">
        <v>218</v>
      </c>
      <c r="C330" t="s">
        <v>245</v>
      </c>
      <c r="D330">
        <v>9</v>
      </c>
      <c r="E330" t="s">
        <v>125</v>
      </c>
      <c r="F330">
        <v>80100102</v>
      </c>
      <c r="G330" t="s">
        <v>220</v>
      </c>
      <c r="H330" s="1">
        <v>29</v>
      </c>
    </row>
    <row r="331" spans="1:8" x14ac:dyDescent="0.25">
      <c r="A331">
        <v>2101</v>
      </c>
      <c r="B331" t="s">
        <v>218</v>
      </c>
      <c r="C331" t="s">
        <v>246</v>
      </c>
      <c r="D331">
        <v>9</v>
      </c>
      <c r="E331" t="s">
        <v>125</v>
      </c>
      <c r="F331">
        <v>60100821</v>
      </c>
      <c r="G331" t="s">
        <v>247</v>
      </c>
      <c r="H331" s="1">
        <v>-708.06</v>
      </c>
    </row>
    <row r="332" spans="1:8" x14ac:dyDescent="0.25">
      <c r="A332">
        <v>2101</v>
      </c>
      <c r="B332" t="s">
        <v>218</v>
      </c>
      <c r="C332" t="s">
        <v>246</v>
      </c>
      <c r="D332">
        <v>9</v>
      </c>
      <c r="E332" t="s">
        <v>125</v>
      </c>
      <c r="F332">
        <v>80100102</v>
      </c>
      <c r="G332" t="s">
        <v>220</v>
      </c>
      <c r="H332" s="1">
        <v>7788.72</v>
      </c>
    </row>
    <row r="333" spans="1:8" x14ac:dyDescent="0.25">
      <c r="A333">
        <v>2101</v>
      </c>
      <c r="B333" t="s">
        <v>218</v>
      </c>
      <c r="C333" t="s">
        <v>248</v>
      </c>
      <c r="D333">
        <v>9</v>
      </c>
      <c r="E333" t="s">
        <v>125</v>
      </c>
      <c r="F333">
        <v>80100102</v>
      </c>
      <c r="G333" t="s">
        <v>220</v>
      </c>
      <c r="H333" s="1">
        <v>159634.84</v>
      </c>
    </row>
    <row r="334" spans="1:8" x14ac:dyDescent="0.25">
      <c r="A334">
        <v>2101</v>
      </c>
      <c r="B334" t="s">
        <v>218</v>
      </c>
      <c r="C334" t="s">
        <v>248</v>
      </c>
      <c r="D334">
        <v>9</v>
      </c>
      <c r="E334" t="s">
        <v>125</v>
      </c>
      <c r="F334">
        <v>80100105</v>
      </c>
      <c r="G334" t="s">
        <v>224</v>
      </c>
      <c r="H334" s="1">
        <v>1573.08</v>
      </c>
    </row>
    <row r="335" spans="1:8" x14ac:dyDescent="0.25">
      <c r="A335">
        <v>2101</v>
      </c>
      <c r="B335" t="s">
        <v>218</v>
      </c>
      <c r="C335" t="s">
        <v>249</v>
      </c>
      <c r="D335">
        <v>9</v>
      </c>
      <c r="E335" t="s">
        <v>125</v>
      </c>
      <c r="F335">
        <v>80100102</v>
      </c>
      <c r="G335" t="s">
        <v>220</v>
      </c>
      <c r="H335" s="1">
        <v>600402.93000000005</v>
      </c>
    </row>
    <row r="336" spans="1:8" x14ac:dyDescent="0.25">
      <c r="A336">
        <v>2101</v>
      </c>
      <c r="B336" t="s">
        <v>218</v>
      </c>
      <c r="C336" t="s">
        <v>249</v>
      </c>
      <c r="D336">
        <v>9</v>
      </c>
      <c r="E336" t="s">
        <v>125</v>
      </c>
      <c r="F336">
        <v>80100105</v>
      </c>
      <c r="G336" t="s">
        <v>224</v>
      </c>
      <c r="H336" s="1">
        <v>8278.14</v>
      </c>
    </row>
    <row r="337" spans="1:8" x14ac:dyDescent="0.25">
      <c r="A337">
        <v>2101</v>
      </c>
      <c r="B337" t="s">
        <v>218</v>
      </c>
      <c r="C337" t="s">
        <v>250</v>
      </c>
      <c r="D337">
        <v>9</v>
      </c>
      <c r="E337" t="s">
        <v>125</v>
      </c>
      <c r="F337">
        <v>80100102</v>
      </c>
      <c r="G337" t="s">
        <v>220</v>
      </c>
      <c r="H337" s="1">
        <v>6750</v>
      </c>
    </row>
    <row r="338" spans="1:8" x14ac:dyDescent="0.25">
      <c r="A338">
        <v>2101</v>
      </c>
      <c r="B338" t="s">
        <v>218</v>
      </c>
      <c r="C338" t="s">
        <v>251</v>
      </c>
      <c r="D338">
        <v>9</v>
      </c>
      <c r="E338" t="s">
        <v>125</v>
      </c>
      <c r="F338">
        <v>80100101</v>
      </c>
      <c r="G338" t="s">
        <v>252</v>
      </c>
      <c r="H338" s="1">
        <v>109.2</v>
      </c>
    </row>
    <row r="339" spans="1:8" x14ac:dyDescent="0.25">
      <c r="A339">
        <v>2101</v>
      </c>
      <c r="B339" t="s">
        <v>218</v>
      </c>
      <c r="C339" t="s">
        <v>251</v>
      </c>
      <c r="D339">
        <v>9</v>
      </c>
      <c r="E339" t="s">
        <v>125</v>
      </c>
      <c r="F339">
        <v>80100102</v>
      </c>
      <c r="G339" t="s">
        <v>220</v>
      </c>
      <c r="H339" s="1">
        <v>536.4</v>
      </c>
    </row>
    <row r="340" spans="1:8" x14ac:dyDescent="0.25">
      <c r="A340">
        <v>2101</v>
      </c>
      <c r="B340" t="s">
        <v>218</v>
      </c>
      <c r="C340" t="s">
        <v>253</v>
      </c>
      <c r="D340">
        <v>9</v>
      </c>
      <c r="E340" t="s">
        <v>125</v>
      </c>
      <c r="F340">
        <v>80100102</v>
      </c>
      <c r="G340" t="s">
        <v>220</v>
      </c>
      <c r="H340" s="1">
        <v>124261.51</v>
      </c>
    </row>
    <row r="341" spans="1:8" x14ac:dyDescent="0.25">
      <c r="A341">
        <v>2101</v>
      </c>
      <c r="B341" t="s">
        <v>218</v>
      </c>
      <c r="C341" t="s">
        <v>253</v>
      </c>
      <c r="D341">
        <v>9</v>
      </c>
      <c r="E341" t="s">
        <v>125</v>
      </c>
      <c r="F341">
        <v>80100105</v>
      </c>
      <c r="G341" t="s">
        <v>224</v>
      </c>
      <c r="H341" s="1">
        <v>741.86</v>
      </c>
    </row>
    <row r="342" spans="1:8" x14ac:dyDescent="0.25">
      <c r="A342">
        <v>2101</v>
      </c>
      <c r="B342" t="s">
        <v>218</v>
      </c>
      <c r="C342" t="s">
        <v>254</v>
      </c>
      <c r="D342">
        <v>9</v>
      </c>
      <c r="E342" t="s">
        <v>125</v>
      </c>
      <c r="F342">
        <v>80100102</v>
      </c>
      <c r="G342" t="s">
        <v>220</v>
      </c>
      <c r="H342" s="1">
        <v>84254.55</v>
      </c>
    </row>
    <row r="343" spans="1:8" x14ac:dyDescent="0.25">
      <c r="A343">
        <v>2101</v>
      </c>
      <c r="B343" t="s">
        <v>218</v>
      </c>
      <c r="C343" t="s">
        <v>254</v>
      </c>
      <c r="D343">
        <v>9</v>
      </c>
      <c r="E343" t="s">
        <v>125</v>
      </c>
      <c r="F343">
        <v>80100104</v>
      </c>
      <c r="G343" t="s">
        <v>227</v>
      </c>
      <c r="H343" s="1">
        <v>7117.6</v>
      </c>
    </row>
    <row r="344" spans="1:8" x14ac:dyDescent="0.25">
      <c r="A344">
        <v>2101</v>
      </c>
      <c r="B344" t="s">
        <v>218</v>
      </c>
      <c r="C344" t="s">
        <v>254</v>
      </c>
      <c r="D344">
        <v>9</v>
      </c>
      <c r="E344" t="s">
        <v>125</v>
      </c>
      <c r="F344">
        <v>80100105</v>
      </c>
      <c r="G344" t="s">
        <v>224</v>
      </c>
      <c r="H344" s="1">
        <v>1673.43</v>
      </c>
    </row>
    <row r="345" spans="1:8" x14ac:dyDescent="0.25">
      <c r="A345">
        <v>2101</v>
      </c>
      <c r="B345" t="s">
        <v>218</v>
      </c>
      <c r="C345" t="s">
        <v>254</v>
      </c>
      <c r="D345">
        <v>9</v>
      </c>
      <c r="E345" t="s">
        <v>125</v>
      </c>
      <c r="F345">
        <v>80100108</v>
      </c>
      <c r="G345" t="s">
        <v>221</v>
      </c>
      <c r="H345" s="1">
        <v>651.6</v>
      </c>
    </row>
    <row r="346" spans="1:8" x14ac:dyDescent="0.25">
      <c r="A346">
        <v>2101</v>
      </c>
      <c r="B346" t="s">
        <v>218</v>
      </c>
      <c r="C346" t="s">
        <v>255</v>
      </c>
      <c r="D346">
        <v>9</v>
      </c>
      <c r="E346" t="s">
        <v>125</v>
      </c>
      <c r="F346">
        <v>80100102</v>
      </c>
      <c r="G346" t="s">
        <v>220</v>
      </c>
      <c r="H346" s="1">
        <v>254627.37</v>
      </c>
    </row>
    <row r="347" spans="1:8" x14ac:dyDescent="0.25">
      <c r="A347">
        <v>2101</v>
      </c>
      <c r="B347" t="s">
        <v>218</v>
      </c>
      <c r="C347" t="s">
        <v>255</v>
      </c>
      <c r="D347">
        <v>9</v>
      </c>
      <c r="E347" t="s">
        <v>125</v>
      </c>
      <c r="F347">
        <v>80100105</v>
      </c>
      <c r="G347" t="s">
        <v>224</v>
      </c>
      <c r="H347" s="1">
        <v>26752</v>
      </c>
    </row>
    <row r="348" spans="1:8" x14ac:dyDescent="0.25">
      <c r="A348">
        <v>2101</v>
      </c>
      <c r="B348" t="s">
        <v>218</v>
      </c>
      <c r="C348" t="s">
        <v>256</v>
      </c>
      <c r="D348">
        <v>9</v>
      </c>
      <c r="E348" t="s">
        <v>125</v>
      </c>
      <c r="F348">
        <v>80100102</v>
      </c>
      <c r="G348" t="s">
        <v>220</v>
      </c>
      <c r="H348" s="1">
        <v>16357.52</v>
      </c>
    </row>
    <row r="349" spans="1:8" x14ac:dyDescent="0.25">
      <c r="A349">
        <v>2101</v>
      </c>
      <c r="B349" t="s">
        <v>218</v>
      </c>
      <c r="C349" t="s">
        <v>257</v>
      </c>
      <c r="D349">
        <v>9</v>
      </c>
      <c r="E349" t="s">
        <v>125</v>
      </c>
      <c r="F349">
        <v>80100102</v>
      </c>
      <c r="G349" t="s">
        <v>220</v>
      </c>
      <c r="H349" s="1">
        <v>29505</v>
      </c>
    </row>
    <row r="350" spans="1:8" x14ac:dyDescent="0.25">
      <c r="A350">
        <v>2101</v>
      </c>
      <c r="B350" t="s">
        <v>218</v>
      </c>
      <c r="C350" t="s">
        <v>258</v>
      </c>
      <c r="D350">
        <v>9</v>
      </c>
      <c r="E350" t="s">
        <v>125</v>
      </c>
      <c r="F350">
        <v>75200129</v>
      </c>
      <c r="G350" t="s">
        <v>235</v>
      </c>
      <c r="H350" s="1">
        <v>-150.55000000000001</v>
      </c>
    </row>
    <row r="351" spans="1:8" x14ac:dyDescent="0.25">
      <c r="A351">
        <v>2101</v>
      </c>
      <c r="B351" t="s">
        <v>218</v>
      </c>
      <c r="C351" t="s">
        <v>258</v>
      </c>
      <c r="D351">
        <v>9</v>
      </c>
      <c r="E351" t="s">
        <v>125</v>
      </c>
      <c r="F351">
        <v>80100102</v>
      </c>
      <c r="G351" t="s">
        <v>220</v>
      </c>
      <c r="H351" s="1">
        <v>170.35</v>
      </c>
    </row>
    <row r="352" spans="1:8" x14ac:dyDescent="0.25">
      <c r="A352">
        <v>2101</v>
      </c>
      <c r="B352" t="s">
        <v>218</v>
      </c>
      <c r="C352" t="s">
        <v>259</v>
      </c>
      <c r="D352">
        <v>9</v>
      </c>
      <c r="E352" t="s">
        <v>125</v>
      </c>
      <c r="F352">
        <v>80100102</v>
      </c>
      <c r="G352" t="s">
        <v>220</v>
      </c>
      <c r="H352" s="1">
        <v>102962.74</v>
      </c>
    </row>
    <row r="353" spans="1:8" x14ac:dyDescent="0.25">
      <c r="A353">
        <v>2101</v>
      </c>
      <c r="B353" t="s">
        <v>218</v>
      </c>
      <c r="C353" t="s">
        <v>259</v>
      </c>
      <c r="D353">
        <v>9</v>
      </c>
      <c r="E353" t="s">
        <v>125</v>
      </c>
      <c r="F353">
        <v>80100105</v>
      </c>
      <c r="G353" t="s">
        <v>224</v>
      </c>
      <c r="H353" s="1">
        <v>145064.34</v>
      </c>
    </row>
    <row r="354" spans="1:8" x14ac:dyDescent="0.25">
      <c r="A354">
        <v>2101</v>
      </c>
      <c r="B354" t="s">
        <v>218</v>
      </c>
      <c r="C354" t="s">
        <v>260</v>
      </c>
      <c r="D354">
        <v>9</v>
      </c>
      <c r="E354" t="s">
        <v>125</v>
      </c>
      <c r="F354">
        <v>80100102</v>
      </c>
      <c r="G354" t="s">
        <v>220</v>
      </c>
      <c r="H354" s="1">
        <v>6845.54</v>
      </c>
    </row>
    <row r="355" spans="1:8" x14ac:dyDescent="0.25">
      <c r="A355">
        <v>2101</v>
      </c>
      <c r="B355" t="s">
        <v>218</v>
      </c>
      <c r="C355" t="s">
        <v>260</v>
      </c>
      <c r="D355">
        <v>9</v>
      </c>
      <c r="E355" t="s">
        <v>125</v>
      </c>
      <c r="F355">
        <v>80100105</v>
      </c>
      <c r="G355" t="s">
        <v>224</v>
      </c>
      <c r="H355" s="1">
        <v>455</v>
      </c>
    </row>
    <row r="356" spans="1:8" x14ac:dyDescent="0.25">
      <c r="A356">
        <v>2101</v>
      </c>
      <c r="B356" t="s">
        <v>218</v>
      </c>
      <c r="C356" t="s">
        <v>261</v>
      </c>
      <c r="D356">
        <v>9</v>
      </c>
      <c r="E356" t="s">
        <v>125</v>
      </c>
      <c r="F356">
        <v>80100102</v>
      </c>
      <c r="G356" t="s">
        <v>220</v>
      </c>
      <c r="H356" s="1">
        <v>726.09</v>
      </c>
    </row>
    <row r="357" spans="1:8" x14ac:dyDescent="0.25">
      <c r="A357">
        <v>2101</v>
      </c>
      <c r="B357" t="s">
        <v>218</v>
      </c>
      <c r="C357" t="s">
        <v>262</v>
      </c>
      <c r="D357">
        <v>9</v>
      </c>
      <c r="E357" t="s">
        <v>125</v>
      </c>
      <c r="F357">
        <v>80100102</v>
      </c>
      <c r="G357" t="s">
        <v>220</v>
      </c>
      <c r="H357" s="1">
        <v>408639.04</v>
      </c>
    </row>
    <row r="358" spans="1:8" x14ac:dyDescent="0.25">
      <c r="A358">
        <v>2101</v>
      </c>
      <c r="B358" t="s">
        <v>218</v>
      </c>
      <c r="C358" t="s">
        <v>262</v>
      </c>
      <c r="D358">
        <v>9</v>
      </c>
      <c r="E358" t="s">
        <v>125</v>
      </c>
      <c r="F358">
        <v>80100105</v>
      </c>
      <c r="G358" t="s">
        <v>224</v>
      </c>
      <c r="H358" s="1">
        <v>1095.6099999999999</v>
      </c>
    </row>
    <row r="359" spans="1:8" x14ac:dyDescent="0.25">
      <c r="A359">
        <v>2101</v>
      </c>
      <c r="B359" t="s">
        <v>218</v>
      </c>
      <c r="C359" t="s">
        <v>263</v>
      </c>
      <c r="D359">
        <v>9</v>
      </c>
      <c r="E359" t="s">
        <v>125</v>
      </c>
      <c r="F359">
        <v>80100102</v>
      </c>
      <c r="G359" t="s">
        <v>220</v>
      </c>
      <c r="H359" s="1">
        <v>6517.72</v>
      </c>
    </row>
    <row r="360" spans="1:8" x14ac:dyDescent="0.25">
      <c r="A360">
        <v>2101</v>
      </c>
      <c r="B360" t="s">
        <v>218</v>
      </c>
      <c r="C360" t="s">
        <v>264</v>
      </c>
      <c r="D360">
        <v>9</v>
      </c>
      <c r="E360" t="s">
        <v>125</v>
      </c>
      <c r="F360">
        <v>80100102</v>
      </c>
      <c r="G360" t="s">
        <v>220</v>
      </c>
      <c r="H360" s="1">
        <v>892674.13</v>
      </c>
    </row>
    <row r="361" spans="1:8" x14ac:dyDescent="0.25">
      <c r="A361">
        <v>2101</v>
      </c>
      <c r="B361" t="s">
        <v>218</v>
      </c>
      <c r="C361" t="s">
        <v>264</v>
      </c>
      <c r="D361">
        <v>9</v>
      </c>
      <c r="E361" t="s">
        <v>125</v>
      </c>
      <c r="F361">
        <v>80100105</v>
      </c>
      <c r="G361" t="s">
        <v>224</v>
      </c>
      <c r="H361" s="1">
        <v>150396.75</v>
      </c>
    </row>
    <row r="362" spans="1:8" x14ac:dyDescent="0.25">
      <c r="A362">
        <v>2101</v>
      </c>
      <c r="B362" t="s">
        <v>218</v>
      </c>
      <c r="C362" t="s">
        <v>265</v>
      </c>
      <c r="D362">
        <v>9</v>
      </c>
      <c r="E362" t="s">
        <v>125</v>
      </c>
      <c r="F362">
        <v>80100102</v>
      </c>
      <c r="G362" t="s">
        <v>220</v>
      </c>
      <c r="H362" s="1">
        <v>213.5</v>
      </c>
    </row>
    <row r="363" spans="1:8" x14ac:dyDescent="0.25">
      <c r="A363">
        <v>2101</v>
      </c>
      <c r="B363" t="s">
        <v>218</v>
      </c>
      <c r="C363" t="s">
        <v>265</v>
      </c>
      <c r="D363">
        <v>9</v>
      </c>
      <c r="E363" t="s">
        <v>125</v>
      </c>
      <c r="F363">
        <v>80100105</v>
      </c>
      <c r="G363" t="s">
        <v>224</v>
      </c>
      <c r="H363" s="1">
        <v>1022.95</v>
      </c>
    </row>
    <row r="364" spans="1:8" x14ac:dyDescent="0.25">
      <c r="A364">
        <v>2101</v>
      </c>
      <c r="B364" t="s">
        <v>218</v>
      </c>
      <c r="C364" t="s">
        <v>266</v>
      </c>
      <c r="D364">
        <v>9</v>
      </c>
      <c r="E364" t="s">
        <v>125</v>
      </c>
      <c r="F364">
        <v>80100103</v>
      </c>
      <c r="G364" t="s">
        <v>226</v>
      </c>
      <c r="H364" s="1">
        <v>277.5</v>
      </c>
    </row>
    <row r="365" spans="1:8" x14ac:dyDescent="0.25">
      <c r="A365">
        <v>2101</v>
      </c>
      <c r="B365" t="s">
        <v>218</v>
      </c>
      <c r="C365" t="s">
        <v>267</v>
      </c>
      <c r="D365">
        <v>9</v>
      </c>
      <c r="E365" t="s">
        <v>125</v>
      </c>
      <c r="F365">
        <v>80100102</v>
      </c>
      <c r="G365" t="s">
        <v>220</v>
      </c>
      <c r="H365" s="1">
        <v>3990</v>
      </c>
    </row>
    <row r="366" spans="1:8" x14ac:dyDescent="0.25">
      <c r="A366">
        <v>2101</v>
      </c>
      <c r="B366" t="s">
        <v>218</v>
      </c>
      <c r="C366" t="s">
        <v>268</v>
      </c>
      <c r="D366">
        <v>9</v>
      </c>
      <c r="E366" t="s">
        <v>125</v>
      </c>
      <c r="F366">
        <v>80100103</v>
      </c>
      <c r="G366" t="s">
        <v>226</v>
      </c>
      <c r="H366" s="1">
        <v>277.5</v>
      </c>
    </row>
    <row r="367" spans="1:8" x14ac:dyDescent="0.25">
      <c r="A367">
        <v>2101</v>
      </c>
      <c r="B367" t="s">
        <v>218</v>
      </c>
      <c r="C367" t="s">
        <v>269</v>
      </c>
      <c r="D367">
        <v>9</v>
      </c>
      <c r="E367" t="s">
        <v>125</v>
      </c>
      <c r="F367">
        <v>80100102</v>
      </c>
      <c r="G367" t="s">
        <v>220</v>
      </c>
      <c r="H367" s="1">
        <v>18486.12</v>
      </c>
    </row>
    <row r="368" spans="1:8" x14ac:dyDescent="0.25">
      <c r="A368">
        <v>2101</v>
      </c>
      <c r="B368" t="s">
        <v>218</v>
      </c>
      <c r="C368" t="s">
        <v>270</v>
      </c>
      <c r="D368">
        <v>9</v>
      </c>
      <c r="E368" t="s">
        <v>125</v>
      </c>
      <c r="F368">
        <v>80100102</v>
      </c>
      <c r="G368" t="s">
        <v>220</v>
      </c>
      <c r="H368" s="1">
        <v>1183.01</v>
      </c>
    </row>
    <row r="369" spans="1:8" x14ac:dyDescent="0.25">
      <c r="A369">
        <v>2101</v>
      </c>
      <c r="B369" t="s">
        <v>218</v>
      </c>
      <c r="C369" t="s">
        <v>270</v>
      </c>
      <c r="D369">
        <v>9</v>
      </c>
      <c r="E369" t="s">
        <v>125</v>
      </c>
      <c r="F369">
        <v>80100105</v>
      </c>
      <c r="G369" t="s">
        <v>224</v>
      </c>
      <c r="H369" s="1">
        <v>6101.83</v>
      </c>
    </row>
    <row r="370" spans="1:8" x14ac:dyDescent="0.25">
      <c r="A370">
        <v>2101</v>
      </c>
      <c r="B370" t="s">
        <v>218</v>
      </c>
      <c r="C370" t="s">
        <v>271</v>
      </c>
      <c r="D370">
        <v>9</v>
      </c>
      <c r="E370" t="s">
        <v>125</v>
      </c>
      <c r="F370">
        <v>80100102</v>
      </c>
      <c r="G370" t="s">
        <v>220</v>
      </c>
      <c r="H370" s="1">
        <v>11882.8</v>
      </c>
    </row>
    <row r="371" spans="1:8" x14ac:dyDescent="0.25">
      <c r="A371">
        <v>2101</v>
      </c>
      <c r="B371" t="s">
        <v>218</v>
      </c>
      <c r="C371" t="s">
        <v>271</v>
      </c>
      <c r="D371">
        <v>9</v>
      </c>
      <c r="E371" t="s">
        <v>125</v>
      </c>
      <c r="F371">
        <v>80100103</v>
      </c>
      <c r="G371" t="s">
        <v>226</v>
      </c>
      <c r="H371" s="1">
        <v>204</v>
      </c>
    </row>
    <row r="372" spans="1:8" x14ac:dyDescent="0.25">
      <c r="A372">
        <v>2101</v>
      </c>
      <c r="B372" t="s">
        <v>218</v>
      </c>
      <c r="C372" t="s">
        <v>272</v>
      </c>
      <c r="D372">
        <v>9</v>
      </c>
      <c r="E372" t="s">
        <v>125</v>
      </c>
      <c r="F372">
        <v>80100102</v>
      </c>
      <c r="G372" t="s">
        <v>220</v>
      </c>
      <c r="H372" s="1">
        <v>6367.25</v>
      </c>
    </row>
    <row r="373" spans="1:8" x14ac:dyDescent="0.25">
      <c r="A373">
        <v>2101</v>
      </c>
      <c r="B373" t="s">
        <v>218</v>
      </c>
      <c r="C373" t="s">
        <v>272</v>
      </c>
      <c r="D373">
        <v>9</v>
      </c>
      <c r="E373" t="s">
        <v>125</v>
      </c>
      <c r="F373">
        <v>80100103</v>
      </c>
      <c r="G373" t="s">
        <v>226</v>
      </c>
      <c r="H373" s="1">
        <v>368.77</v>
      </c>
    </row>
    <row r="374" spans="1:8" x14ac:dyDescent="0.25">
      <c r="A374">
        <v>2101</v>
      </c>
      <c r="B374" t="s">
        <v>218</v>
      </c>
      <c r="C374" t="s">
        <v>272</v>
      </c>
      <c r="D374">
        <v>9</v>
      </c>
      <c r="E374" t="s">
        <v>125</v>
      </c>
      <c r="F374">
        <v>80100104</v>
      </c>
      <c r="G374" t="s">
        <v>227</v>
      </c>
      <c r="H374" s="1">
        <v>30.6</v>
      </c>
    </row>
    <row r="375" spans="1:8" x14ac:dyDescent="0.25">
      <c r="A375">
        <v>2101</v>
      </c>
      <c r="B375" t="s">
        <v>218</v>
      </c>
      <c r="C375" t="s">
        <v>272</v>
      </c>
      <c r="D375">
        <v>9</v>
      </c>
      <c r="E375" t="s">
        <v>125</v>
      </c>
      <c r="F375">
        <v>80100105</v>
      </c>
      <c r="G375" t="s">
        <v>224</v>
      </c>
      <c r="H375" s="1">
        <v>2360.9</v>
      </c>
    </row>
    <row r="376" spans="1:8" x14ac:dyDescent="0.25">
      <c r="A376">
        <v>2101</v>
      </c>
      <c r="B376" t="s">
        <v>218</v>
      </c>
      <c r="C376" t="s">
        <v>273</v>
      </c>
      <c r="D376">
        <v>9</v>
      </c>
      <c r="E376" t="s">
        <v>125</v>
      </c>
      <c r="F376">
        <v>80100102</v>
      </c>
      <c r="G376" t="s">
        <v>220</v>
      </c>
      <c r="H376" s="1">
        <v>74949</v>
      </c>
    </row>
    <row r="377" spans="1:8" x14ac:dyDescent="0.25">
      <c r="A377">
        <v>2101</v>
      </c>
      <c r="B377" t="s">
        <v>218</v>
      </c>
      <c r="C377" t="s">
        <v>274</v>
      </c>
      <c r="D377">
        <v>9</v>
      </c>
      <c r="E377" t="s">
        <v>125</v>
      </c>
      <c r="F377">
        <v>60100540</v>
      </c>
      <c r="G377" t="s">
        <v>275</v>
      </c>
      <c r="H377" s="1">
        <v>3840</v>
      </c>
    </row>
    <row r="378" spans="1:8" x14ac:dyDescent="0.25">
      <c r="A378">
        <v>2101</v>
      </c>
      <c r="B378" t="s">
        <v>218</v>
      </c>
      <c r="C378" t="s">
        <v>274</v>
      </c>
      <c r="D378">
        <v>9</v>
      </c>
      <c r="E378" t="s">
        <v>125</v>
      </c>
      <c r="F378">
        <v>80100102</v>
      </c>
      <c r="G378" t="s">
        <v>220</v>
      </c>
      <c r="H378" s="1">
        <v>21613</v>
      </c>
    </row>
    <row r="379" spans="1:8" x14ac:dyDescent="0.25">
      <c r="A379">
        <v>2101</v>
      </c>
      <c r="B379" t="s">
        <v>218</v>
      </c>
      <c r="C379" t="s">
        <v>274</v>
      </c>
      <c r="D379">
        <v>9</v>
      </c>
      <c r="E379" t="s">
        <v>125</v>
      </c>
      <c r="F379">
        <v>80100103</v>
      </c>
      <c r="G379" t="s">
        <v>226</v>
      </c>
      <c r="H379" s="1">
        <v>205</v>
      </c>
    </row>
    <row r="380" spans="1:8" x14ac:dyDescent="0.25">
      <c r="A380">
        <v>2101</v>
      </c>
      <c r="B380" t="s">
        <v>218</v>
      </c>
      <c r="C380" t="s">
        <v>276</v>
      </c>
      <c r="D380">
        <v>9</v>
      </c>
      <c r="E380" t="s">
        <v>125</v>
      </c>
      <c r="F380">
        <v>80100102</v>
      </c>
      <c r="G380" t="s">
        <v>220</v>
      </c>
      <c r="H380" s="1">
        <v>505</v>
      </c>
    </row>
    <row r="381" spans="1:8" x14ac:dyDescent="0.25">
      <c r="A381">
        <v>2101</v>
      </c>
      <c r="B381" t="s">
        <v>218</v>
      </c>
      <c r="C381" t="s">
        <v>277</v>
      </c>
      <c r="D381">
        <v>9</v>
      </c>
      <c r="E381" t="s">
        <v>125</v>
      </c>
      <c r="F381">
        <v>80100102</v>
      </c>
      <c r="G381" t="s">
        <v>220</v>
      </c>
      <c r="H381" s="1">
        <v>1800</v>
      </c>
    </row>
    <row r="382" spans="1:8" x14ac:dyDescent="0.25">
      <c r="A382">
        <v>2101</v>
      </c>
      <c r="B382" t="s">
        <v>218</v>
      </c>
      <c r="C382" t="s">
        <v>278</v>
      </c>
      <c r="D382">
        <v>9</v>
      </c>
      <c r="E382" t="s">
        <v>125</v>
      </c>
      <c r="F382">
        <v>80100102</v>
      </c>
      <c r="G382" t="s">
        <v>220</v>
      </c>
      <c r="H382" s="1">
        <v>298.5</v>
      </c>
    </row>
    <row r="383" spans="1:8" x14ac:dyDescent="0.25">
      <c r="A383">
        <v>2101</v>
      </c>
      <c r="B383" t="s">
        <v>218</v>
      </c>
      <c r="C383" t="s">
        <v>279</v>
      </c>
      <c r="D383">
        <v>9</v>
      </c>
      <c r="E383" t="s">
        <v>125</v>
      </c>
      <c r="F383">
        <v>75200129</v>
      </c>
      <c r="G383" t="s">
        <v>235</v>
      </c>
      <c r="H383" s="1">
        <v>-5.99</v>
      </c>
    </row>
    <row r="384" spans="1:8" x14ac:dyDescent="0.25">
      <c r="A384">
        <v>2101</v>
      </c>
      <c r="B384" t="s">
        <v>218</v>
      </c>
      <c r="C384" t="s">
        <v>279</v>
      </c>
      <c r="D384">
        <v>9</v>
      </c>
      <c r="E384" t="s">
        <v>125</v>
      </c>
      <c r="F384">
        <v>80100102</v>
      </c>
      <c r="G384" t="s">
        <v>220</v>
      </c>
      <c r="H384" s="1">
        <v>2142.9899999999998</v>
      </c>
    </row>
    <row r="385" spans="1:8" x14ac:dyDescent="0.25">
      <c r="A385">
        <v>2101</v>
      </c>
      <c r="B385" t="s">
        <v>218</v>
      </c>
      <c r="C385" t="s">
        <v>280</v>
      </c>
      <c r="D385">
        <v>9</v>
      </c>
      <c r="E385" t="s">
        <v>125</v>
      </c>
      <c r="F385">
        <v>75200129</v>
      </c>
      <c r="G385" t="s">
        <v>235</v>
      </c>
      <c r="H385" s="1">
        <v>-72</v>
      </c>
    </row>
    <row r="386" spans="1:8" x14ac:dyDescent="0.25">
      <c r="A386">
        <v>2101</v>
      </c>
      <c r="B386" t="s">
        <v>218</v>
      </c>
      <c r="C386" t="s">
        <v>280</v>
      </c>
      <c r="D386">
        <v>9</v>
      </c>
      <c r="E386" t="s">
        <v>125</v>
      </c>
      <c r="F386">
        <v>80100102</v>
      </c>
      <c r="G386" t="s">
        <v>220</v>
      </c>
      <c r="H386" s="1">
        <v>6744.92</v>
      </c>
    </row>
    <row r="387" spans="1:8" x14ac:dyDescent="0.25">
      <c r="A387">
        <v>2101</v>
      </c>
      <c r="B387" t="s">
        <v>218</v>
      </c>
      <c r="C387" t="s">
        <v>281</v>
      </c>
      <c r="D387">
        <v>9</v>
      </c>
      <c r="E387" t="s">
        <v>125</v>
      </c>
      <c r="F387">
        <v>80100102</v>
      </c>
      <c r="G387" t="s">
        <v>220</v>
      </c>
      <c r="H387" s="1">
        <v>27751.119999999999</v>
      </c>
    </row>
    <row r="388" spans="1:8" x14ac:dyDescent="0.25">
      <c r="A388">
        <v>2101</v>
      </c>
      <c r="B388" t="s">
        <v>218</v>
      </c>
      <c r="C388" t="s">
        <v>282</v>
      </c>
      <c r="D388">
        <v>9</v>
      </c>
      <c r="E388" t="s">
        <v>125</v>
      </c>
      <c r="F388">
        <v>80100103</v>
      </c>
      <c r="G388" t="s">
        <v>226</v>
      </c>
      <c r="H388" s="1">
        <v>7200</v>
      </c>
    </row>
    <row r="389" spans="1:8" x14ac:dyDescent="0.25">
      <c r="A389">
        <v>2101</v>
      </c>
      <c r="B389" t="s">
        <v>218</v>
      </c>
      <c r="C389" t="s">
        <v>283</v>
      </c>
      <c r="D389">
        <v>9</v>
      </c>
      <c r="E389" t="s">
        <v>125</v>
      </c>
      <c r="F389">
        <v>80100102</v>
      </c>
      <c r="G389" t="s">
        <v>220</v>
      </c>
      <c r="H389" s="1">
        <v>318155.48</v>
      </c>
    </row>
    <row r="390" spans="1:8" x14ac:dyDescent="0.25">
      <c r="A390">
        <v>2101</v>
      </c>
      <c r="B390" t="s">
        <v>218</v>
      </c>
      <c r="C390" t="s">
        <v>283</v>
      </c>
      <c r="D390">
        <v>9</v>
      </c>
      <c r="E390" t="s">
        <v>125</v>
      </c>
      <c r="F390">
        <v>80100105</v>
      </c>
      <c r="G390" t="s">
        <v>224</v>
      </c>
      <c r="H390" s="1">
        <v>21258.76</v>
      </c>
    </row>
    <row r="391" spans="1:8" x14ac:dyDescent="0.25">
      <c r="A391">
        <v>2101</v>
      </c>
      <c r="B391" t="s">
        <v>218</v>
      </c>
      <c r="C391" t="s">
        <v>284</v>
      </c>
      <c r="F391">
        <v>60100540</v>
      </c>
      <c r="G391" t="s">
        <v>275</v>
      </c>
      <c r="H391" s="1">
        <v>42.16</v>
      </c>
    </row>
    <row r="392" spans="1:8" x14ac:dyDescent="0.25">
      <c r="A392">
        <v>2101</v>
      </c>
      <c r="B392" t="s">
        <v>218</v>
      </c>
      <c r="C392" t="s">
        <v>284</v>
      </c>
      <c r="F392">
        <v>75200129</v>
      </c>
      <c r="G392" t="s">
        <v>235</v>
      </c>
      <c r="H392" s="1">
        <v>-1371.48</v>
      </c>
    </row>
    <row r="393" spans="1:8" x14ac:dyDescent="0.25">
      <c r="A393">
        <v>2101</v>
      </c>
      <c r="B393" t="s">
        <v>218</v>
      </c>
      <c r="C393" t="s">
        <v>284</v>
      </c>
      <c r="F393">
        <v>80100101</v>
      </c>
      <c r="G393" t="s">
        <v>252</v>
      </c>
      <c r="H393" s="1">
        <v>298.62</v>
      </c>
    </row>
    <row r="394" spans="1:8" x14ac:dyDescent="0.25">
      <c r="A394">
        <v>2101</v>
      </c>
      <c r="B394" t="s">
        <v>218</v>
      </c>
      <c r="C394" t="s">
        <v>284</v>
      </c>
      <c r="F394">
        <v>80100102</v>
      </c>
      <c r="G394" t="s">
        <v>220</v>
      </c>
      <c r="H394" s="1">
        <v>1612570.35</v>
      </c>
    </row>
    <row r="395" spans="1:8" x14ac:dyDescent="0.25">
      <c r="A395">
        <v>2101</v>
      </c>
      <c r="B395" t="s">
        <v>218</v>
      </c>
      <c r="C395" t="s">
        <v>284</v>
      </c>
      <c r="F395">
        <v>80100103</v>
      </c>
      <c r="G395" t="s">
        <v>226</v>
      </c>
      <c r="H395" s="1">
        <v>7846.92</v>
      </c>
    </row>
    <row r="396" spans="1:8" x14ac:dyDescent="0.25">
      <c r="A396">
        <v>2101</v>
      </c>
      <c r="B396" t="s">
        <v>218</v>
      </c>
      <c r="C396" t="s">
        <v>284</v>
      </c>
      <c r="F396">
        <v>80100104</v>
      </c>
      <c r="G396" t="s">
        <v>227</v>
      </c>
      <c r="H396" s="1">
        <v>841.47</v>
      </c>
    </row>
    <row r="397" spans="1:8" x14ac:dyDescent="0.25">
      <c r="A397">
        <v>2101</v>
      </c>
      <c r="B397" t="s">
        <v>218</v>
      </c>
      <c r="C397" t="s">
        <v>284</v>
      </c>
      <c r="F397">
        <v>80100105</v>
      </c>
      <c r="G397" t="s">
        <v>224</v>
      </c>
      <c r="H397" s="1">
        <v>220311.27</v>
      </c>
    </row>
    <row r="398" spans="1:8" x14ac:dyDescent="0.25">
      <c r="A398">
        <v>2101</v>
      </c>
      <c r="B398" t="s">
        <v>218</v>
      </c>
      <c r="C398" t="s">
        <v>284</v>
      </c>
      <c r="F398">
        <v>80100108</v>
      </c>
      <c r="G398" t="s">
        <v>221</v>
      </c>
      <c r="H398" s="1">
        <v>12645.37</v>
      </c>
    </row>
    <row r="399" spans="1:8" x14ac:dyDescent="0.25">
      <c r="A399">
        <v>2101</v>
      </c>
      <c r="B399" t="s">
        <v>218</v>
      </c>
      <c r="C399" t="s">
        <v>284</v>
      </c>
      <c r="F399">
        <v>80100501</v>
      </c>
      <c r="G399" t="s">
        <v>285</v>
      </c>
      <c r="H399" s="1">
        <v>5441.79</v>
      </c>
    </row>
    <row r="400" spans="1:8" x14ac:dyDescent="0.25">
      <c r="A400">
        <v>2101</v>
      </c>
      <c r="B400" t="s">
        <v>218</v>
      </c>
      <c r="C400" t="s">
        <v>284</v>
      </c>
      <c r="F400">
        <v>80100503</v>
      </c>
      <c r="G400" t="s">
        <v>286</v>
      </c>
      <c r="H400" s="1">
        <v>7706.97</v>
      </c>
    </row>
    <row r="401" spans="1:8" x14ac:dyDescent="0.25">
      <c r="A401">
        <v>2101</v>
      </c>
      <c r="B401" t="s">
        <v>218</v>
      </c>
      <c r="C401" t="s">
        <v>287</v>
      </c>
      <c r="D401">
        <v>9</v>
      </c>
      <c r="E401" t="s">
        <v>125</v>
      </c>
      <c r="F401">
        <v>80100102</v>
      </c>
      <c r="G401" t="s">
        <v>220</v>
      </c>
      <c r="H401" s="1">
        <v>0.02</v>
      </c>
    </row>
    <row r="402" spans="1:8" x14ac:dyDescent="0.25">
      <c r="A402">
        <v>2101</v>
      </c>
      <c r="B402" t="s">
        <v>218</v>
      </c>
      <c r="C402" t="s">
        <v>288</v>
      </c>
      <c r="D402">
        <v>9</v>
      </c>
      <c r="E402" t="s">
        <v>125</v>
      </c>
      <c r="F402">
        <v>80100102</v>
      </c>
      <c r="G402" t="s">
        <v>220</v>
      </c>
      <c r="H402" s="1">
        <v>1505.01</v>
      </c>
    </row>
    <row r="403" spans="1:8" x14ac:dyDescent="0.25">
      <c r="A403">
        <v>2101</v>
      </c>
      <c r="B403" t="s">
        <v>218</v>
      </c>
      <c r="C403" t="s">
        <v>289</v>
      </c>
      <c r="D403">
        <v>9</v>
      </c>
      <c r="E403" t="s">
        <v>125</v>
      </c>
      <c r="F403">
        <v>80100102</v>
      </c>
      <c r="G403" t="s">
        <v>220</v>
      </c>
      <c r="H403" s="1">
        <v>2502</v>
      </c>
    </row>
    <row r="404" spans="1:8" x14ac:dyDescent="0.25">
      <c r="A404">
        <v>2101</v>
      </c>
      <c r="B404" t="s">
        <v>218</v>
      </c>
      <c r="C404" t="s">
        <v>289</v>
      </c>
      <c r="D404">
        <v>9</v>
      </c>
      <c r="E404" t="s">
        <v>125</v>
      </c>
      <c r="F404">
        <v>80100105</v>
      </c>
      <c r="G404" t="s">
        <v>224</v>
      </c>
      <c r="H404" s="1">
        <v>4894.37</v>
      </c>
    </row>
    <row r="405" spans="1:8" x14ac:dyDescent="0.25">
      <c r="A405">
        <v>2101</v>
      </c>
      <c r="B405" t="s">
        <v>218</v>
      </c>
      <c r="C405" t="s">
        <v>290</v>
      </c>
      <c r="D405">
        <v>9</v>
      </c>
      <c r="E405" t="s">
        <v>125</v>
      </c>
      <c r="F405">
        <v>80100102</v>
      </c>
      <c r="G405" t="s">
        <v>220</v>
      </c>
      <c r="H405" s="1">
        <v>16407.36</v>
      </c>
    </row>
    <row r="406" spans="1:8" x14ac:dyDescent="0.25">
      <c r="A406">
        <v>2101</v>
      </c>
      <c r="B406" t="s">
        <v>218</v>
      </c>
      <c r="C406" t="s">
        <v>291</v>
      </c>
      <c r="D406">
        <v>9</v>
      </c>
      <c r="E406" t="s">
        <v>125</v>
      </c>
      <c r="F406">
        <v>80100102</v>
      </c>
      <c r="G406" t="s">
        <v>220</v>
      </c>
      <c r="H406" s="1">
        <v>4248</v>
      </c>
    </row>
    <row r="407" spans="1:8" x14ac:dyDescent="0.25">
      <c r="A407">
        <v>2101</v>
      </c>
      <c r="B407" t="s">
        <v>218</v>
      </c>
      <c r="C407" t="s">
        <v>292</v>
      </c>
      <c r="D407">
        <v>9</v>
      </c>
      <c r="E407" t="s">
        <v>125</v>
      </c>
      <c r="F407">
        <v>80100102</v>
      </c>
      <c r="G407" t="s">
        <v>220</v>
      </c>
      <c r="H407" s="1">
        <v>1174.74</v>
      </c>
    </row>
    <row r="408" spans="1:8" x14ac:dyDescent="0.25">
      <c r="A408">
        <v>2101</v>
      </c>
      <c r="B408" t="s">
        <v>218</v>
      </c>
      <c r="C408" t="s">
        <v>293</v>
      </c>
      <c r="D408">
        <v>9</v>
      </c>
      <c r="E408" t="s">
        <v>125</v>
      </c>
      <c r="F408">
        <v>80100103</v>
      </c>
      <c r="G408" t="s">
        <v>226</v>
      </c>
      <c r="H408" s="1">
        <v>18746.900000000001</v>
      </c>
    </row>
    <row r="409" spans="1:8" x14ac:dyDescent="0.25">
      <c r="A409">
        <v>2101</v>
      </c>
      <c r="B409" t="s">
        <v>218</v>
      </c>
      <c r="C409" t="s">
        <v>294</v>
      </c>
      <c r="D409">
        <v>9</v>
      </c>
      <c r="E409" t="s">
        <v>125</v>
      </c>
      <c r="F409">
        <v>80100102</v>
      </c>
      <c r="G409" t="s">
        <v>220</v>
      </c>
      <c r="H409" s="1">
        <v>325.2</v>
      </c>
    </row>
    <row r="410" spans="1:8" x14ac:dyDescent="0.25">
      <c r="A410">
        <v>2101</v>
      </c>
      <c r="B410" t="s">
        <v>218</v>
      </c>
      <c r="C410" t="s">
        <v>295</v>
      </c>
      <c r="D410">
        <v>9</v>
      </c>
      <c r="E410" t="s">
        <v>125</v>
      </c>
      <c r="F410">
        <v>80100102</v>
      </c>
      <c r="G410" t="s">
        <v>220</v>
      </c>
      <c r="H410" s="1">
        <v>16025.79</v>
      </c>
    </row>
    <row r="411" spans="1:8" x14ac:dyDescent="0.25">
      <c r="A411">
        <v>2101</v>
      </c>
      <c r="B411" t="s">
        <v>218</v>
      </c>
      <c r="C411" t="s">
        <v>296</v>
      </c>
      <c r="D411">
        <v>9</v>
      </c>
      <c r="E411" t="s">
        <v>125</v>
      </c>
      <c r="F411">
        <v>80100102</v>
      </c>
      <c r="G411" t="s">
        <v>220</v>
      </c>
      <c r="H411" s="1">
        <v>570.21</v>
      </c>
    </row>
    <row r="412" spans="1:8" x14ac:dyDescent="0.25">
      <c r="A412">
        <v>2101</v>
      </c>
      <c r="B412" t="s">
        <v>218</v>
      </c>
      <c r="C412" t="s">
        <v>297</v>
      </c>
      <c r="D412">
        <v>9</v>
      </c>
      <c r="E412" t="s">
        <v>125</v>
      </c>
      <c r="F412">
        <v>80100102</v>
      </c>
      <c r="G412" t="s">
        <v>220</v>
      </c>
      <c r="H412" s="1">
        <v>99227.14</v>
      </c>
    </row>
    <row r="413" spans="1:8" x14ac:dyDescent="0.25">
      <c r="A413">
        <v>2101</v>
      </c>
      <c r="B413" t="s">
        <v>218</v>
      </c>
      <c r="C413" t="s">
        <v>298</v>
      </c>
      <c r="D413">
        <v>9</v>
      </c>
      <c r="E413" t="s">
        <v>125</v>
      </c>
      <c r="F413">
        <v>80100102</v>
      </c>
      <c r="G413" t="s">
        <v>220</v>
      </c>
      <c r="H413" s="1">
        <v>7706.9</v>
      </c>
    </row>
    <row r="414" spans="1:8" x14ac:dyDescent="0.25">
      <c r="A414">
        <v>2101</v>
      </c>
      <c r="B414" t="s">
        <v>218</v>
      </c>
      <c r="C414" t="s">
        <v>299</v>
      </c>
      <c r="D414">
        <v>9</v>
      </c>
      <c r="E414" t="s">
        <v>125</v>
      </c>
      <c r="F414">
        <v>80100102</v>
      </c>
      <c r="G414" t="s">
        <v>220</v>
      </c>
      <c r="H414" s="1">
        <v>9667.9</v>
      </c>
    </row>
    <row r="415" spans="1:8" x14ac:dyDescent="0.25">
      <c r="A415">
        <v>2101</v>
      </c>
      <c r="B415" t="s">
        <v>218</v>
      </c>
      <c r="C415" t="s">
        <v>300</v>
      </c>
      <c r="D415">
        <v>9</v>
      </c>
      <c r="E415" t="s">
        <v>125</v>
      </c>
      <c r="F415">
        <v>80100102</v>
      </c>
      <c r="G415" t="s">
        <v>220</v>
      </c>
      <c r="H415" s="1">
        <v>5346</v>
      </c>
    </row>
    <row r="416" spans="1:8" x14ac:dyDescent="0.25">
      <c r="A416">
        <v>2101</v>
      </c>
      <c r="B416" t="s">
        <v>218</v>
      </c>
      <c r="C416" t="s">
        <v>301</v>
      </c>
      <c r="D416">
        <v>9</v>
      </c>
      <c r="E416" t="s">
        <v>125</v>
      </c>
      <c r="F416">
        <v>80100102</v>
      </c>
      <c r="G416" t="s">
        <v>220</v>
      </c>
      <c r="H416" s="1">
        <v>14013</v>
      </c>
    </row>
    <row r="417" spans="1:8" x14ac:dyDescent="0.25">
      <c r="A417">
        <v>2101</v>
      </c>
      <c r="B417" t="s">
        <v>218</v>
      </c>
      <c r="C417" t="s">
        <v>302</v>
      </c>
      <c r="D417">
        <v>9</v>
      </c>
      <c r="E417" t="s">
        <v>125</v>
      </c>
      <c r="F417">
        <v>80100102</v>
      </c>
      <c r="G417" t="s">
        <v>220</v>
      </c>
      <c r="H417" s="1">
        <v>1012370.05</v>
      </c>
    </row>
    <row r="418" spans="1:8" x14ac:dyDescent="0.25">
      <c r="A418">
        <v>2101</v>
      </c>
      <c r="B418" t="s">
        <v>218</v>
      </c>
      <c r="C418" t="s">
        <v>302</v>
      </c>
      <c r="D418">
        <v>9</v>
      </c>
      <c r="E418" t="s">
        <v>125</v>
      </c>
      <c r="F418">
        <v>80100105</v>
      </c>
      <c r="G418" t="s">
        <v>224</v>
      </c>
      <c r="H418" s="1">
        <v>3519.8</v>
      </c>
    </row>
    <row r="419" spans="1:8" x14ac:dyDescent="0.25">
      <c r="A419">
        <v>2101</v>
      </c>
      <c r="B419" t="s">
        <v>218</v>
      </c>
      <c r="C419" t="s">
        <v>302</v>
      </c>
      <c r="D419">
        <v>9</v>
      </c>
      <c r="E419" t="s">
        <v>125</v>
      </c>
      <c r="F419">
        <v>80100108</v>
      </c>
      <c r="G419" t="s">
        <v>221</v>
      </c>
      <c r="H419" s="1">
        <v>66843.55</v>
      </c>
    </row>
    <row r="420" spans="1:8" x14ac:dyDescent="0.25">
      <c r="A420">
        <v>2101</v>
      </c>
      <c r="B420" t="s">
        <v>218</v>
      </c>
      <c r="C420" t="s">
        <v>303</v>
      </c>
      <c r="D420">
        <v>9</v>
      </c>
      <c r="E420" t="s">
        <v>125</v>
      </c>
      <c r="F420">
        <v>80100103</v>
      </c>
      <c r="G420" t="s">
        <v>226</v>
      </c>
      <c r="H420" s="1">
        <v>5478</v>
      </c>
    </row>
    <row r="421" spans="1:8" x14ac:dyDescent="0.25">
      <c r="A421">
        <v>2101</v>
      </c>
      <c r="B421" t="s">
        <v>218</v>
      </c>
      <c r="C421" t="s">
        <v>304</v>
      </c>
      <c r="D421">
        <v>9</v>
      </c>
      <c r="E421" t="s">
        <v>125</v>
      </c>
      <c r="F421">
        <v>80100102</v>
      </c>
      <c r="G421" t="s">
        <v>220</v>
      </c>
      <c r="H421" s="1">
        <v>248.86</v>
      </c>
    </row>
    <row r="422" spans="1:8" x14ac:dyDescent="0.25">
      <c r="A422">
        <v>2101</v>
      </c>
      <c r="B422" t="s">
        <v>218</v>
      </c>
      <c r="C422" t="s">
        <v>305</v>
      </c>
      <c r="D422">
        <v>9</v>
      </c>
      <c r="E422" t="s">
        <v>125</v>
      </c>
      <c r="F422">
        <v>80100102</v>
      </c>
      <c r="G422" t="s">
        <v>220</v>
      </c>
      <c r="H422" s="1">
        <v>83065.899999999994</v>
      </c>
    </row>
    <row r="423" spans="1:8" x14ac:dyDescent="0.25">
      <c r="A423">
        <v>2101</v>
      </c>
      <c r="B423" t="s">
        <v>218</v>
      </c>
      <c r="C423" t="s">
        <v>305</v>
      </c>
      <c r="D423">
        <v>9</v>
      </c>
      <c r="E423" t="s">
        <v>125</v>
      </c>
      <c r="F423">
        <v>80100105</v>
      </c>
      <c r="G423" t="s">
        <v>224</v>
      </c>
      <c r="H423" s="1">
        <v>65053.47</v>
      </c>
    </row>
    <row r="424" spans="1:8" x14ac:dyDescent="0.25">
      <c r="A424">
        <v>2101</v>
      </c>
      <c r="B424" t="s">
        <v>218</v>
      </c>
      <c r="C424" t="s">
        <v>306</v>
      </c>
      <c r="D424">
        <v>9</v>
      </c>
      <c r="E424" t="s">
        <v>125</v>
      </c>
      <c r="F424">
        <v>80100102</v>
      </c>
      <c r="G424" t="s">
        <v>220</v>
      </c>
      <c r="H424" s="1">
        <v>231.8</v>
      </c>
    </row>
    <row r="425" spans="1:8" x14ac:dyDescent="0.25">
      <c r="A425">
        <v>2101</v>
      </c>
      <c r="B425" t="s">
        <v>218</v>
      </c>
      <c r="C425" t="s">
        <v>307</v>
      </c>
      <c r="D425">
        <v>9</v>
      </c>
      <c r="E425" t="s">
        <v>125</v>
      </c>
      <c r="F425">
        <v>80100102</v>
      </c>
      <c r="G425" t="s">
        <v>220</v>
      </c>
      <c r="H425" s="1">
        <v>38527.160000000003</v>
      </c>
    </row>
    <row r="426" spans="1:8" x14ac:dyDescent="0.25">
      <c r="A426">
        <v>2101</v>
      </c>
      <c r="B426" t="s">
        <v>218</v>
      </c>
      <c r="C426" t="s">
        <v>307</v>
      </c>
      <c r="D426">
        <v>9</v>
      </c>
      <c r="E426" t="s">
        <v>125</v>
      </c>
      <c r="F426">
        <v>80100103</v>
      </c>
      <c r="G426" t="s">
        <v>226</v>
      </c>
      <c r="H426" s="1">
        <v>6678.52</v>
      </c>
    </row>
    <row r="427" spans="1:8" x14ac:dyDescent="0.25">
      <c r="A427">
        <v>2101</v>
      </c>
      <c r="B427" t="s">
        <v>218</v>
      </c>
      <c r="C427" t="s">
        <v>308</v>
      </c>
      <c r="D427">
        <v>9</v>
      </c>
      <c r="E427" t="s">
        <v>125</v>
      </c>
      <c r="F427">
        <v>80100102</v>
      </c>
      <c r="G427" t="s">
        <v>220</v>
      </c>
      <c r="H427" s="1">
        <v>2454.2199999999998</v>
      </c>
    </row>
    <row r="428" spans="1:8" x14ac:dyDescent="0.25">
      <c r="A428">
        <v>2101</v>
      </c>
      <c r="B428" t="s">
        <v>218</v>
      </c>
      <c r="C428" t="s">
        <v>309</v>
      </c>
      <c r="D428">
        <v>9</v>
      </c>
      <c r="E428" t="s">
        <v>125</v>
      </c>
      <c r="F428">
        <v>60100821</v>
      </c>
      <c r="G428" t="s">
        <v>247</v>
      </c>
      <c r="H428" s="1">
        <v>-900</v>
      </c>
    </row>
    <row r="429" spans="1:8" x14ac:dyDescent="0.25">
      <c r="A429">
        <v>2101</v>
      </c>
      <c r="B429" t="s">
        <v>218</v>
      </c>
      <c r="C429" t="s">
        <v>309</v>
      </c>
      <c r="D429">
        <v>9</v>
      </c>
      <c r="E429" t="s">
        <v>125</v>
      </c>
      <c r="F429">
        <v>80100103</v>
      </c>
      <c r="G429" t="s">
        <v>226</v>
      </c>
      <c r="H429" s="1">
        <v>9900</v>
      </c>
    </row>
    <row r="430" spans="1:8" x14ac:dyDescent="0.25">
      <c r="A430">
        <v>2101</v>
      </c>
      <c r="B430" t="s">
        <v>218</v>
      </c>
      <c r="C430" t="s">
        <v>310</v>
      </c>
      <c r="D430">
        <v>9</v>
      </c>
      <c r="E430" t="s">
        <v>125</v>
      </c>
      <c r="F430">
        <v>80100102</v>
      </c>
      <c r="G430" t="s">
        <v>220</v>
      </c>
      <c r="H430" s="1">
        <v>84711</v>
      </c>
    </row>
    <row r="431" spans="1:8" x14ac:dyDescent="0.25">
      <c r="A431">
        <v>2101</v>
      </c>
      <c r="B431" t="s">
        <v>218</v>
      </c>
      <c r="C431" t="s">
        <v>311</v>
      </c>
      <c r="D431">
        <v>9</v>
      </c>
      <c r="E431" t="s">
        <v>125</v>
      </c>
      <c r="F431">
        <v>80100105</v>
      </c>
      <c r="G431" t="s">
        <v>224</v>
      </c>
      <c r="H431" s="1">
        <v>1881</v>
      </c>
    </row>
    <row r="432" spans="1:8" x14ac:dyDescent="0.25">
      <c r="A432">
        <v>2101</v>
      </c>
      <c r="B432" t="s">
        <v>218</v>
      </c>
      <c r="C432" t="s">
        <v>312</v>
      </c>
      <c r="D432">
        <v>9</v>
      </c>
      <c r="E432" t="s">
        <v>125</v>
      </c>
      <c r="F432">
        <v>80100102</v>
      </c>
      <c r="G432" t="s">
        <v>220</v>
      </c>
      <c r="H432" s="1">
        <v>56152.1</v>
      </c>
    </row>
    <row r="433" spans="1:8" x14ac:dyDescent="0.25">
      <c r="A433">
        <v>2101</v>
      </c>
      <c r="B433" t="s">
        <v>218</v>
      </c>
      <c r="C433" t="s">
        <v>313</v>
      </c>
      <c r="D433">
        <v>9</v>
      </c>
      <c r="E433" t="s">
        <v>125</v>
      </c>
      <c r="F433">
        <v>80100102</v>
      </c>
      <c r="G433" t="s">
        <v>220</v>
      </c>
      <c r="H433" s="1">
        <v>2855.6</v>
      </c>
    </row>
    <row r="434" spans="1:8" x14ac:dyDescent="0.25">
      <c r="A434">
        <v>2101</v>
      </c>
      <c r="B434" t="s">
        <v>218</v>
      </c>
      <c r="C434" t="s">
        <v>314</v>
      </c>
      <c r="D434">
        <v>9</v>
      </c>
      <c r="E434" t="s">
        <v>125</v>
      </c>
      <c r="F434">
        <v>80100102</v>
      </c>
      <c r="G434" t="s">
        <v>220</v>
      </c>
      <c r="H434" s="1">
        <v>325.92</v>
      </c>
    </row>
    <row r="435" spans="1:8" x14ac:dyDescent="0.25">
      <c r="A435">
        <v>2101</v>
      </c>
      <c r="B435" t="s">
        <v>218</v>
      </c>
      <c r="C435" t="s">
        <v>315</v>
      </c>
      <c r="D435">
        <v>9</v>
      </c>
      <c r="E435" t="s">
        <v>125</v>
      </c>
      <c r="F435">
        <v>80100102</v>
      </c>
      <c r="G435" t="s">
        <v>220</v>
      </c>
      <c r="H435" s="1">
        <v>3552.22</v>
      </c>
    </row>
    <row r="436" spans="1:8" x14ac:dyDescent="0.25">
      <c r="A436">
        <v>2101</v>
      </c>
      <c r="B436" t="s">
        <v>218</v>
      </c>
      <c r="C436" t="s">
        <v>316</v>
      </c>
      <c r="D436">
        <v>9</v>
      </c>
      <c r="E436" t="s">
        <v>125</v>
      </c>
      <c r="F436">
        <v>80100102</v>
      </c>
      <c r="G436" t="s">
        <v>220</v>
      </c>
      <c r="H436" s="1">
        <v>118137.36</v>
      </c>
    </row>
    <row r="437" spans="1:8" x14ac:dyDescent="0.25">
      <c r="A437">
        <v>2101</v>
      </c>
      <c r="B437" t="s">
        <v>218</v>
      </c>
      <c r="C437" t="s">
        <v>317</v>
      </c>
      <c r="D437">
        <v>9</v>
      </c>
      <c r="E437" t="s">
        <v>125</v>
      </c>
      <c r="F437">
        <v>80100105</v>
      </c>
      <c r="G437" t="s">
        <v>224</v>
      </c>
      <c r="H437" s="1">
        <v>4439.3</v>
      </c>
    </row>
    <row r="438" spans="1:8" x14ac:dyDescent="0.25">
      <c r="A438">
        <v>2101</v>
      </c>
      <c r="B438" t="s">
        <v>218</v>
      </c>
      <c r="C438" t="s">
        <v>318</v>
      </c>
      <c r="D438">
        <v>9</v>
      </c>
      <c r="E438" t="s">
        <v>125</v>
      </c>
      <c r="F438">
        <v>80100102</v>
      </c>
      <c r="G438" t="s">
        <v>220</v>
      </c>
      <c r="H438" s="1">
        <v>10243.68</v>
      </c>
    </row>
    <row r="439" spans="1:8" x14ac:dyDescent="0.25">
      <c r="A439">
        <v>2101</v>
      </c>
      <c r="B439" t="s">
        <v>218</v>
      </c>
      <c r="C439" t="s">
        <v>319</v>
      </c>
      <c r="D439">
        <v>9</v>
      </c>
      <c r="E439" t="s">
        <v>125</v>
      </c>
      <c r="F439">
        <v>80100102</v>
      </c>
      <c r="G439" t="s">
        <v>220</v>
      </c>
      <c r="H439" s="1">
        <v>11082.8</v>
      </c>
    </row>
    <row r="440" spans="1:8" x14ac:dyDescent="0.25">
      <c r="A440">
        <v>2101</v>
      </c>
      <c r="B440" t="s">
        <v>218</v>
      </c>
      <c r="C440" t="s">
        <v>320</v>
      </c>
      <c r="D440">
        <v>9</v>
      </c>
      <c r="E440" t="s">
        <v>125</v>
      </c>
      <c r="F440">
        <v>80100102</v>
      </c>
      <c r="G440" t="s">
        <v>220</v>
      </c>
      <c r="H440" s="1">
        <v>4750.5</v>
      </c>
    </row>
    <row r="441" spans="1:8" x14ac:dyDescent="0.25">
      <c r="A441">
        <v>2101</v>
      </c>
      <c r="B441" t="s">
        <v>218</v>
      </c>
      <c r="C441" t="s">
        <v>321</v>
      </c>
      <c r="D441">
        <v>9</v>
      </c>
      <c r="E441" t="s">
        <v>125</v>
      </c>
      <c r="F441">
        <v>80100102</v>
      </c>
      <c r="G441" t="s">
        <v>220</v>
      </c>
      <c r="H441" s="1">
        <v>11979.86</v>
      </c>
    </row>
    <row r="442" spans="1:8" x14ac:dyDescent="0.25">
      <c r="A442">
        <v>2101</v>
      </c>
      <c r="B442" t="s">
        <v>218</v>
      </c>
      <c r="C442" t="s">
        <v>321</v>
      </c>
      <c r="D442">
        <v>9</v>
      </c>
      <c r="E442" t="s">
        <v>125</v>
      </c>
      <c r="F442">
        <v>80100105</v>
      </c>
      <c r="G442" t="s">
        <v>224</v>
      </c>
      <c r="H442" s="1">
        <v>2058.0700000000002</v>
      </c>
    </row>
    <row r="443" spans="1:8" x14ac:dyDescent="0.25">
      <c r="A443">
        <v>2101</v>
      </c>
      <c r="B443" t="s">
        <v>218</v>
      </c>
      <c r="C443" t="s">
        <v>322</v>
      </c>
      <c r="D443">
        <v>9</v>
      </c>
      <c r="E443" t="s">
        <v>125</v>
      </c>
      <c r="F443">
        <v>80100102</v>
      </c>
      <c r="G443" t="s">
        <v>220</v>
      </c>
      <c r="H443" s="1">
        <v>10254.84</v>
      </c>
    </row>
    <row r="444" spans="1:8" x14ac:dyDescent="0.25">
      <c r="A444">
        <v>2101</v>
      </c>
      <c r="B444" t="s">
        <v>218</v>
      </c>
      <c r="C444" t="s">
        <v>323</v>
      </c>
      <c r="D444">
        <v>9</v>
      </c>
      <c r="E444" t="s">
        <v>125</v>
      </c>
      <c r="F444">
        <v>80100102</v>
      </c>
      <c r="G444" t="s">
        <v>220</v>
      </c>
      <c r="H444" s="1">
        <v>71411.649999999994</v>
      </c>
    </row>
    <row r="445" spans="1:8" x14ac:dyDescent="0.25">
      <c r="A445">
        <v>2101</v>
      </c>
      <c r="B445" t="s">
        <v>218</v>
      </c>
      <c r="C445" t="s">
        <v>324</v>
      </c>
      <c r="D445">
        <v>9</v>
      </c>
      <c r="E445" t="s">
        <v>125</v>
      </c>
      <c r="F445">
        <v>80100102</v>
      </c>
      <c r="G445" t="s">
        <v>220</v>
      </c>
      <c r="H445" s="1">
        <v>95</v>
      </c>
    </row>
    <row r="446" spans="1:8" x14ac:dyDescent="0.25">
      <c r="A446">
        <v>2101</v>
      </c>
      <c r="B446" t="s">
        <v>218</v>
      </c>
      <c r="C446" t="s">
        <v>325</v>
      </c>
      <c r="D446">
        <v>9</v>
      </c>
      <c r="E446" t="s">
        <v>125</v>
      </c>
      <c r="F446">
        <v>80100102</v>
      </c>
      <c r="G446" t="s">
        <v>220</v>
      </c>
      <c r="H446" s="1">
        <v>31399.4</v>
      </c>
    </row>
    <row r="447" spans="1:8" x14ac:dyDescent="0.25">
      <c r="A447">
        <v>2101</v>
      </c>
      <c r="B447" t="s">
        <v>218</v>
      </c>
      <c r="C447" t="s">
        <v>325</v>
      </c>
      <c r="D447">
        <v>9</v>
      </c>
      <c r="E447" t="s">
        <v>125</v>
      </c>
      <c r="F447">
        <v>80100105</v>
      </c>
      <c r="G447" t="s">
        <v>224</v>
      </c>
      <c r="H447" s="1">
        <v>2028</v>
      </c>
    </row>
    <row r="448" spans="1:8" x14ac:dyDescent="0.25">
      <c r="A448">
        <v>2101</v>
      </c>
      <c r="B448" t="s">
        <v>218</v>
      </c>
      <c r="C448" t="s">
        <v>326</v>
      </c>
      <c r="D448">
        <v>9</v>
      </c>
      <c r="E448" t="s">
        <v>125</v>
      </c>
      <c r="F448">
        <v>80100102</v>
      </c>
      <c r="G448" t="s">
        <v>220</v>
      </c>
      <c r="H448" s="1">
        <v>4076.34</v>
      </c>
    </row>
    <row r="449" spans="1:8" x14ac:dyDescent="0.25">
      <c r="A449">
        <v>2101</v>
      </c>
      <c r="B449" t="s">
        <v>218</v>
      </c>
      <c r="C449" t="s">
        <v>327</v>
      </c>
      <c r="D449">
        <v>9</v>
      </c>
      <c r="E449" t="s">
        <v>125</v>
      </c>
      <c r="F449">
        <v>80100102</v>
      </c>
      <c r="G449" t="s">
        <v>220</v>
      </c>
      <c r="H449" s="1">
        <v>2778269.44</v>
      </c>
    </row>
    <row r="450" spans="1:8" x14ac:dyDescent="0.25">
      <c r="A450">
        <v>2101</v>
      </c>
      <c r="B450" t="s">
        <v>218</v>
      </c>
      <c r="C450" t="s">
        <v>327</v>
      </c>
      <c r="D450">
        <v>9</v>
      </c>
      <c r="E450" t="s">
        <v>125</v>
      </c>
      <c r="F450">
        <v>80100105</v>
      </c>
      <c r="G450" t="s">
        <v>224</v>
      </c>
      <c r="H450" s="1">
        <v>196078.4</v>
      </c>
    </row>
    <row r="451" spans="1:8" x14ac:dyDescent="0.25">
      <c r="A451">
        <v>2101</v>
      </c>
      <c r="B451" t="s">
        <v>218</v>
      </c>
      <c r="C451" t="s">
        <v>328</v>
      </c>
      <c r="D451">
        <v>9</v>
      </c>
      <c r="E451" t="s">
        <v>125</v>
      </c>
      <c r="F451">
        <v>80100102</v>
      </c>
      <c r="G451" t="s">
        <v>220</v>
      </c>
      <c r="H451" s="1">
        <v>46572.76</v>
      </c>
    </row>
    <row r="452" spans="1:8" x14ac:dyDescent="0.25">
      <c r="A452">
        <v>2101</v>
      </c>
      <c r="B452" t="s">
        <v>218</v>
      </c>
      <c r="C452" t="s">
        <v>328</v>
      </c>
      <c r="D452">
        <v>9</v>
      </c>
      <c r="E452" t="s">
        <v>125</v>
      </c>
      <c r="F452">
        <v>80100105</v>
      </c>
      <c r="G452" t="s">
        <v>224</v>
      </c>
      <c r="H452" s="1">
        <v>7524</v>
      </c>
    </row>
    <row r="453" spans="1:8" x14ac:dyDescent="0.25">
      <c r="A453">
        <v>2101</v>
      </c>
      <c r="B453" t="s">
        <v>218</v>
      </c>
      <c r="C453" t="s">
        <v>329</v>
      </c>
      <c r="D453">
        <v>9</v>
      </c>
      <c r="E453" t="s">
        <v>125</v>
      </c>
      <c r="F453">
        <v>80100102</v>
      </c>
      <c r="G453" t="s">
        <v>220</v>
      </c>
      <c r="H453" s="1">
        <v>7623</v>
      </c>
    </row>
    <row r="454" spans="1:8" x14ac:dyDescent="0.25">
      <c r="A454">
        <v>2101</v>
      </c>
      <c r="B454" t="s">
        <v>218</v>
      </c>
      <c r="C454" t="s">
        <v>330</v>
      </c>
      <c r="D454">
        <v>9</v>
      </c>
      <c r="E454" t="s">
        <v>125</v>
      </c>
      <c r="F454">
        <v>80100102</v>
      </c>
      <c r="G454" t="s">
        <v>220</v>
      </c>
      <c r="H454" s="1">
        <v>4380</v>
      </c>
    </row>
    <row r="455" spans="1:8" x14ac:dyDescent="0.25">
      <c r="A455">
        <v>2101</v>
      </c>
      <c r="B455" t="s">
        <v>218</v>
      </c>
      <c r="C455" t="s">
        <v>331</v>
      </c>
      <c r="D455">
        <v>9</v>
      </c>
      <c r="E455" t="s">
        <v>125</v>
      </c>
      <c r="F455">
        <v>80100102</v>
      </c>
      <c r="G455" t="s">
        <v>220</v>
      </c>
      <c r="H455" s="1">
        <v>1041.48</v>
      </c>
    </row>
    <row r="456" spans="1:8" x14ac:dyDescent="0.25">
      <c r="A456">
        <v>2101</v>
      </c>
      <c r="B456" t="s">
        <v>218</v>
      </c>
      <c r="C456" t="s">
        <v>332</v>
      </c>
      <c r="D456">
        <v>9</v>
      </c>
      <c r="E456" t="s">
        <v>125</v>
      </c>
      <c r="F456">
        <v>80100102</v>
      </c>
      <c r="G456" t="s">
        <v>220</v>
      </c>
      <c r="H456" s="1">
        <v>1100</v>
      </c>
    </row>
    <row r="457" spans="1:8" x14ac:dyDescent="0.25">
      <c r="A457">
        <v>2101</v>
      </c>
      <c r="B457" t="s">
        <v>218</v>
      </c>
      <c r="C457" t="s">
        <v>333</v>
      </c>
      <c r="D457">
        <v>9</v>
      </c>
      <c r="E457" t="s">
        <v>125</v>
      </c>
      <c r="F457">
        <v>80100102</v>
      </c>
      <c r="G457" t="s">
        <v>220</v>
      </c>
      <c r="H457" s="1">
        <v>1532.8</v>
      </c>
    </row>
    <row r="458" spans="1:8" x14ac:dyDescent="0.25">
      <c r="A458">
        <v>2101</v>
      </c>
      <c r="B458" t="s">
        <v>218</v>
      </c>
      <c r="C458" t="s">
        <v>334</v>
      </c>
      <c r="D458">
        <v>9</v>
      </c>
      <c r="E458" t="s">
        <v>125</v>
      </c>
      <c r="F458">
        <v>80100102</v>
      </c>
      <c r="G458" t="s">
        <v>220</v>
      </c>
      <c r="H458" s="1">
        <v>1643.45</v>
      </c>
    </row>
    <row r="459" spans="1:8" x14ac:dyDescent="0.25">
      <c r="A459">
        <v>2101</v>
      </c>
      <c r="B459" t="s">
        <v>218</v>
      </c>
      <c r="C459" t="s">
        <v>335</v>
      </c>
      <c r="D459">
        <v>9</v>
      </c>
      <c r="E459" t="s">
        <v>125</v>
      </c>
      <c r="F459">
        <v>60100540</v>
      </c>
      <c r="G459" t="s">
        <v>275</v>
      </c>
      <c r="H459" s="1">
        <v>329.27</v>
      </c>
    </row>
    <row r="460" spans="1:8" x14ac:dyDescent="0.25">
      <c r="A460">
        <v>2101</v>
      </c>
      <c r="B460" t="s">
        <v>218</v>
      </c>
      <c r="C460" t="s">
        <v>335</v>
      </c>
      <c r="D460">
        <v>9</v>
      </c>
      <c r="E460" t="s">
        <v>125</v>
      </c>
      <c r="F460">
        <v>60100821</v>
      </c>
      <c r="G460" t="s">
        <v>247</v>
      </c>
      <c r="H460" s="1">
        <v>-29.93</v>
      </c>
    </row>
    <row r="461" spans="1:8" x14ac:dyDescent="0.25">
      <c r="A461">
        <v>2101</v>
      </c>
      <c r="B461" t="s">
        <v>218</v>
      </c>
      <c r="C461" t="s">
        <v>336</v>
      </c>
      <c r="D461">
        <v>9</v>
      </c>
      <c r="E461" t="s">
        <v>125</v>
      </c>
      <c r="F461">
        <v>80100102</v>
      </c>
      <c r="G461" t="s">
        <v>220</v>
      </c>
      <c r="H461" s="1">
        <v>28846.43</v>
      </c>
    </row>
    <row r="462" spans="1:8" x14ac:dyDescent="0.25">
      <c r="A462">
        <v>2101</v>
      </c>
      <c r="B462" t="s">
        <v>218</v>
      </c>
      <c r="C462" t="s">
        <v>337</v>
      </c>
      <c r="D462">
        <v>9</v>
      </c>
      <c r="E462" t="s">
        <v>125</v>
      </c>
      <c r="F462">
        <v>80100103</v>
      </c>
      <c r="G462" t="s">
        <v>226</v>
      </c>
      <c r="H462" s="1">
        <v>87.6</v>
      </c>
    </row>
    <row r="463" spans="1:8" x14ac:dyDescent="0.25">
      <c r="A463">
        <v>2101</v>
      </c>
      <c r="B463" t="s">
        <v>218</v>
      </c>
      <c r="C463" t="s">
        <v>338</v>
      </c>
      <c r="D463">
        <v>9</v>
      </c>
      <c r="E463" t="s">
        <v>125</v>
      </c>
      <c r="F463">
        <v>80100103</v>
      </c>
      <c r="G463" t="s">
        <v>226</v>
      </c>
      <c r="H463" s="1">
        <v>469.3</v>
      </c>
    </row>
    <row r="464" spans="1:8" x14ac:dyDescent="0.25">
      <c r="A464">
        <v>2101</v>
      </c>
      <c r="B464" t="s">
        <v>218</v>
      </c>
      <c r="C464" t="s">
        <v>339</v>
      </c>
      <c r="D464">
        <v>9</v>
      </c>
      <c r="E464" t="s">
        <v>125</v>
      </c>
      <c r="F464">
        <v>60100821</v>
      </c>
      <c r="G464" t="s">
        <v>247</v>
      </c>
      <c r="H464" s="1">
        <v>-1227.4000000000001</v>
      </c>
    </row>
    <row r="465" spans="1:8" x14ac:dyDescent="0.25">
      <c r="A465">
        <v>2101</v>
      </c>
      <c r="B465" t="s">
        <v>218</v>
      </c>
      <c r="C465" t="s">
        <v>339</v>
      </c>
      <c r="D465">
        <v>9</v>
      </c>
      <c r="E465" t="s">
        <v>125</v>
      </c>
      <c r="F465">
        <v>80100102</v>
      </c>
      <c r="G465" t="s">
        <v>220</v>
      </c>
      <c r="H465" s="1">
        <v>13501.4</v>
      </c>
    </row>
    <row r="466" spans="1:8" x14ac:dyDescent="0.25">
      <c r="A466">
        <v>2101</v>
      </c>
      <c r="B466" t="s">
        <v>218</v>
      </c>
      <c r="C466" t="s">
        <v>340</v>
      </c>
      <c r="D466">
        <v>9</v>
      </c>
      <c r="E466" t="s">
        <v>125</v>
      </c>
      <c r="F466">
        <v>80100102</v>
      </c>
      <c r="G466" t="s">
        <v>220</v>
      </c>
      <c r="H466" s="1">
        <v>1425.07</v>
      </c>
    </row>
    <row r="467" spans="1:8" x14ac:dyDescent="0.25">
      <c r="A467">
        <v>2101</v>
      </c>
      <c r="B467" t="s">
        <v>218</v>
      </c>
      <c r="C467" t="s">
        <v>341</v>
      </c>
      <c r="D467">
        <v>9</v>
      </c>
      <c r="E467" t="s">
        <v>125</v>
      </c>
      <c r="F467">
        <v>80100102</v>
      </c>
      <c r="G467" t="s">
        <v>220</v>
      </c>
      <c r="H467" s="1">
        <v>23832.2</v>
      </c>
    </row>
    <row r="468" spans="1:8" x14ac:dyDescent="0.25">
      <c r="A468">
        <v>2101</v>
      </c>
      <c r="B468" t="s">
        <v>218</v>
      </c>
      <c r="C468" t="s">
        <v>341</v>
      </c>
      <c r="D468">
        <v>9</v>
      </c>
      <c r="E468" t="s">
        <v>125</v>
      </c>
      <c r="F468">
        <v>80100105</v>
      </c>
      <c r="G468" t="s">
        <v>224</v>
      </c>
      <c r="H468" s="1">
        <v>1499.84</v>
      </c>
    </row>
    <row r="469" spans="1:8" x14ac:dyDescent="0.25">
      <c r="A469">
        <v>2101</v>
      </c>
      <c r="B469" t="s">
        <v>218</v>
      </c>
      <c r="C469" t="s">
        <v>342</v>
      </c>
      <c r="D469">
        <v>9</v>
      </c>
      <c r="E469" t="s">
        <v>125</v>
      </c>
      <c r="F469">
        <v>80100102</v>
      </c>
      <c r="G469" t="s">
        <v>220</v>
      </c>
      <c r="H469" s="1">
        <v>48161.78</v>
      </c>
    </row>
    <row r="470" spans="1:8" x14ac:dyDescent="0.25">
      <c r="A470">
        <v>2101</v>
      </c>
      <c r="B470" t="s">
        <v>218</v>
      </c>
      <c r="C470" t="s">
        <v>342</v>
      </c>
      <c r="D470">
        <v>9</v>
      </c>
      <c r="E470" t="s">
        <v>125</v>
      </c>
      <c r="F470">
        <v>80100105</v>
      </c>
      <c r="G470" t="s">
        <v>224</v>
      </c>
      <c r="H470" s="1">
        <v>79271.100000000006</v>
      </c>
    </row>
    <row r="471" spans="1:8" x14ac:dyDescent="0.25">
      <c r="A471">
        <v>2101</v>
      </c>
      <c r="B471" t="s">
        <v>218</v>
      </c>
      <c r="C471" t="s">
        <v>343</v>
      </c>
      <c r="D471">
        <v>9</v>
      </c>
      <c r="E471" t="s">
        <v>125</v>
      </c>
      <c r="F471">
        <v>80100102</v>
      </c>
      <c r="G471" t="s">
        <v>220</v>
      </c>
      <c r="H471" s="1">
        <v>21083.8</v>
      </c>
    </row>
    <row r="472" spans="1:8" x14ac:dyDescent="0.25">
      <c r="A472">
        <v>2101</v>
      </c>
      <c r="B472" t="s">
        <v>218</v>
      </c>
      <c r="C472" t="s">
        <v>343</v>
      </c>
      <c r="D472">
        <v>9</v>
      </c>
      <c r="E472" t="s">
        <v>125</v>
      </c>
      <c r="F472">
        <v>80100105</v>
      </c>
      <c r="G472" t="s">
        <v>224</v>
      </c>
      <c r="H472" s="1">
        <v>176.36</v>
      </c>
    </row>
    <row r="473" spans="1:8" x14ac:dyDescent="0.25">
      <c r="A473">
        <v>2101</v>
      </c>
      <c r="B473" t="s">
        <v>218</v>
      </c>
      <c r="C473" t="s">
        <v>344</v>
      </c>
      <c r="D473">
        <v>9</v>
      </c>
      <c r="E473" t="s">
        <v>125</v>
      </c>
      <c r="F473">
        <v>80100102</v>
      </c>
      <c r="G473" t="s">
        <v>220</v>
      </c>
      <c r="H473" s="1">
        <v>5800</v>
      </c>
    </row>
    <row r="474" spans="1:8" x14ac:dyDescent="0.25">
      <c r="A474">
        <v>2101</v>
      </c>
      <c r="B474" t="s">
        <v>218</v>
      </c>
      <c r="C474" t="s">
        <v>344</v>
      </c>
      <c r="D474">
        <v>9</v>
      </c>
      <c r="E474" t="s">
        <v>125</v>
      </c>
      <c r="F474">
        <v>80100103</v>
      </c>
      <c r="G474" t="s">
        <v>226</v>
      </c>
      <c r="H474" s="1">
        <v>44</v>
      </c>
    </row>
    <row r="475" spans="1:8" x14ac:dyDescent="0.25">
      <c r="A475">
        <v>2101</v>
      </c>
      <c r="B475" t="s">
        <v>218</v>
      </c>
      <c r="C475" t="s">
        <v>345</v>
      </c>
      <c r="D475">
        <v>9</v>
      </c>
      <c r="E475" t="s">
        <v>125</v>
      </c>
      <c r="F475">
        <v>80100102</v>
      </c>
      <c r="G475" t="s">
        <v>220</v>
      </c>
      <c r="H475" s="1">
        <v>1190400.29</v>
      </c>
    </row>
    <row r="476" spans="1:8" x14ac:dyDescent="0.25">
      <c r="A476">
        <v>2101</v>
      </c>
      <c r="B476" t="s">
        <v>218</v>
      </c>
      <c r="C476" t="s">
        <v>345</v>
      </c>
      <c r="D476">
        <v>9</v>
      </c>
      <c r="E476" t="s">
        <v>125</v>
      </c>
      <c r="F476">
        <v>80100105</v>
      </c>
      <c r="G476" t="s">
        <v>224</v>
      </c>
      <c r="H476" s="1">
        <v>201817.3</v>
      </c>
    </row>
    <row r="477" spans="1:8" x14ac:dyDescent="0.25">
      <c r="A477">
        <v>2101</v>
      </c>
      <c r="B477" t="s">
        <v>218</v>
      </c>
      <c r="C477" t="s">
        <v>345</v>
      </c>
      <c r="D477">
        <v>9</v>
      </c>
      <c r="E477" t="s">
        <v>125</v>
      </c>
      <c r="F477">
        <v>80100108</v>
      </c>
      <c r="G477" t="s">
        <v>221</v>
      </c>
      <c r="H477" s="1">
        <v>12000</v>
      </c>
    </row>
    <row r="478" spans="1:8" x14ac:dyDescent="0.25">
      <c r="A478">
        <v>2101</v>
      </c>
      <c r="B478" t="s">
        <v>218</v>
      </c>
      <c r="C478" t="s">
        <v>346</v>
      </c>
      <c r="D478">
        <v>9</v>
      </c>
      <c r="E478" t="s">
        <v>125</v>
      </c>
      <c r="F478">
        <v>80100102</v>
      </c>
      <c r="G478" t="s">
        <v>220</v>
      </c>
      <c r="H478" s="1">
        <v>4.0599999999999996</v>
      </c>
    </row>
    <row r="479" spans="1:8" x14ac:dyDescent="0.25">
      <c r="A479">
        <v>2101</v>
      </c>
      <c r="B479" t="s">
        <v>218</v>
      </c>
      <c r="C479" t="s">
        <v>347</v>
      </c>
      <c r="D479">
        <v>9</v>
      </c>
      <c r="E479" t="s">
        <v>125</v>
      </c>
      <c r="F479">
        <v>80100102</v>
      </c>
      <c r="G479" t="s">
        <v>220</v>
      </c>
      <c r="H479" s="1">
        <v>145431.84</v>
      </c>
    </row>
    <row r="480" spans="1:8" x14ac:dyDescent="0.25">
      <c r="A480">
        <v>2101</v>
      </c>
      <c r="B480" t="s">
        <v>218</v>
      </c>
      <c r="C480" t="s">
        <v>347</v>
      </c>
      <c r="D480">
        <v>9</v>
      </c>
      <c r="E480" t="s">
        <v>125</v>
      </c>
      <c r="F480">
        <v>80100105</v>
      </c>
      <c r="G480" t="s">
        <v>224</v>
      </c>
      <c r="H480" s="1">
        <v>14533.53</v>
      </c>
    </row>
    <row r="481" spans="1:8" x14ac:dyDescent="0.25">
      <c r="A481">
        <v>2101</v>
      </c>
      <c r="B481" t="s">
        <v>218</v>
      </c>
      <c r="C481" t="s">
        <v>348</v>
      </c>
      <c r="D481">
        <v>9</v>
      </c>
      <c r="E481" t="s">
        <v>125</v>
      </c>
      <c r="F481">
        <v>80100102</v>
      </c>
      <c r="G481" t="s">
        <v>220</v>
      </c>
      <c r="H481" s="1">
        <v>2143.13</v>
      </c>
    </row>
    <row r="482" spans="1:8" x14ac:dyDescent="0.25">
      <c r="A482">
        <v>2101</v>
      </c>
      <c r="B482" t="s">
        <v>218</v>
      </c>
      <c r="C482" t="s">
        <v>348</v>
      </c>
      <c r="D482">
        <v>9</v>
      </c>
      <c r="E482" t="s">
        <v>125</v>
      </c>
      <c r="F482">
        <v>80100105</v>
      </c>
      <c r="G482" t="s">
        <v>224</v>
      </c>
      <c r="H482" s="1">
        <v>195.01</v>
      </c>
    </row>
    <row r="483" spans="1:8" x14ac:dyDescent="0.25">
      <c r="A483">
        <v>2101</v>
      </c>
      <c r="B483" t="s">
        <v>218</v>
      </c>
      <c r="C483" t="s">
        <v>349</v>
      </c>
      <c r="D483">
        <v>9</v>
      </c>
      <c r="E483" t="s">
        <v>125</v>
      </c>
      <c r="F483">
        <v>80100102</v>
      </c>
      <c r="G483" t="s">
        <v>220</v>
      </c>
      <c r="H483" s="1">
        <v>766.64</v>
      </c>
    </row>
    <row r="484" spans="1:8" x14ac:dyDescent="0.25">
      <c r="A484">
        <v>2101</v>
      </c>
      <c r="B484" t="s">
        <v>218</v>
      </c>
      <c r="C484" t="s">
        <v>350</v>
      </c>
      <c r="D484">
        <v>9</v>
      </c>
      <c r="E484" t="s">
        <v>125</v>
      </c>
      <c r="F484">
        <v>80100102</v>
      </c>
      <c r="G484" t="s">
        <v>220</v>
      </c>
      <c r="H484" s="1">
        <v>627</v>
      </c>
    </row>
    <row r="485" spans="1:8" x14ac:dyDescent="0.25">
      <c r="A485">
        <v>2101</v>
      </c>
      <c r="B485" t="s">
        <v>218</v>
      </c>
      <c r="C485" t="s">
        <v>351</v>
      </c>
      <c r="D485">
        <v>9</v>
      </c>
      <c r="E485" t="s">
        <v>125</v>
      </c>
      <c r="F485">
        <v>80100102</v>
      </c>
      <c r="G485" t="s">
        <v>220</v>
      </c>
      <c r="H485" s="1">
        <v>19.899999999999999</v>
      </c>
    </row>
    <row r="486" spans="1:8" x14ac:dyDescent="0.25">
      <c r="A486">
        <v>2101</v>
      </c>
      <c r="B486" t="s">
        <v>218</v>
      </c>
      <c r="C486" t="s">
        <v>351</v>
      </c>
      <c r="D486">
        <v>9</v>
      </c>
      <c r="E486" t="s">
        <v>125</v>
      </c>
      <c r="F486">
        <v>80100105</v>
      </c>
      <c r="G486" t="s">
        <v>224</v>
      </c>
      <c r="H486" s="1">
        <v>1475</v>
      </c>
    </row>
    <row r="487" spans="1:8" x14ac:dyDescent="0.25">
      <c r="A487">
        <v>2101</v>
      </c>
      <c r="B487" t="s">
        <v>218</v>
      </c>
      <c r="C487" t="s">
        <v>352</v>
      </c>
      <c r="D487">
        <v>9</v>
      </c>
      <c r="E487" t="s">
        <v>125</v>
      </c>
      <c r="F487">
        <v>75200129</v>
      </c>
      <c r="G487" t="s">
        <v>235</v>
      </c>
      <c r="H487" s="1">
        <v>-213.51</v>
      </c>
    </row>
    <row r="488" spans="1:8" x14ac:dyDescent="0.25">
      <c r="A488">
        <v>2101</v>
      </c>
      <c r="B488" t="s">
        <v>218</v>
      </c>
      <c r="C488" t="s">
        <v>352</v>
      </c>
      <c r="D488">
        <v>9</v>
      </c>
      <c r="E488" t="s">
        <v>125</v>
      </c>
      <c r="F488">
        <v>80100102</v>
      </c>
      <c r="G488" t="s">
        <v>220</v>
      </c>
      <c r="H488" s="1">
        <v>1293531.3500000001</v>
      </c>
    </row>
    <row r="489" spans="1:8" x14ac:dyDescent="0.25">
      <c r="A489">
        <v>2101</v>
      </c>
      <c r="B489" t="s">
        <v>218</v>
      </c>
      <c r="C489" t="s">
        <v>352</v>
      </c>
      <c r="D489">
        <v>9</v>
      </c>
      <c r="E489" t="s">
        <v>125</v>
      </c>
      <c r="F489">
        <v>80100105</v>
      </c>
      <c r="G489" t="s">
        <v>224</v>
      </c>
      <c r="H489" s="1">
        <v>119774.72</v>
      </c>
    </row>
    <row r="490" spans="1:8" x14ac:dyDescent="0.25">
      <c r="A490">
        <v>2101</v>
      </c>
      <c r="B490" t="s">
        <v>218</v>
      </c>
      <c r="C490" t="s">
        <v>353</v>
      </c>
      <c r="D490">
        <v>9</v>
      </c>
      <c r="E490" t="s">
        <v>125</v>
      </c>
      <c r="F490">
        <v>80100102</v>
      </c>
      <c r="G490" t="s">
        <v>220</v>
      </c>
      <c r="H490" s="1">
        <v>1551</v>
      </c>
    </row>
    <row r="491" spans="1:8" x14ac:dyDescent="0.25">
      <c r="A491">
        <v>2101</v>
      </c>
      <c r="B491" t="s">
        <v>218</v>
      </c>
      <c r="C491" t="s">
        <v>353</v>
      </c>
      <c r="D491">
        <v>9</v>
      </c>
      <c r="E491" t="s">
        <v>125</v>
      </c>
      <c r="F491">
        <v>80100105</v>
      </c>
      <c r="G491" t="s">
        <v>224</v>
      </c>
      <c r="H491" s="1">
        <v>2699.9</v>
      </c>
    </row>
    <row r="492" spans="1:8" x14ac:dyDescent="0.25">
      <c r="A492">
        <v>2101</v>
      </c>
      <c r="B492" t="s">
        <v>218</v>
      </c>
      <c r="C492" t="s">
        <v>354</v>
      </c>
      <c r="D492">
        <v>9</v>
      </c>
      <c r="E492" t="s">
        <v>125</v>
      </c>
      <c r="F492">
        <v>80100102</v>
      </c>
      <c r="G492" t="s">
        <v>220</v>
      </c>
      <c r="H492" s="1">
        <v>3585.2</v>
      </c>
    </row>
    <row r="493" spans="1:8" x14ac:dyDescent="0.25">
      <c r="A493">
        <v>2101</v>
      </c>
      <c r="B493" t="s">
        <v>218</v>
      </c>
      <c r="C493" t="s">
        <v>354</v>
      </c>
      <c r="D493">
        <v>9</v>
      </c>
      <c r="E493" t="s">
        <v>125</v>
      </c>
      <c r="F493">
        <v>80100103</v>
      </c>
      <c r="G493" t="s">
        <v>226</v>
      </c>
      <c r="H493" s="1">
        <v>13199.26</v>
      </c>
    </row>
    <row r="494" spans="1:8" x14ac:dyDescent="0.25">
      <c r="A494">
        <v>2101</v>
      </c>
      <c r="B494" t="s">
        <v>218</v>
      </c>
      <c r="C494" t="s">
        <v>355</v>
      </c>
      <c r="D494">
        <v>9</v>
      </c>
      <c r="E494" t="s">
        <v>125</v>
      </c>
      <c r="F494">
        <v>80100102</v>
      </c>
      <c r="G494" t="s">
        <v>220</v>
      </c>
      <c r="H494" s="1">
        <v>8924.7999999999993</v>
      </c>
    </row>
    <row r="495" spans="1:8" x14ac:dyDescent="0.25">
      <c r="A495">
        <v>2101</v>
      </c>
      <c r="B495" t="s">
        <v>218</v>
      </c>
      <c r="C495" t="s">
        <v>355</v>
      </c>
      <c r="D495">
        <v>9</v>
      </c>
      <c r="E495" t="s">
        <v>125</v>
      </c>
      <c r="F495">
        <v>80100103</v>
      </c>
      <c r="G495" t="s">
        <v>226</v>
      </c>
      <c r="H495" s="1">
        <v>2167.8000000000002</v>
      </c>
    </row>
    <row r="496" spans="1:8" x14ac:dyDescent="0.25">
      <c r="A496">
        <v>2101</v>
      </c>
      <c r="B496" t="s">
        <v>218</v>
      </c>
      <c r="C496" t="s">
        <v>356</v>
      </c>
      <c r="D496">
        <v>9</v>
      </c>
      <c r="E496" t="s">
        <v>125</v>
      </c>
      <c r="F496">
        <v>80100102</v>
      </c>
      <c r="G496" t="s">
        <v>220</v>
      </c>
      <c r="H496" s="1">
        <v>2383</v>
      </c>
    </row>
    <row r="497" spans="1:8" x14ac:dyDescent="0.25">
      <c r="A497">
        <v>2101</v>
      </c>
      <c r="B497" t="s">
        <v>218</v>
      </c>
      <c r="C497" t="s">
        <v>357</v>
      </c>
      <c r="D497">
        <v>9</v>
      </c>
      <c r="E497" t="s">
        <v>125</v>
      </c>
      <c r="F497">
        <v>80100102</v>
      </c>
      <c r="G497" t="s">
        <v>220</v>
      </c>
      <c r="H497" s="1">
        <v>6278.91</v>
      </c>
    </row>
    <row r="498" spans="1:8" x14ac:dyDescent="0.25">
      <c r="A498">
        <v>2101</v>
      </c>
      <c r="B498" t="s">
        <v>218</v>
      </c>
      <c r="C498" t="s">
        <v>358</v>
      </c>
      <c r="D498">
        <v>9</v>
      </c>
      <c r="E498" t="s">
        <v>125</v>
      </c>
      <c r="F498">
        <v>80100102</v>
      </c>
      <c r="G498" t="s">
        <v>220</v>
      </c>
      <c r="H498" s="1">
        <v>2140</v>
      </c>
    </row>
    <row r="499" spans="1:8" x14ac:dyDescent="0.25">
      <c r="A499">
        <v>2101</v>
      </c>
      <c r="B499" t="s">
        <v>218</v>
      </c>
      <c r="C499" t="s">
        <v>359</v>
      </c>
      <c r="D499">
        <v>9</v>
      </c>
      <c r="E499" t="s">
        <v>125</v>
      </c>
      <c r="F499">
        <v>80100102</v>
      </c>
      <c r="G499" t="s">
        <v>220</v>
      </c>
      <c r="H499" s="1">
        <v>46765.24</v>
      </c>
    </row>
    <row r="500" spans="1:8" x14ac:dyDescent="0.25">
      <c r="A500">
        <v>2101</v>
      </c>
      <c r="B500" t="s">
        <v>218</v>
      </c>
      <c r="C500" t="s">
        <v>360</v>
      </c>
      <c r="D500">
        <v>9</v>
      </c>
      <c r="E500" t="s">
        <v>125</v>
      </c>
      <c r="F500">
        <v>80100103</v>
      </c>
      <c r="G500" t="s">
        <v>226</v>
      </c>
      <c r="H500" s="1">
        <v>509.85</v>
      </c>
    </row>
    <row r="501" spans="1:8" x14ac:dyDescent="0.25">
      <c r="A501">
        <v>2101</v>
      </c>
      <c r="B501" t="s">
        <v>218</v>
      </c>
      <c r="C501" t="s">
        <v>361</v>
      </c>
      <c r="D501">
        <v>9</v>
      </c>
      <c r="E501" t="s">
        <v>125</v>
      </c>
      <c r="F501">
        <v>80100101</v>
      </c>
      <c r="G501" t="s">
        <v>252</v>
      </c>
      <c r="H501" s="1">
        <v>5753.94</v>
      </c>
    </row>
    <row r="502" spans="1:8" x14ac:dyDescent="0.25">
      <c r="A502">
        <v>2101</v>
      </c>
      <c r="B502" t="s">
        <v>218</v>
      </c>
      <c r="C502" t="s">
        <v>361</v>
      </c>
      <c r="D502">
        <v>9</v>
      </c>
      <c r="E502" t="s">
        <v>125</v>
      </c>
      <c r="F502">
        <v>80100102</v>
      </c>
      <c r="G502" t="s">
        <v>220</v>
      </c>
      <c r="H502" s="1">
        <v>529746.36</v>
      </c>
    </row>
    <row r="503" spans="1:8" x14ac:dyDescent="0.25">
      <c r="A503">
        <v>2101</v>
      </c>
      <c r="B503" t="s">
        <v>218</v>
      </c>
      <c r="C503" t="s">
        <v>361</v>
      </c>
      <c r="D503">
        <v>9</v>
      </c>
      <c r="E503" t="s">
        <v>125</v>
      </c>
      <c r="F503">
        <v>80100105</v>
      </c>
      <c r="G503" t="s">
        <v>224</v>
      </c>
      <c r="H503" s="1">
        <v>61180.21</v>
      </c>
    </row>
    <row r="504" spans="1:8" x14ac:dyDescent="0.25">
      <c r="A504">
        <v>2101</v>
      </c>
      <c r="B504" t="s">
        <v>218</v>
      </c>
      <c r="C504" t="s">
        <v>362</v>
      </c>
      <c r="D504">
        <v>9</v>
      </c>
      <c r="E504" t="s">
        <v>125</v>
      </c>
      <c r="F504">
        <v>80100102</v>
      </c>
      <c r="G504" t="s">
        <v>220</v>
      </c>
      <c r="H504" s="1">
        <v>2112</v>
      </c>
    </row>
    <row r="505" spans="1:8" x14ac:dyDescent="0.25">
      <c r="A505">
        <v>2101</v>
      </c>
      <c r="B505" t="s">
        <v>218</v>
      </c>
      <c r="C505" t="s">
        <v>363</v>
      </c>
      <c r="D505">
        <v>9</v>
      </c>
      <c r="E505" t="s">
        <v>125</v>
      </c>
      <c r="F505">
        <v>80100102</v>
      </c>
      <c r="G505" t="s">
        <v>220</v>
      </c>
      <c r="H505" s="1">
        <v>22698.240000000002</v>
      </c>
    </row>
    <row r="506" spans="1:8" x14ac:dyDescent="0.25">
      <c r="A506">
        <v>2101</v>
      </c>
      <c r="B506" t="s">
        <v>218</v>
      </c>
      <c r="C506" t="s">
        <v>364</v>
      </c>
      <c r="D506">
        <v>9</v>
      </c>
      <c r="E506" t="s">
        <v>125</v>
      </c>
      <c r="F506">
        <v>80100102</v>
      </c>
      <c r="G506" t="s">
        <v>220</v>
      </c>
      <c r="H506" s="1">
        <v>1509</v>
      </c>
    </row>
    <row r="507" spans="1:8" x14ac:dyDescent="0.25">
      <c r="A507">
        <v>2101</v>
      </c>
      <c r="B507" t="s">
        <v>218</v>
      </c>
      <c r="C507" t="s">
        <v>365</v>
      </c>
      <c r="D507">
        <v>9</v>
      </c>
      <c r="E507" t="s">
        <v>125</v>
      </c>
      <c r="F507">
        <v>80100102</v>
      </c>
      <c r="G507" t="s">
        <v>220</v>
      </c>
      <c r="H507" s="1">
        <v>60</v>
      </c>
    </row>
    <row r="508" spans="1:8" x14ac:dyDescent="0.25">
      <c r="A508">
        <v>2101</v>
      </c>
      <c r="B508" t="s">
        <v>218</v>
      </c>
      <c r="C508" t="s">
        <v>366</v>
      </c>
      <c r="D508">
        <v>9</v>
      </c>
      <c r="E508" t="s">
        <v>125</v>
      </c>
      <c r="F508">
        <v>80100102</v>
      </c>
      <c r="G508" t="s">
        <v>220</v>
      </c>
      <c r="H508" s="1">
        <v>59986.05</v>
      </c>
    </row>
    <row r="509" spans="1:8" x14ac:dyDescent="0.25">
      <c r="A509">
        <v>2101</v>
      </c>
      <c r="B509" t="s">
        <v>218</v>
      </c>
      <c r="C509" t="s">
        <v>366</v>
      </c>
      <c r="D509">
        <v>9</v>
      </c>
      <c r="E509" t="s">
        <v>125</v>
      </c>
      <c r="F509">
        <v>80100105</v>
      </c>
      <c r="G509" t="s">
        <v>224</v>
      </c>
      <c r="H509" s="1">
        <v>19887</v>
      </c>
    </row>
    <row r="510" spans="1:8" x14ac:dyDescent="0.25">
      <c r="A510">
        <v>2101</v>
      </c>
      <c r="B510" t="s">
        <v>218</v>
      </c>
      <c r="C510" t="s">
        <v>367</v>
      </c>
      <c r="D510">
        <v>9</v>
      </c>
      <c r="E510" t="s">
        <v>125</v>
      </c>
      <c r="F510">
        <v>80100102</v>
      </c>
      <c r="G510" t="s">
        <v>220</v>
      </c>
      <c r="H510" s="1">
        <v>3287.04</v>
      </c>
    </row>
    <row r="511" spans="1:8" x14ac:dyDescent="0.25">
      <c r="A511">
        <v>2101</v>
      </c>
      <c r="B511" t="s">
        <v>218</v>
      </c>
      <c r="C511" t="s">
        <v>368</v>
      </c>
      <c r="D511">
        <v>9</v>
      </c>
      <c r="E511" t="s">
        <v>125</v>
      </c>
      <c r="F511">
        <v>80100102</v>
      </c>
      <c r="G511" t="s">
        <v>220</v>
      </c>
      <c r="H511" s="1">
        <v>1188</v>
      </c>
    </row>
    <row r="512" spans="1:8" x14ac:dyDescent="0.25">
      <c r="A512">
        <v>2101</v>
      </c>
      <c r="B512" t="s">
        <v>218</v>
      </c>
      <c r="C512" t="s">
        <v>369</v>
      </c>
      <c r="D512">
        <v>9</v>
      </c>
      <c r="E512" t="s">
        <v>125</v>
      </c>
      <c r="F512">
        <v>80100103</v>
      </c>
      <c r="G512" t="s">
        <v>226</v>
      </c>
      <c r="H512" s="1">
        <v>8210</v>
      </c>
    </row>
    <row r="513" spans="1:8" x14ac:dyDescent="0.25">
      <c r="A513">
        <v>2101</v>
      </c>
      <c r="B513" t="s">
        <v>218</v>
      </c>
      <c r="C513" t="s">
        <v>370</v>
      </c>
      <c r="D513">
        <v>9</v>
      </c>
      <c r="E513" t="s">
        <v>125</v>
      </c>
      <c r="F513">
        <v>80100102</v>
      </c>
      <c r="G513" t="s">
        <v>220</v>
      </c>
      <c r="H513" s="1">
        <v>1500</v>
      </c>
    </row>
    <row r="514" spans="1:8" x14ac:dyDescent="0.25">
      <c r="A514">
        <v>2101</v>
      </c>
      <c r="B514" t="s">
        <v>218</v>
      </c>
      <c r="C514" t="s">
        <v>370</v>
      </c>
      <c r="D514">
        <v>9</v>
      </c>
      <c r="E514" t="s">
        <v>125</v>
      </c>
      <c r="F514">
        <v>80100105</v>
      </c>
      <c r="G514" t="s">
        <v>224</v>
      </c>
      <c r="H514" s="1">
        <v>6549.98</v>
      </c>
    </row>
    <row r="515" spans="1:8" x14ac:dyDescent="0.25">
      <c r="A515">
        <v>2101</v>
      </c>
      <c r="B515" t="s">
        <v>218</v>
      </c>
      <c r="C515" t="s">
        <v>371</v>
      </c>
      <c r="D515">
        <v>9</v>
      </c>
      <c r="E515" t="s">
        <v>125</v>
      </c>
      <c r="F515">
        <v>80100102</v>
      </c>
      <c r="G515" t="s">
        <v>220</v>
      </c>
      <c r="H515" s="1">
        <v>959715.39</v>
      </c>
    </row>
    <row r="516" spans="1:8" x14ac:dyDescent="0.25">
      <c r="A516">
        <v>2101</v>
      </c>
      <c r="B516" t="s">
        <v>218</v>
      </c>
      <c r="C516" t="s">
        <v>371</v>
      </c>
      <c r="D516">
        <v>9</v>
      </c>
      <c r="E516" t="s">
        <v>125</v>
      </c>
      <c r="F516">
        <v>80100105</v>
      </c>
      <c r="G516" t="s">
        <v>224</v>
      </c>
      <c r="H516" s="1">
        <v>44548.02</v>
      </c>
    </row>
    <row r="517" spans="1:8" x14ac:dyDescent="0.25">
      <c r="A517">
        <v>2101</v>
      </c>
      <c r="B517" t="s">
        <v>218</v>
      </c>
      <c r="C517" t="s">
        <v>372</v>
      </c>
      <c r="D517">
        <v>9</v>
      </c>
      <c r="E517" t="s">
        <v>125</v>
      </c>
      <c r="F517">
        <v>80100102</v>
      </c>
      <c r="G517" t="s">
        <v>220</v>
      </c>
      <c r="H517" s="1">
        <v>18323.560000000001</v>
      </c>
    </row>
    <row r="518" spans="1:8" x14ac:dyDescent="0.25">
      <c r="A518">
        <v>2101</v>
      </c>
      <c r="B518" t="s">
        <v>218</v>
      </c>
      <c r="C518" t="s">
        <v>372</v>
      </c>
      <c r="D518">
        <v>9</v>
      </c>
      <c r="E518" t="s">
        <v>125</v>
      </c>
      <c r="F518">
        <v>80100104</v>
      </c>
      <c r="G518" t="s">
        <v>227</v>
      </c>
      <c r="H518" s="1">
        <v>1621.92</v>
      </c>
    </row>
    <row r="519" spans="1:8" x14ac:dyDescent="0.25">
      <c r="A519">
        <v>2101</v>
      </c>
      <c r="B519" t="s">
        <v>218</v>
      </c>
      <c r="C519" t="s">
        <v>373</v>
      </c>
      <c r="D519">
        <v>9</v>
      </c>
      <c r="E519" t="s">
        <v>125</v>
      </c>
      <c r="F519">
        <v>80100102</v>
      </c>
      <c r="G519" t="s">
        <v>220</v>
      </c>
      <c r="H519" s="1">
        <v>125756.92</v>
      </c>
    </row>
    <row r="520" spans="1:8" x14ac:dyDescent="0.25">
      <c r="A520">
        <v>2101</v>
      </c>
      <c r="B520" t="s">
        <v>218</v>
      </c>
      <c r="C520" t="s">
        <v>373</v>
      </c>
      <c r="D520">
        <v>9</v>
      </c>
      <c r="E520" t="s">
        <v>125</v>
      </c>
      <c r="F520">
        <v>80100105</v>
      </c>
      <c r="G520" t="s">
        <v>224</v>
      </c>
      <c r="H520" s="1">
        <v>7837.85</v>
      </c>
    </row>
    <row r="521" spans="1:8" x14ac:dyDescent="0.25">
      <c r="A521">
        <v>2101</v>
      </c>
      <c r="B521" t="s">
        <v>218</v>
      </c>
      <c r="C521" t="s">
        <v>374</v>
      </c>
      <c r="D521">
        <v>9</v>
      </c>
      <c r="E521" t="s">
        <v>125</v>
      </c>
      <c r="F521">
        <v>80100102</v>
      </c>
      <c r="G521" t="s">
        <v>220</v>
      </c>
      <c r="H521" s="1">
        <v>1366629.52</v>
      </c>
    </row>
    <row r="522" spans="1:8" x14ac:dyDescent="0.25">
      <c r="A522">
        <v>2101</v>
      </c>
      <c r="B522" t="s">
        <v>218</v>
      </c>
      <c r="C522" t="s">
        <v>374</v>
      </c>
      <c r="D522">
        <v>9</v>
      </c>
      <c r="E522" t="s">
        <v>125</v>
      </c>
      <c r="F522">
        <v>80100105</v>
      </c>
      <c r="G522" t="s">
        <v>224</v>
      </c>
      <c r="H522" s="1">
        <v>657379.96</v>
      </c>
    </row>
    <row r="523" spans="1:8" x14ac:dyDescent="0.25">
      <c r="A523">
        <v>2101</v>
      </c>
      <c r="B523" t="s">
        <v>218</v>
      </c>
      <c r="C523" t="s">
        <v>375</v>
      </c>
      <c r="D523">
        <v>9</v>
      </c>
      <c r="E523" t="s">
        <v>125</v>
      </c>
      <c r="F523">
        <v>80100102</v>
      </c>
      <c r="G523" t="s">
        <v>220</v>
      </c>
      <c r="H523" s="1">
        <v>350</v>
      </c>
    </row>
    <row r="524" spans="1:8" x14ac:dyDescent="0.25">
      <c r="A524">
        <v>2101</v>
      </c>
      <c r="B524" t="s">
        <v>218</v>
      </c>
      <c r="C524" t="s">
        <v>376</v>
      </c>
      <c r="D524">
        <v>9</v>
      </c>
      <c r="E524" t="s">
        <v>125</v>
      </c>
      <c r="F524">
        <v>80100503</v>
      </c>
      <c r="G524" t="s">
        <v>286</v>
      </c>
      <c r="H524" s="1">
        <v>105129.05</v>
      </c>
    </row>
    <row r="525" spans="1:8" x14ac:dyDescent="0.25">
      <c r="A525">
        <v>2101</v>
      </c>
      <c r="B525" t="s">
        <v>218</v>
      </c>
      <c r="C525" t="s">
        <v>377</v>
      </c>
      <c r="D525">
        <v>9</v>
      </c>
      <c r="E525" t="s">
        <v>125</v>
      </c>
      <c r="F525">
        <v>80100102</v>
      </c>
      <c r="G525" t="s">
        <v>220</v>
      </c>
      <c r="H525" s="1">
        <v>96.2</v>
      </c>
    </row>
    <row r="526" spans="1:8" x14ac:dyDescent="0.25">
      <c r="A526">
        <v>2101</v>
      </c>
      <c r="B526" t="s">
        <v>218</v>
      </c>
      <c r="C526" t="s">
        <v>378</v>
      </c>
      <c r="D526">
        <v>9</v>
      </c>
      <c r="E526" t="s">
        <v>125</v>
      </c>
      <c r="F526">
        <v>80100102</v>
      </c>
      <c r="G526" t="s">
        <v>220</v>
      </c>
      <c r="H526" s="1">
        <v>11610.07</v>
      </c>
    </row>
    <row r="527" spans="1:8" x14ac:dyDescent="0.25">
      <c r="A527">
        <v>2101</v>
      </c>
      <c r="B527" t="s">
        <v>218</v>
      </c>
      <c r="C527" t="s">
        <v>378</v>
      </c>
      <c r="D527">
        <v>9</v>
      </c>
      <c r="E527" t="s">
        <v>125</v>
      </c>
      <c r="F527">
        <v>80100105</v>
      </c>
      <c r="G527" t="s">
        <v>224</v>
      </c>
      <c r="H527" s="1">
        <v>23858.42</v>
      </c>
    </row>
    <row r="528" spans="1:8" x14ac:dyDescent="0.25">
      <c r="A528">
        <v>2101</v>
      </c>
      <c r="B528" t="s">
        <v>218</v>
      </c>
      <c r="C528" t="s">
        <v>379</v>
      </c>
      <c r="D528">
        <v>9</v>
      </c>
      <c r="E528" t="s">
        <v>125</v>
      </c>
      <c r="F528">
        <v>80100102</v>
      </c>
      <c r="G528" t="s">
        <v>220</v>
      </c>
      <c r="H528" s="1">
        <v>5000.21</v>
      </c>
    </row>
    <row r="529" spans="1:8" x14ac:dyDescent="0.25">
      <c r="A529">
        <v>2101</v>
      </c>
      <c r="B529" t="s">
        <v>218</v>
      </c>
      <c r="C529" t="s">
        <v>380</v>
      </c>
      <c r="D529">
        <v>9</v>
      </c>
      <c r="E529" t="s">
        <v>125</v>
      </c>
      <c r="F529">
        <v>80100501</v>
      </c>
      <c r="G529" t="s">
        <v>285</v>
      </c>
      <c r="H529" s="1">
        <v>25025.74</v>
      </c>
    </row>
    <row r="530" spans="1:8" x14ac:dyDescent="0.25">
      <c r="A530">
        <v>2101</v>
      </c>
      <c r="B530" t="s">
        <v>218</v>
      </c>
      <c r="C530" t="s">
        <v>381</v>
      </c>
      <c r="D530">
        <v>9</v>
      </c>
      <c r="E530" t="s">
        <v>125</v>
      </c>
      <c r="F530">
        <v>60100540</v>
      </c>
      <c r="G530" t="s">
        <v>275</v>
      </c>
      <c r="H530" s="1">
        <v>1054</v>
      </c>
    </row>
    <row r="531" spans="1:8" x14ac:dyDescent="0.25">
      <c r="A531">
        <v>2101</v>
      </c>
      <c r="B531" t="s">
        <v>218</v>
      </c>
      <c r="C531" t="s">
        <v>381</v>
      </c>
      <c r="D531">
        <v>9</v>
      </c>
      <c r="E531" t="s">
        <v>125</v>
      </c>
      <c r="F531">
        <v>80100501</v>
      </c>
      <c r="G531" t="s">
        <v>285</v>
      </c>
      <c r="H531" s="1">
        <v>47341</v>
      </c>
    </row>
    <row r="532" spans="1:8" x14ac:dyDescent="0.25">
      <c r="A532">
        <v>2101</v>
      </c>
      <c r="B532" t="s">
        <v>218</v>
      </c>
      <c r="C532" t="s">
        <v>382</v>
      </c>
      <c r="D532">
        <v>9</v>
      </c>
      <c r="E532" t="s">
        <v>125</v>
      </c>
      <c r="F532">
        <v>80100102</v>
      </c>
      <c r="G532" t="s">
        <v>220</v>
      </c>
      <c r="H532" s="1">
        <v>1430.12</v>
      </c>
    </row>
    <row r="533" spans="1:8" x14ac:dyDescent="0.25">
      <c r="A533">
        <v>2101</v>
      </c>
      <c r="B533" t="s">
        <v>218</v>
      </c>
      <c r="C533" t="s">
        <v>383</v>
      </c>
      <c r="D533">
        <v>9</v>
      </c>
      <c r="E533" t="s">
        <v>125</v>
      </c>
      <c r="F533">
        <v>80100102</v>
      </c>
      <c r="G533" t="s">
        <v>220</v>
      </c>
      <c r="H533" s="1">
        <v>269.92</v>
      </c>
    </row>
    <row r="534" spans="1:8" x14ac:dyDescent="0.25">
      <c r="A534">
        <v>2101</v>
      </c>
      <c r="B534" t="s">
        <v>218</v>
      </c>
      <c r="C534" t="s">
        <v>384</v>
      </c>
      <c r="D534">
        <v>9</v>
      </c>
      <c r="E534" t="s">
        <v>125</v>
      </c>
      <c r="F534">
        <v>80100102</v>
      </c>
      <c r="G534" t="s">
        <v>220</v>
      </c>
      <c r="H534" s="1">
        <v>4560</v>
      </c>
    </row>
    <row r="535" spans="1:8" x14ac:dyDescent="0.25">
      <c r="A535">
        <v>2101</v>
      </c>
      <c r="B535" t="s">
        <v>218</v>
      </c>
      <c r="C535" t="s">
        <v>385</v>
      </c>
      <c r="D535">
        <v>9</v>
      </c>
      <c r="E535" t="s">
        <v>125</v>
      </c>
      <c r="F535">
        <v>80100102</v>
      </c>
      <c r="G535" t="s">
        <v>220</v>
      </c>
      <c r="H535" s="1">
        <v>337.5</v>
      </c>
    </row>
    <row r="536" spans="1:8" x14ac:dyDescent="0.25">
      <c r="A536">
        <v>2101</v>
      </c>
      <c r="B536" t="s">
        <v>218</v>
      </c>
      <c r="C536" t="s">
        <v>386</v>
      </c>
      <c r="D536">
        <v>9</v>
      </c>
      <c r="E536" t="s">
        <v>125</v>
      </c>
      <c r="F536">
        <v>80100102</v>
      </c>
      <c r="G536" t="s">
        <v>220</v>
      </c>
      <c r="H536" s="1">
        <v>3296.16</v>
      </c>
    </row>
    <row r="537" spans="1:8" x14ac:dyDescent="0.25">
      <c r="A537">
        <v>2101</v>
      </c>
      <c r="B537" t="s">
        <v>218</v>
      </c>
      <c r="C537" t="s">
        <v>387</v>
      </c>
      <c r="D537">
        <v>9</v>
      </c>
      <c r="E537" t="s">
        <v>125</v>
      </c>
      <c r="F537">
        <v>80100105</v>
      </c>
      <c r="G537" t="s">
        <v>224</v>
      </c>
      <c r="H537" s="1">
        <v>4665.8999999999996</v>
      </c>
    </row>
    <row r="538" spans="1:8" x14ac:dyDescent="0.25">
      <c r="A538">
        <v>2101</v>
      </c>
      <c r="B538" t="s">
        <v>218</v>
      </c>
      <c r="C538" t="s">
        <v>388</v>
      </c>
      <c r="D538">
        <v>9</v>
      </c>
      <c r="E538" t="s">
        <v>125</v>
      </c>
      <c r="F538">
        <v>80100102</v>
      </c>
      <c r="G538" t="s">
        <v>220</v>
      </c>
      <c r="H538" s="1">
        <v>1167.5999999999999</v>
      </c>
    </row>
    <row r="539" spans="1:8" x14ac:dyDescent="0.25">
      <c r="A539">
        <v>2101</v>
      </c>
      <c r="B539" t="s">
        <v>218</v>
      </c>
      <c r="C539" t="s">
        <v>388</v>
      </c>
      <c r="D539">
        <v>9</v>
      </c>
      <c r="E539" t="s">
        <v>125</v>
      </c>
      <c r="F539">
        <v>80100105</v>
      </c>
      <c r="G539" t="s">
        <v>224</v>
      </c>
      <c r="H539" s="1">
        <v>3423.94</v>
      </c>
    </row>
    <row r="540" spans="1:8" x14ac:dyDescent="0.25">
      <c r="A540">
        <v>2101</v>
      </c>
      <c r="B540" t="s">
        <v>218</v>
      </c>
      <c r="C540" t="s">
        <v>389</v>
      </c>
      <c r="D540">
        <v>9</v>
      </c>
      <c r="E540" t="s">
        <v>125</v>
      </c>
      <c r="F540">
        <v>80100102</v>
      </c>
      <c r="G540" t="s">
        <v>220</v>
      </c>
      <c r="H540" s="1">
        <v>8251.77</v>
      </c>
    </row>
    <row r="541" spans="1:8" x14ac:dyDescent="0.25">
      <c r="A541">
        <v>2101</v>
      </c>
      <c r="B541" t="s">
        <v>218</v>
      </c>
      <c r="C541" t="s">
        <v>389</v>
      </c>
      <c r="D541">
        <v>9</v>
      </c>
      <c r="E541" t="s">
        <v>125</v>
      </c>
      <c r="F541">
        <v>80100105</v>
      </c>
      <c r="G541" t="s">
        <v>224</v>
      </c>
      <c r="H541" s="1">
        <v>79969.679999999993</v>
      </c>
    </row>
    <row r="542" spans="1:8" x14ac:dyDescent="0.25">
      <c r="A542">
        <v>2101</v>
      </c>
      <c r="B542" t="s">
        <v>218</v>
      </c>
      <c r="C542" t="s">
        <v>390</v>
      </c>
      <c r="D542">
        <v>9</v>
      </c>
      <c r="E542" t="s">
        <v>125</v>
      </c>
      <c r="F542">
        <v>80100102</v>
      </c>
      <c r="G542" t="s">
        <v>220</v>
      </c>
      <c r="H542" s="1">
        <v>983332.74</v>
      </c>
    </row>
    <row r="543" spans="1:8" x14ac:dyDescent="0.25">
      <c r="A543">
        <v>2101</v>
      </c>
      <c r="B543" t="s">
        <v>218</v>
      </c>
      <c r="C543" t="s">
        <v>391</v>
      </c>
      <c r="D543">
        <v>9</v>
      </c>
      <c r="E543" t="s">
        <v>125</v>
      </c>
      <c r="F543">
        <v>80100102</v>
      </c>
      <c r="G543" t="s">
        <v>220</v>
      </c>
      <c r="H543" s="1">
        <v>7165.27</v>
      </c>
    </row>
    <row r="544" spans="1:8" x14ac:dyDescent="0.25">
      <c r="A544">
        <v>2101</v>
      </c>
      <c r="B544" t="s">
        <v>218</v>
      </c>
      <c r="C544" t="s">
        <v>392</v>
      </c>
      <c r="D544">
        <v>9</v>
      </c>
      <c r="E544" t="s">
        <v>125</v>
      </c>
      <c r="F544">
        <v>80100102</v>
      </c>
      <c r="G544" t="s">
        <v>220</v>
      </c>
      <c r="H544" s="1">
        <v>100057.46</v>
      </c>
    </row>
    <row r="545" spans="1:8" x14ac:dyDescent="0.25">
      <c r="A545">
        <v>2101</v>
      </c>
      <c r="B545" t="s">
        <v>218</v>
      </c>
      <c r="C545" t="s">
        <v>392</v>
      </c>
      <c r="D545">
        <v>9</v>
      </c>
      <c r="E545" t="s">
        <v>125</v>
      </c>
      <c r="F545">
        <v>80100105</v>
      </c>
      <c r="G545" t="s">
        <v>224</v>
      </c>
      <c r="H545" s="1">
        <v>24272.78</v>
      </c>
    </row>
    <row r="546" spans="1:8" x14ac:dyDescent="0.25">
      <c r="A546">
        <v>2101</v>
      </c>
      <c r="B546" t="s">
        <v>218</v>
      </c>
      <c r="C546" t="s">
        <v>393</v>
      </c>
      <c r="D546">
        <v>9</v>
      </c>
      <c r="E546" t="s">
        <v>125</v>
      </c>
      <c r="F546">
        <v>80100102</v>
      </c>
      <c r="G546" t="s">
        <v>220</v>
      </c>
      <c r="H546" s="1">
        <v>12493.6</v>
      </c>
    </row>
    <row r="547" spans="1:8" x14ac:dyDescent="0.25">
      <c r="A547">
        <v>2101</v>
      </c>
      <c r="B547" t="s">
        <v>218</v>
      </c>
      <c r="C547" t="s">
        <v>394</v>
      </c>
      <c r="D547">
        <v>9</v>
      </c>
      <c r="E547" t="s">
        <v>125</v>
      </c>
      <c r="F547">
        <v>80100102</v>
      </c>
      <c r="G547" t="s">
        <v>220</v>
      </c>
      <c r="H547" s="1">
        <v>312.99</v>
      </c>
    </row>
    <row r="548" spans="1:8" x14ac:dyDescent="0.25">
      <c r="A548">
        <v>2101</v>
      </c>
      <c r="B548" t="s">
        <v>218</v>
      </c>
      <c r="C548" t="s">
        <v>395</v>
      </c>
      <c r="D548">
        <v>9</v>
      </c>
      <c r="E548" t="s">
        <v>125</v>
      </c>
      <c r="F548">
        <v>80100102</v>
      </c>
      <c r="G548" t="s">
        <v>220</v>
      </c>
      <c r="H548" s="1">
        <v>42486</v>
      </c>
    </row>
    <row r="549" spans="1:8" x14ac:dyDescent="0.25">
      <c r="A549">
        <v>2101</v>
      </c>
      <c r="B549" t="s">
        <v>218</v>
      </c>
      <c r="C549" t="s">
        <v>396</v>
      </c>
      <c r="D549">
        <v>9</v>
      </c>
      <c r="E549" t="s">
        <v>125</v>
      </c>
      <c r="F549">
        <v>80100102</v>
      </c>
      <c r="G549" t="s">
        <v>220</v>
      </c>
      <c r="H549" s="1">
        <v>44254.66</v>
      </c>
    </row>
    <row r="550" spans="1:8" x14ac:dyDescent="0.25">
      <c r="A550">
        <v>2101</v>
      </c>
      <c r="B550" t="s">
        <v>218</v>
      </c>
      <c r="C550" t="s">
        <v>397</v>
      </c>
      <c r="D550">
        <v>9</v>
      </c>
      <c r="E550" t="s">
        <v>125</v>
      </c>
      <c r="F550">
        <v>80100103</v>
      </c>
      <c r="G550" t="s">
        <v>226</v>
      </c>
      <c r="H550" s="1">
        <v>6969.76</v>
      </c>
    </row>
    <row r="551" spans="1:8" x14ac:dyDescent="0.25">
      <c r="A551">
        <v>2101</v>
      </c>
      <c r="B551" t="s">
        <v>218</v>
      </c>
      <c r="C551" t="s">
        <v>398</v>
      </c>
      <c r="D551">
        <v>9</v>
      </c>
      <c r="E551" t="s">
        <v>125</v>
      </c>
      <c r="F551">
        <v>80100102</v>
      </c>
      <c r="G551" t="s">
        <v>220</v>
      </c>
      <c r="H551" s="1">
        <v>1263.5</v>
      </c>
    </row>
    <row r="552" spans="1:8" x14ac:dyDescent="0.25">
      <c r="A552">
        <v>2101</v>
      </c>
      <c r="B552" t="s">
        <v>218</v>
      </c>
      <c r="C552" t="s">
        <v>399</v>
      </c>
      <c r="D552">
        <v>9</v>
      </c>
      <c r="E552" t="s">
        <v>125</v>
      </c>
      <c r="F552">
        <v>80100102</v>
      </c>
      <c r="G552" t="s">
        <v>220</v>
      </c>
      <c r="H552" s="1">
        <v>2689.5</v>
      </c>
    </row>
    <row r="553" spans="1:8" x14ac:dyDescent="0.25">
      <c r="A553">
        <v>2101</v>
      </c>
      <c r="B553" t="s">
        <v>218</v>
      </c>
      <c r="C553" t="s">
        <v>400</v>
      </c>
      <c r="D553">
        <v>9</v>
      </c>
      <c r="E553" t="s">
        <v>125</v>
      </c>
      <c r="F553">
        <v>80100102</v>
      </c>
      <c r="G553" t="s">
        <v>220</v>
      </c>
      <c r="H553" s="1">
        <v>27132.07</v>
      </c>
    </row>
    <row r="554" spans="1:8" x14ac:dyDescent="0.25">
      <c r="A554">
        <v>2101</v>
      </c>
      <c r="B554" t="s">
        <v>218</v>
      </c>
      <c r="C554" t="s">
        <v>401</v>
      </c>
      <c r="D554">
        <v>9</v>
      </c>
      <c r="E554" t="s">
        <v>125</v>
      </c>
      <c r="F554">
        <v>80100102</v>
      </c>
      <c r="G554" t="s">
        <v>220</v>
      </c>
      <c r="H554" s="1">
        <v>796637.79</v>
      </c>
    </row>
    <row r="555" spans="1:8" x14ac:dyDescent="0.25">
      <c r="A555">
        <v>2101</v>
      </c>
      <c r="B555" t="s">
        <v>218</v>
      </c>
      <c r="C555" t="s">
        <v>402</v>
      </c>
      <c r="D555">
        <v>9</v>
      </c>
      <c r="E555" t="s">
        <v>125</v>
      </c>
      <c r="F555">
        <v>80100102</v>
      </c>
      <c r="G555" t="s">
        <v>220</v>
      </c>
      <c r="H555" s="1">
        <v>2363</v>
      </c>
    </row>
    <row r="556" spans="1:8" x14ac:dyDescent="0.25">
      <c r="A556">
        <v>2101</v>
      </c>
      <c r="B556" t="s">
        <v>218</v>
      </c>
      <c r="C556" t="s">
        <v>403</v>
      </c>
      <c r="D556">
        <v>9</v>
      </c>
      <c r="E556" t="s">
        <v>125</v>
      </c>
      <c r="F556">
        <v>80100102</v>
      </c>
      <c r="G556" t="s">
        <v>220</v>
      </c>
      <c r="H556" s="1">
        <v>5405.14</v>
      </c>
    </row>
    <row r="557" spans="1:8" x14ac:dyDescent="0.25">
      <c r="A557">
        <v>2101</v>
      </c>
      <c r="B557" t="s">
        <v>218</v>
      </c>
      <c r="C557" t="s">
        <v>403</v>
      </c>
      <c r="D557">
        <v>9</v>
      </c>
      <c r="E557" t="s">
        <v>125</v>
      </c>
      <c r="F557">
        <v>80100105</v>
      </c>
      <c r="G557" t="s">
        <v>224</v>
      </c>
      <c r="H557" s="1">
        <v>5737.5</v>
      </c>
    </row>
    <row r="558" spans="1:8" x14ac:dyDescent="0.25">
      <c r="A558">
        <v>2101</v>
      </c>
      <c r="B558" t="s">
        <v>218</v>
      </c>
      <c r="C558" t="s">
        <v>404</v>
      </c>
      <c r="D558">
        <v>9</v>
      </c>
      <c r="E558" t="s">
        <v>125</v>
      </c>
      <c r="F558">
        <v>80100102</v>
      </c>
      <c r="G558" t="s">
        <v>220</v>
      </c>
      <c r="H558" s="1">
        <v>34694</v>
      </c>
    </row>
    <row r="559" spans="1:8" x14ac:dyDescent="0.25">
      <c r="A559">
        <v>2101</v>
      </c>
      <c r="B559" t="s">
        <v>218</v>
      </c>
      <c r="C559" t="s">
        <v>404</v>
      </c>
      <c r="D559">
        <v>9</v>
      </c>
      <c r="E559" t="s">
        <v>125</v>
      </c>
      <c r="F559">
        <v>80100105</v>
      </c>
      <c r="G559" t="s">
        <v>224</v>
      </c>
      <c r="H559" s="1">
        <v>2308.7199999999998</v>
      </c>
    </row>
    <row r="560" spans="1:8" x14ac:dyDescent="0.25">
      <c r="A560">
        <v>2102</v>
      </c>
      <c r="B560" t="s">
        <v>405</v>
      </c>
      <c r="C560" t="s">
        <v>406</v>
      </c>
      <c r="D560">
        <v>6</v>
      </c>
      <c r="E560" t="s">
        <v>407</v>
      </c>
      <c r="F560">
        <v>80100205</v>
      </c>
      <c r="G560" t="s">
        <v>408</v>
      </c>
      <c r="H560" s="1">
        <v>291</v>
      </c>
    </row>
    <row r="561" spans="1:8" x14ac:dyDescent="0.25">
      <c r="A561">
        <v>2102</v>
      </c>
      <c r="B561" t="s">
        <v>405</v>
      </c>
      <c r="C561" t="s">
        <v>406</v>
      </c>
      <c r="D561">
        <v>6</v>
      </c>
      <c r="E561" t="s">
        <v>407</v>
      </c>
      <c r="F561">
        <v>80100208</v>
      </c>
      <c r="G561" t="s">
        <v>409</v>
      </c>
      <c r="H561" s="1">
        <v>20250</v>
      </c>
    </row>
    <row r="562" spans="1:8" x14ac:dyDescent="0.25">
      <c r="A562">
        <v>2102</v>
      </c>
      <c r="B562" t="s">
        <v>405</v>
      </c>
      <c r="C562" t="s">
        <v>410</v>
      </c>
      <c r="D562">
        <v>6</v>
      </c>
      <c r="E562" t="s">
        <v>407</v>
      </c>
      <c r="F562">
        <v>80100205</v>
      </c>
      <c r="G562" t="s">
        <v>408</v>
      </c>
      <c r="H562" s="1">
        <v>1118931</v>
      </c>
    </row>
    <row r="563" spans="1:8" x14ac:dyDescent="0.25">
      <c r="A563">
        <v>2102</v>
      </c>
      <c r="B563" t="s">
        <v>405</v>
      </c>
      <c r="C563" t="s">
        <v>411</v>
      </c>
      <c r="D563">
        <v>9</v>
      </c>
      <c r="E563" t="s">
        <v>125</v>
      </c>
      <c r="F563">
        <v>80100207</v>
      </c>
      <c r="G563" t="s">
        <v>412</v>
      </c>
      <c r="H563" s="1">
        <v>1883.5</v>
      </c>
    </row>
    <row r="564" spans="1:8" x14ac:dyDescent="0.25">
      <c r="A564">
        <v>2102</v>
      </c>
      <c r="B564" t="s">
        <v>405</v>
      </c>
      <c r="C564" t="s">
        <v>413</v>
      </c>
      <c r="D564">
        <v>9</v>
      </c>
      <c r="E564" t="s">
        <v>125</v>
      </c>
      <c r="F564">
        <v>80100207</v>
      </c>
      <c r="G564" t="s">
        <v>412</v>
      </c>
      <c r="H564" s="1">
        <v>88401.5</v>
      </c>
    </row>
    <row r="565" spans="1:8" x14ac:dyDescent="0.25">
      <c r="A565">
        <v>2102</v>
      </c>
      <c r="B565" t="s">
        <v>405</v>
      </c>
      <c r="C565" t="s">
        <v>414</v>
      </c>
      <c r="D565">
        <v>9</v>
      </c>
      <c r="E565" t="s">
        <v>125</v>
      </c>
      <c r="F565">
        <v>80100207</v>
      </c>
      <c r="G565" t="s">
        <v>412</v>
      </c>
      <c r="H565" s="1">
        <v>65313</v>
      </c>
    </row>
    <row r="566" spans="1:8" x14ac:dyDescent="0.25">
      <c r="A566">
        <v>2102</v>
      </c>
      <c r="B566" t="s">
        <v>405</v>
      </c>
      <c r="C566" t="s">
        <v>273</v>
      </c>
      <c r="D566">
        <v>9</v>
      </c>
      <c r="E566" t="s">
        <v>125</v>
      </c>
      <c r="F566">
        <v>80100204</v>
      </c>
      <c r="G566" t="s">
        <v>415</v>
      </c>
      <c r="H566" s="1">
        <v>13047</v>
      </c>
    </row>
    <row r="567" spans="1:8" x14ac:dyDescent="0.25">
      <c r="A567">
        <v>2102</v>
      </c>
      <c r="B567" t="s">
        <v>405</v>
      </c>
      <c r="C567" t="s">
        <v>284</v>
      </c>
      <c r="F567">
        <v>80100204</v>
      </c>
      <c r="G567" t="s">
        <v>415</v>
      </c>
      <c r="H567" s="1">
        <v>4851.68</v>
      </c>
    </row>
    <row r="568" spans="1:8" x14ac:dyDescent="0.25">
      <c r="A568">
        <v>2102</v>
      </c>
      <c r="B568" t="s">
        <v>405</v>
      </c>
      <c r="C568" t="s">
        <v>284</v>
      </c>
      <c r="F568">
        <v>80100210</v>
      </c>
      <c r="G568" t="s">
        <v>416</v>
      </c>
      <c r="H568" s="1">
        <v>1612</v>
      </c>
    </row>
    <row r="569" spans="1:8" x14ac:dyDescent="0.25">
      <c r="A569">
        <v>2102</v>
      </c>
      <c r="B569" t="s">
        <v>405</v>
      </c>
      <c r="C569" t="s">
        <v>307</v>
      </c>
      <c r="D569">
        <v>9</v>
      </c>
      <c r="E569" t="s">
        <v>125</v>
      </c>
      <c r="F569">
        <v>80100204</v>
      </c>
      <c r="G569" t="s">
        <v>415</v>
      </c>
      <c r="H569" s="1">
        <v>2795.5</v>
      </c>
    </row>
    <row r="570" spans="1:8" x14ac:dyDescent="0.25">
      <c r="A570">
        <v>2102</v>
      </c>
      <c r="B570" t="s">
        <v>405</v>
      </c>
      <c r="C570" t="s">
        <v>374</v>
      </c>
      <c r="D570">
        <v>9</v>
      </c>
      <c r="E570" t="s">
        <v>125</v>
      </c>
      <c r="F570">
        <v>80100204</v>
      </c>
      <c r="G570" t="s">
        <v>415</v>
      </c>
      <c r="H570" s="1">
        <v>8080.2</v>
      </c>
    </row>
    <row r="571" spans="1:8" x14ac:dyDescent="0.25">
      <c r="A571">
        <v>2102</v>
      </c>
      <c r="B571" t="s">
        <v>405</v>
      </c>
      <c r="C571" t="s">
        <v>390</v>
      </c>
      <c r="D571">
        <v>9</v>
      </c>
      <c r="E571" t="s">
        <v>125</v>
      </c>
      <c r="F571">
        <v>80100204</v>
      </c>
      <c r="G571" t="s">
        <v>415</v>
      </c>
      <c r="H571" s="1">
        <v>24500</v>
      </c>
    </row>
    <row r="572" spans="1:8" x14ac:dyDescent="0.25">
      <c r="A572">
        <v>2102</v>
      </c>
      <c r="B572" t="s">
        <v>405</v>
      </c>
      <c r="C572" t="s">
        <v>390</v>
      </c>
      <c r="D572">
        <v>9</v>
      </c>
      <c r="E572" t="s">
        <v>125</v>
      </c>
      <c r="F572">
        <v>80100210</v>
      </c>
      <c r="G572" t="s">
        <v>416</v>
      </c>
      <c r="H572" s="1">
        <v>27250.1</v>
      </c>
    </row>
    <row r="573" spans="1:8" x14ac:dyDescent="0.25">
      <c r="A573">
        <v>2103</v>
      </c>
      <c r="B573" t="s">
        <v>417</v>
      </c>
      <c r="C573" t="s">
        <v>418</v>
      </c>
      <c r="D573">
        <v>9</v>
      </c>
      <c r="E573" t="s">
        <v>125</v>
      </c>
      <c r="F573">
        <v>80100107</v>
      </c>
      <c r="G573" t="s">
        <v>419</v>
      </c>
      <c r="H573" s="1">
        <v>1266.6199999999999</v>
      </c>
    </row>
    <row r="574" spans="1:8" x14ac:dyDescent="0.25">
      <c r="A574">
        <v>2103</v>
      </c>
      <c r="B574" t="s">
        <v>417</v>
      </c>
      <c r="C574" t="s">
        <v>237</v>
      </c>
      <c r="D574">
        <v>9</v>
      </c>
      <c r="E574" t="s">
        <v>125</v>
      </c>
      <c r="F574">
        <v>80100107</v>
      </c>
      <c r="G574" t="s">
        <v>419</v>
      </c>
      <c r="H574" s="1">
        <v>783.84</v>
      </c>
    </row>
    <row r="575" spans="1:8" x14ac:dyDescent="0.25">
      <c r="A575">
        <v>2103</v>
      </c>
      <c r="B575" t="s">
        <v>417</v>
      </c>
      <c r="C575" t="s">
        <v>254</v>
      </c>
      <c r="D575">
        <v>9</v>
      </c>
      <c r="E575" t="s">
        <v>125</v>
      </c>
      <c r="F575">
        <v>80100107</v>
      </c>
      <c r="G575" t="s">
        <v>419</v>
      </c>
      <c r="H575" s="1">
        <v>434.4</v>
      </c>
    </row>
    <row r="576" spans="1:8" x14ac:dyDescent="0.25">
      <c r="A576">
        <v>2103</v>
      </c>
      <c r="B576" t="s">
        <v>417</v>
      </c>
      <c r="C576" t="s">
        <v>270</v>
      </c>
      <c r="D576">
        <v>9</v>
      </c>
      <c r="E576" t="s">
        <v>125</v>
      </c>
      <c r="F576">
        <v>80100107</v>
      </c>
      <c r="G576" t="s">
        <v>419</v>
      </c>
      <c r="H576" s="1">
        <v>238</v>
      </c>
    </row>
    <row r="577" spans="1:8" x14ac:dyDescent="0.25">
      <c r="A577">
        <v>2103</v>
      </c>
      <c r="B577" t="s">
        <v>417</v>
      </c>
      <c r="C577" t="s">
        <v>272</v>
      </c>
      <c r="D577">
        <v>9</v>
      </c>
      <c r="E577" t="s">
        <v>125</v>
      </c>
      <c r="F577">
        <v>80100107</v>
      </c>
      <c r="G577" t="s">
        <v>419</v>
      </c>
      <c r="H577" s="1">
        <v>239.92</v>
      </c>
    </row>
    <row r="578" spans="1:8" x14ac:dyDescent="0.25">
      <c r="A578">
        <v>2103</v>
      </c>
      <c r="B578" t="s">
        <v>417</v>
      </c>
      <c r="C578" t="s">
        <v>420</v>
      </c>
      <c r="D578">
        <v>9</v>
      </c>
      <c r="E578" t="s">
        <v>125</v>
      </c>
      <c r="F578">
        <v>80100107</v>
      </c>
      <c r="G578" t="s">
        <v>419</v>
      </c>
      <c r="H578" s="1">
        <v>68</v>
      </c>
    </row>
    <row r="579" spans="1:8" x14ac:dyDescent="0.25">
      <c r="A579">
        <v>2103</v>
      </c>
      <c r="B579" t="s">
        <v>417</v>
      </c>
      <c r="C579" t="s">
        <v>284</v>
      </c>
      <c r="F579">
        <v>80100107</v>
      </c>
      <c r="G579" t="s">
        <v>419</v>
      </c>
      <c r="H579" s="1">
        <v>4901.8500000000004</v>
      </c>
    </row>
    <row r="580" spans="1:8" x14ac:dyDescent="0.25">
      <c r="A580">
        <v>2103</v>
      </c>
      <c r="B580" t="s">
        <v>417</v>
      </c>
      <c r="C580" t="s">
        <v>297</v>
      </c>
      <c r="D580">
        <v>9</v>
      </c>
      <c r="E580" t="s">
        <v>125</v>
      </c>
      <c r="F580">
        <v>80100107</v>
      </c>
      <c r="G580" t="s">
        <v>419</v>
      </c>
      <c r="H580" s="1">
        <v>1368</v>
      </c>
    </row>
    <row r="581" spans="1:8" x14ac:dyDescent="0.25">
      <c r="A581">
        <v>2103</v>
      </c>
      <c r="B581" t="s">
        <v>417</v>
      </c>
      <c r="C581" t="s">
        <v>421</v>
      </c>
      <c r="D581">
        <v>9</v>
      </c>
      <c r="E581" t="s">
        <v>125</v>
      </c>
      <c r="F581">
        <v>80100107</v>
      </c>
      <c r="G581" t="s">
        <v>419</v>
      </c>
      <c r="H581" s="1">
        <v>9191.16</v>
      </c>
    </row>
    <row r="582" spans="1:8" x14ac:dyDescent="0.25">
      <c r="A582">
        <v>2103</v>
      </c>
      <c r="B582" t="s">
        <v>417</v>
      </c>
      <c r="C582" t="s">
        <v>349</v>
      </c>
      <c r="D582">
        <v>9</v>
      </c>
      <c r="E582" t="s">
        <v>125</v>
      </c>
      <c r="F582">
        <v>80100107</v>
      </c>
      <c r="G582" t="s">
        <v>419</v>
      </c>
      <c r="H582" s="1">
        <v>441</v>
      </c>
    </row>
    <row r="583" spans="1:8" x14ac:dyDescent="0.25">
      <c r="A583">
        <v>2103</v>
      </c>
      <c r="B583" t="s">
        <v>417</v>
      </c>
      <c r="C583" t="s">
        <v>422</v>
      </c>
      <c r="D583">
        <v>9</v>
      </c>
      <c r="E583" t="s">
        <v>125</v>
      </c>
      <c r="F583">
        <v>80100107</v>
      </c>
      <c r="G583" t="s">
        <v>419</v>
      </c>
      <c r="H583" s="1">
        <v>26586.34</v>
      </c>
    </row>
    <row r="584" spans="1:8" x14ac:dyDescent="0.25">
      <c r="A584">
        <v>2103</v>
      </c>
      <c r="B584" t="s">
        <v>417</v>
      </c>
      <c r="C584" t="s">
        <v>423</v>
      </c>
      <c r="D584">
        <v>9</v>
      </c>
      <c r="E584" t="s">
        <v>125</v>
      </c>
      <c r="F584">
        <v>80100107</v>
      </c>
      <c r="G584" t="s">
        <v>419</v>
      </c>
      <c r="H584" s="1">
        <v>855.6</v>
      </c>
    </row>
    <row r="585" spans="1:8" x14ac:dyDescent="0.25">
      <c r="A585">
        <v>2103</v>
      </c>
      <c r="B585" t="s">
        <v>417</v>
      </c>
      <c r="C585" t="s">
        <v>365</v>
      </c>
      <c r="D585">
        <v>9</v>
      </c>
      <c r="E585" t="s">
        <v>125</v>
      </c>
      <c r="F585">
        <v>80100107</v>
      </c>
      <c r="G585" t="s">
        <v>419</v>
      </c>
      <c r="H585" s="1">
        <v>44.64</v>
      </c>
    </row>
    <row r="586" spans="1:8" x14ac:dyDescent="0.25">
      <c r="A586">
        <v>2103</v>
      </c>
      <c r="B586" t="s">
        <v>417</v>
      </c>
      <c r="C586" t="s">
        <v>424</v>
      </c>
      <c r="D586">
        <v>9</v>
      </c>
      <c r="E586" t="s">
        <v>125</v>
      </c>
      <c r="F586">
        <v>80100107</v>
      </c>
      <c r="G586" t="s">
        <v>419</v>
      </c>
      <c r="H586" s="1">
        <v>430.6</v>
      </c>
    </row>
    <row r="587" spans="1:8" x14ac:dyDescent="0.25">
      <c r="A587">
        <v>2104</v>
      </c>
      <c r="B587" t="s">
        <v>425</v>
      </c>
      <c r="C587" t="s">
        <v>238</v>
      </c>
      <c r="D587">
        <v>9</v>
      </c>
      <c r="E587" t="s">
        <v>125</v>
      </c>
      <c r="F587">
        <v>80100211</v>
      </c>
      <c r="G587" t="s">
        <v>426</v>
      </c>
      <c r="H587" s="1">
        <v>457</v>
      </c>
    </row>
    <row r="588" spans="1:8" x14ac:dyDescent="0.25">
      <c r="A588">
        <v>2104</v>
      </c>
      <c r="B588" t="s">
        <v>425</v>
      </c>
      <c r="C588" t="s">
        <v>249</v>
      </c>
      <c r="D588">
        <v>9</v>
      </c>
      <c r="E588" t="s">
        <v>125</v>
      </c>
      <c r="F588">
        <v>80100211</v>
      </c>
      <c r="G588" t="s">
        <v>426</v>
      </c>
      <c r="H588" s="1">
        <v>26100</v>
      </c>
    </row>
    <row r="589" spans="1:8" x14ac:dyDescent="0.25">
      <c r="A589">
        <v>2104</v>
      </c>
      <c r="B589" t="s">
        <v>425</v>
      </c>
      <c r="C589" t="s">
        <v>427</v>
      </c>
      <c r="D589">
        <v>9</v>
      </c>
      <c r="E589" t="s">
        <v>125</v>
      </c>
      <c r="F589">
        <v>80100211</v>
      </c>
      <c r="G589" t="s">
        <v>426</v>
      </c>
      <c r="H589" s="1">
        <v>2080</v>
      </c>
    </row>
    <row r="590" spans="1:8" x14ac:dyDescent="0.25">
      <c r="A590">
        <v>2104</v>
      </c>
      <c r="B590" t="s">
        <v>425</v>
      </c>
      <c r="C590" t="s">
        <v>272</v>
      </c>
      <c r="D590">
        <v>9</v>
      </c>
      <c r="E590" t="s">
        <v>125</v>
      </c>
      <c r="F590">
        <v>80100211</v>
      </c>
      <c r="G590" t="s">
        <v>426</v>
      </c>
      <c r="H590" s="1">
        <v>137.19999999999999</v>
      </c>
    </row>
    <row r="591" spans="1:8" x14ac:dyDescent="0.25">
      <c r="A591">
        <v>2104</v>
      </c>
      <c r="B591" t="s">
        <v>425</v>
      </c>
      <c r="C591" t="s">
        <v>428</v>
      </c>
      <c r="D591">
        <v>9</v>
      </c>
      <c r="E591" t="s">
        <v>125</v>
      </c>
      <c r="F591">
        <v>80100211</v>
      </c>
      <c r="G591" t="s">
        <v>426</v>
      </c>
      <c r="H591" s="1">
        <v>300.60000000000002</v>
      </c>
    </row>
    <row r="592" spans="1:8" x14ac:dyDescent="0.25">
      <c r="A592">
        <v>2104</v>
      </c>
      <c r="B592" t="s">
        <v>425</v>
      </c>
      <c r="C592" t="s">
        <v>284</v>
      </c>
      <c r="F592">
        <v>80100206</v>
      </c>
      <c r="G592" t="s">
        <v>429</v>
      </c>
      <c r="H592" s="1">
        <v>857.26</v>
      </c>
    </row>
    <row r="593" spans="1:8" x14ac:dyDescent="0.25">
      <c r="A593">
        <v>2104</v>
      </c>
      <c r="B593" t="s">
        <v>425</v>
      </c>
      <c r="C593" t="s">
        <v>284</v>
      </c>
      <c r="F593">
        <v>80100211</v>
      </c>
      <c r="G593" t="s">
        <v>426</v>
      </c>
      <c r="H593" s="1">
        <v>36376.120000000003</v>
      </c>
    </row>
    <row r="594" spans="1:8" x14ac:dyDescent="0.25">
      <c r="A594">
        <v>2104</v>
      </c>
      <c r="B594" t="s">
        <v>425</v>
      </c>
      <c r="C594" t="s">
        <v>305</v>
      </c>
      <c r="D594">
        <v>9</v>
      </c>
      <c r="E594" t="s">
        <v>125</v>
      </c>
      <c r="F594">
        <v>80100211</v>
      </c>
      <c r="G594" t="s">
        <v>426</v>
      </c>
      <c r="H594" s="1">
        <v>153003.82999999999</v>
      </c>
    </row>
    <row r="595" spans="1:8" x14ac:dyDescent="0.25">
      <c r="A595">
        <v>2104</v>
      </c>
      <c r="B595" t="s">
        <v>425</v>
      </c>
      <c r="C595" t="s">
        <v>338</v>
      </c>
      <c r="D595">
        <v>9</v>
      </c>
      <c r="E595" t="s">
        <v>125</v>
      </c>
      <c r="F595">
        <v>80100206</v>
      </c>
      <c r="G595" t="s">
        <v>429</v>
      </c>
      <c r="H595" s="1">
        <v>10356.75</v>
      </c>
    </row>
    <row r="596" spans="1:8" x14ac:dyDescent="0.25">
      <c r="A596">
        <v>2104</v>
      </c>
      <c r="B596" t="s">
        <v>425</v>
      </c>
      <c r="C596" t="s">
        <v>345</v>
      </c>
      <c r="D596">
        <v>9</v>
      </c>
      <c r="E596" t="s">
        <v>125</v>
      </c>
      <c r="F596">
        <v>80100211</v>
      </c>
      <c r="G596" t="s">
        <v>426</v>
      </c>
      <c r="H596" s="1">
        <v>105997.3</v>
      </c>
    </row>
    <row r="597" spans="1:8" x14ac:dyDescent="0.25">
      <c r="A597">
        <v>2104</v>
      </c>
      <c r="B597" t="s">
        <v>425</v>
      </c>
      <c r="C597" t="s">
        <v>361</v>
      </c>
      <c r="D597">
        <v>9</v>
      </c>
      <c r="E597" t="s">
        <v>125</v>
      </c>
      <c r="F597">
        <v>80100211</v>
      </c>
      <c r="G597" t="s">
        <v>426</v>
      </c>
      <c r="H597" s="1">
        <v>41089.54</v>
      </c>
    </row>
    <row r="598" spans="1:8" x14ac:dyDescent="0.25">
      <c r="A598">
        <v>2104</v>
      </c>
      <c r="B598" t="s">
        <v>425</v>
      </c>
      <c r="C598" t="s">
        <v>374</v>
      </c>
      <c r="D598">
        <v>9</v>
      </c>
      <c r="E598" t="s">
        <v>125</v>
      </c>
      <c r="F598">
        <v>80100211</v>
      </c>
      <c r="G598" t="s">
        <v>426</v>
      </c>
      <c r="H598" s="1">
        <v>121788.8</v>
      </c>
    </row>
    <row r="599" spans="1:8" x14ac:dyDescent="0.25">
      <c r="A599">
        <v>2104</v>
      </c>
      <c r="B599" t="s">
        <v>425</v>
      </c>
      <c r="C599" t="s">
        <v>430</v>
      </c>
      <c r="D599">
        <v>9</v>
      </c>
      <c r="E599" t="s">
        <v>125</v>
      </c>
      <c r="F599">
        <v>80100211</v>
      </c>
      <c r="G599" t="s">
        <v>426</v>
      </c>
      <c r="H599" s="1">
        <v>48750</v>
      </c>
    </row>
    <row r="600" spans="1:8" x14ac:dyDescent="0.25">
      <c r="A600">
        <v>2104</v>
      </c>
      <c r="B600" t="s">
        <v>425</v>
      </c>
      <c r="C600" t="s">
        <v>387</v>
      </c>
      <c r="D600">
        <v>9</v>
      </c>
      <c r="E600" t="s">
        <v>125</v>
      </c>
      <c r="F600">
        <v>80100206</v>
      </c>
      <c r="G600" t="s">
        <v>429</v>
      </c>
      <c r="H600" s="1">
        <v>309.35000000000002</v>
      </c>
    </row>
    <row r="601" spans="1:8" x14ac:dyDescent="0.25">
      <c r="A601">
        <v>2112</v>
      </c>
      <c r="B601" t="s">
        <v>431</v>
      </c>
      <c r="C601" t="s">
        <v>432</v>
      </c>
      <c r="D601">
        <v>9</v>
      </c>
      <c r="E601" t="s">
        <v>125</v>
      </c>
      <c r="F601">
        <v>80100419</v>
      </c>
      <c r="G601" t="s">
        <v>433</v>
      </c>
      <c r="H601" s="1">
        <v>2700</v>
      </c>
    </row>
    <row r="602" spans="1:8" x14ac:dyDescent="0.25">
      <c r="A602">
        <v>2112</v>
      </c>
      <c r="B602" t="s">
        <v>431</v>
      </c>
      <c r="C602" t="s">
        <v>432</v>
      </c>
      <c r="D602">
        <v>9</v>
      </c>
      <c r="E602" t="s">
        <v>125</v>
      </c>
      <c r="F602">
        <v>80100420</v>
      </c>
      <c r="G602" t="s">
        <v>434</v>
      </c>
      <c r="H602" s="1">
        <v>598.5</v>
      </c>
    </row>
    <row r="603" spans="1:8" x14ac:dyDescent="0.25">
      <c r="A603">
        <v>2112</v>
      </c>
      <c r="B603" t="s">
        <v>431</v>
      </c>
      <c r="C603" t="s">
        <v>432</v>
      </c>
      <c r="D603">
        <v>9</v>
      </c>
      <c r="E603" t="s">
        <v>125</v>
      </c>
      <c r="F603">
        <v>80100421</v>
      </c>
      <c r="G603" t="s">
        <v>435</v>
      </c>
      <c r="H603" s="1">
        <v>21093.1</v>
      </c>
    </row>
    <row r="604" spans="1:8" x14ac:dyDescent="0.25">
      <c r="A604">
        <v>2112</v>
      </c>
      <c r="B604" t="s">
        <v>431</v>
      </c>
      <c r="C604" t="s">
        <v>432</v>
      </c>
      <c r="D604">
        <v>9</v>
      </c>
      <c r="E604" t="s">
        <v>125</v>
      </c>
      <c r="F604">
        <v>80100422</v>
      </c>
      <c r="G604" t="s">
        <v>436</v>
      </c>
      <c r="H604" s="1">
        <v>18160</v>
      </c>
    </row>
    <row r="605" spans="1:8" x14ac:dyDescent="0.25">
      <c r="A605">
        <v>2112</v>
      </c>
      <c r="B605" t="s">
        <v>431</v>
      </c>
      <c r="C605" t="s">
        <v>437</v>
      </c>
      <c r="D605">
        <v>9</v>
      </c>
      <c r="E605" t="s">
        <v>125</v>
      </c>
      <c r="F605">
        <v>80100408</v>
      </c>
      <c r="G605" t="s">
        <v>438</v>
      </c>
      <c r="H605" s="1">
        <v>55520</v>
      </c>
    </row>
    <row r="606" spans="1:8" x14ac:dyDescent="0.25">
      <c r="A606">
        <v>2112</v>
      </c>
      <c r="B606" t="s">
        <v>431</v>
      </c>
      <c r="C606" t="s">
        <v>437</v>
      </c>
      <c r="D606">
        <v>9</v>
      </c>
      <c r="E606" t="s">
        <v>125</v>
      </c>
      <c r="F606">
        <v>80100417</v>
      </c>
      <c r="G606" t="s">
        <v>439</v>
      </c>
      <c r="H606" s="1">
        <v>1150</v>
      </c>
    </row>
    <row r="607" spans="1:8" x14ac:dyDescent="0.25">
      <c r="A607">
        <v>2112</v>
      </c>
      <c r="B607" t="s">
        <v>431</v>
      </c>
      <c r="C607" t="s">
        <v>437</v>
      </c>
      <c r="D607">
        <v>9</v>
      </c>
      <c r="E607" t="s">
        <v>125</v>
      </c>
      <c r="F607">
        <v>80100424</v>
      </c>
      <c r="G607" t="s">
        <v>440</v>
      </c>
      <c r="H607" s="1">
        <v>8000</v>
      </c>
    </row>
    <row r="608" spans="1:8" x14ac:dyDescent="0.25">
      <c r="A608">
        <v>2112</v>
      </c>
      <c r="B608" t="s">
        <v>431</v>
      </c>
      <c r="C608" t="s">
        <v>437</v>
      </c>
      <c r="D608">
        <v>9</v>
      </c>
      <c r="E608" t="s">
        <v>125</v>
      </c>
      <c r="F608">
        <v>80100607</v>
      </c>
      <c r="G608" t="s">
        <v>441</v>
      </c>
      <c r="H608" s="1">
        <v>50360</v>
      </c>
    </row>
    <row r="609" spans="1:8" x14ac:dyDescent="0.25">
      <c r="A609">
        <v>2112</v>
      </c>
      <c r="B609" t="s">
        <v>431</v>
      </c>
      <c r="C609" t="s">
        <v>437</v>
      </c>
      <c r="D609">
        <v>9</v>
      </c>
      <c r="E609" t="s">
        <v>125</v>
      </c>
      <c r="F609">
        <v>80100608</v>
      </c>
      <c r="G609" t="s">
        <v>442</v>
      </c>
      <c r="H609" s="1">
        <v>165356</v>
      </c>
    </row>
    <row r="610" spans="1:8" x14ac:dyDescent="0.25">
      <c r="A610">
        <v>2112</v>
      </c>
      <c r="B610" t="s">
        <v>431</v>
      </c>
      <c r="C610" t="s">
        <v>418</v>
      </c>
      <c r="D610">
        <v>9</v>
      </c>
      <c r="E610" t="s">
        <v>125</v>
      </c>
      <c r="F610">
        <v>60100538</v>
      </c>
      <c r="G610" t="s">
        <v>443</v>
      </c>
      <c r="H610" s="1">
        <v>35</v>
      </c>
    </row>
    <row r="611" spans="1:8" x14ac:dyDescent="0.25">
      <c r="A611">
        <v>2112</v>
      </c>
      <c r="B611" t="s">
        <v>431</v>
      </c>
      <c r="C611" t="s">
        <v>418</v>
      </c>
      <c r="D611">
        <v>9</v>
      </c>
      <c r="E611" t="s">
        <v>125</v>
      </c>
      <c r="F611">
        <v>80100410</v>
      </c>
      <c r="G611" t="s">
        <v>444</v>
      </c>
      <c r="H611" s="1">
        <v>540815.75</v>
      </c>
    </row>
    <row r="612" spans="1:8" x14ac:dyDescent="0.25">
      <c r="A612">
        <v>2112</v>
      </c>
      <c r="B612" t="s">
        <v>431</v>
      </c>
      <c r="C612" t="s">
        <v>445</v>
      </c>
      <c r="D612">
        <v>9</v>
      </c>
      <c r="E612" t="s">
        <v>125</v>
      </c>
      <c r="F612">
        <v>80100408</v>
      </c>
      <c r="G612" t="s">
        <v>438</v>
      </c>
      <c r="H612" s="1">
        <v>475</v>
      </c>
    </row>
    <row r="613" spans="1:8" x14ac:dyDescent="0.25">
      <c r="A613">
        <v>2112</v>
      </c>
      <c r="B613" t="s">
        <v>431</v>
      </c>
      <c r="C613" t="s">
        <v>445</v>
      </c>
      <c r="D613">
        <v>9</v>
      </c>
      <c r="E613" t="s">
        <v>125</v>
      </c>
      <c r="F613">
        <v>80100412</v>
      </c>
      <c r="G613" t="s">
        <v>446</v>
      </c>
      <c r="H613" s="1">
        <v>844.2</v>
      </c>
    </row>
    <row r="614" spans="1:8" x14ac:dyDescent="0.25">
      <c r="A614">
        <v>2112</v>
      </c>
      <c r="B614" t="s">
        <v>431</v>
      </c>
      <c r="C614" t="s">
        <v>445</v>
      </c>
      <c r="D614">
        <v>9</v>
      </c>
      <c r="E614" t="s">
        <v>125</v>
      </c>
      <c r="F614">
        <v>80100416</v>
      </c>
      <c r="G614" t="s">
        <v>447</v>
      </c>
      <c r="H614" s="1">
        <v>38952</v>
      </c>
    </row>
    <row r="615" spans="1:8" x14ac:dyDescent="0.25">
      <c r="A615">
        <v>2112</v>
      </c>
      <c r="B615" t="s">
        <v>431</v>
      </c>
      <c r="C615" t="s">
        <v>445</v>
      </c>
      <c r="D615">
        <v>9</v>
      </c>
      <c r="E615" t="s">
        <v>125</v>
      </c>
      <c r="F615">
        <v>80100422</v>
      </c>
      <c r="G615" t="s">
        <v>436</v>
      </c>
      <c r="H615" s="1">
        <v>7167.16</v>
      </c>
    </row>
    <row r="616" spans="1:8" x14ac:dyDescent="0.25">
      <c r="A616">
        <v>2112</v>
      </c>
      <c r="B616" t="s">
        <v>431</v>
      </c>
      <c r="C616" t="s">
        <v>448</v>
      </c>
      <c r="D616">
        <v>9</v>
      </c>
      <c r="E616" t="s">
        <v>125</v>
      </c>
      <c r="F616">
        <v>80100408</v>
      </c>
      <c r="G616" t="s">
        <v>438</v>
      </c>
      <c r="H616" s="1">
        <v>1065.52</v>
      </c>
    </row>
    <row r="617" spans="1:8" x14ac:dyDescent="0.25">
      <c r="A617">
        <v>2112</v>
      </c>
      <c r="B617" t="s">
        <v>431</v>
      </c>
      <c r="C617" t="s">
        <v>448</v>
      </c>
      <c r="D617">
        <v>9</v>
      </c>
      <c r="E617" t="s">
        <v>125</v>
      </c>
      <c r="F617">
        <v>80100417</v>
      </c>
      <c r="G617" t="s">
        <v>439</v>
      </c>
      <c r="H617" s="1">
        <v>1727.94</v>
      </c>
    </row>
    <row r="618" spans="1:8" x14ac:dyDescent="0.25">
      <c r="A618">
        <v>2112</v>
      </c>
      <c r="B618" t="s">
        <v>431</v>
      </c>
      <c r="C618" t="s">
        <v>449</v>
      </c>
      <c r="D618">
        <v>9</v>
      </c>
      <c r="E618" t="s">
        <v>125</v>
      </c>
      <c r="F618">
        <v>80100408</v>
      </c>
      <c r="G618" t="s">
        <v>438</v>
      </c>
      <c r="H618" s="1">
        <v>3960</v>
      </c>
    </row>
    <row r="619" spans="1:8" x14ac:dyDescent="0.25">
      <c r="A619">
        <v>2112</v>
      </c>
      <c r="B619" t="s">
        <v>431</v>
      </c>
      <c r="C619" t="s">
        <v>450</v>
      </c>
      <c r="D619">
        <v>9</v>
      </c>
      <c r="E619" t="s">
        <v>125</v>
      </c>
      <c r="F619">
        <v>80100419</v>
      </c>
      <c r="G619" t="s">
        <v>433</v>
      </c>
      <c r="H619" s="1">
        <v>8769</v>
      </c>
    </row>
    <row r="620" spans="1:8" x14ac:dyDescent="0.25">
      <c r="A620">
        <v>2112</v>
      </c>
      <c r="B620" t="s">
        <v>431</v>
      </c>
      <c r="C620" t="s">
        <v>451</v>
      </c>
      <c r="D620">
        <v>9</v>
      </c>
      <c r="E620" t="s">
        <v>125</v>
      </c>
      <c r="F620">
        <v>80100417</v>
      </c>
      <c r="G620" t="s">
        <v>439</v>
      </c>
      <c r="H620" s="1">
        <v>2011</v>
      </c>
    </row>
    <row r="621" spans="1:8" x14ac:dyDescent="0.25">
      <c r="A621">
        <v>2112</v>
      </c>
      <c r="B621" t="s">
        <v>431</v>
      </c>
      <c r="C621" t="s">
        <v>452</v>
      </c>
      <c r="D621">
        <v>9</v>
      </c>
      <c r="E621" t="s">
        <v>125</v>
      </c>
      <c r="F621">
        <v>80100425</v>
      </c>
      <c r="G621" t="s">
        <v>453</v>
      </c>
      <c r="H621" s="1">
        <v>12000</v>
      </c>
    </row>
    <row r="622" spans="1:8" x14ac:dyDescent="0.25">
      <c r="A622">
        <v>2112</v>
      </c>
      <c r="B622" t="s">
        <v>431</v>
      </c>
      <c r="C622" t="s">
        <v>452</v>
      </c>
      <c r="D622">
        <v>9</v>
      </c>
      <c r="E622" t="s">
        <v>125</v>
      </c>
      <c r="F622">
        <v>80100609</v>
      </c>
      <c r="G622" t="s">
        <v>454</v>
      </c>
      <c r="H622" s="1">
        <v>1609.76</v>
      </c>
    </row>
    <row r="623" spans="1:8" x14ac:dyDescent="0.25">
      <c r="A623">
        <v>2112</v>
      </c>
      <c r="B623" t="s">
        <v>431</v>
      </c>
      <c r="C623" t="s">
        <v>455</v>
      </c>
      <c r="D623">
        <v>9</v>
      </c>
      <c r="E623" t="s">
        <v>125</v>
      </c>
      <c r="F623">
        <v>60100821</v>
      </c>
      <c r="G623" t="s">
        <v>247</v>
      </c>
      <c r="H623" s="1">
        <v>-1081.2</v>
      </c>
    </row>
    <row r="624" spans="1:8" x14ac:dyDescent="0.25">
      <c r="A624">
        <v>2112</v>
      </c>
      <c r="B624" t="s">
        <v>431</v>
      </c>
      <c r="C624" t="s">
        <v>455</v>
      </c>
      <c r="D624">
        <v>9</v>
      </c>
      <c r="E624" t="s">
        <v>125</v>
      </c>
      <c r="F624">
        <v>80100610</v>
      </c>
      <c r="G624" t="s">
        <v>456</v>
      </c>
      <c r="H624" s="1">
        <v>28111.200000000001</v>
      </c>
    </row>
    <row r="625" spans="1:8" x14ac:dyDescent="0.25">
      <c r="A625">
        <v>2112</v>
      </c>
      <c r="B625" t="s">
        <v>431</v>
      </c>
      <c r="C625" t="s">
        <v>457</v>
      </c>
      <c r="D625">
        <v>9</v>
      </c>
      <c r="E625" t="s">
        <v>125</v>
      </c>
      <c r="F625">
        <v>80100419</v>
      </c>
      <c r="G625" t="s">
        <v>433</v>
      </c>
      <c r="H625" s="1">
        <v>2819.8</v>
      </c>
    </row>
    <row r="626" spans="1:8" x14ac:dyDescent="0.25">
      <c r="A626">
        <v>2112</v>
      </c>
      <c r="B626" t="s">
        <v>431</v>
      </c>
      <c r="C626" t="s">
        <v>113</v>
      </c>
      <c r="D626">
        <v>20</v>
      </c>
      <c r="E626" t="s">
        <v>93</v>
      </c>
      <c r="F626">
        <v>80100412</v>
      </c>
      <c r="G626" t="s">
        <v>446</v>
      </c>
      <c r="H626" s="1">
        <v>480</v>
      </c>
    </row>
    <row r="627" spans="1:8" x14ac:dyDescent="0.25">
      <c r="A627">
        <v>2112</v>
      </c>
      <c r="B627" t="s">
        <v>431</v>
      </c>
      <c r="C627" t="s">
        <v>113</v>
      </c>
      <c r="D627">
        <v>20</v>
      </c>
      <c r="E627" t="s">
        <v>93</v>
      </c>
      <c r="F627">
        <v>80100413</v>
      </c>
      <c r="G627" t="s">
        <v>458</v>
      </c>
      <c r="H627" s="1">
        <v>43.33</v>
      </c>
    </row>
    <row r="628" spans="1:8" x14ac:dyDescent="0.25">
      <c r="A628">
        <v>2112</v>
      </c>
      <c r="B628" t="s">
        <v>431</v>
      </c>
      <c r="C628" t="s">
        <v>113</v>
      </c>
      <c r="D628">
        <v>20</v>
      </c>
      <c r="E628" t="s">
        <v>93</v>
      </c>
      <c r="F628">
        <v>80100417</v>
      </c>
      <c r="G628" t="s">
        <v>439</v>
      </c>
      <c r="H628" s="1">
        <v>1240</v>
      </c>
    </row>
    <row r="629" spans="1:8" x14ac:dyDescent="0.25">
      <c r="A629">
        <v>2112</v>
      </c>
      <c r="B629" t="s">
        <v>431</v>
      </c>
      <c r="C629" t="s">
        <v>459</v>
      </c>
      <c r="D629">
        <v>9</v>
      </c>
      <c r="E629" t="s">
        <v>125</v>
      </c>
      <c r="F629">
        <v>80100310</v>
      </c>
      <c r="G629" t="s">
        <v>460</v>
      </c>
      <c r="H629" s="1">
        <v>1500</v>
      </c>
    </row>
    <row r="630" spans="1:8" x14ac:dyDescent="0.25">
      <c r="A630">
        <v>2112</v>
      </c>
      <c r="B630" t="s">
        <v>431</v>
      </c>
      <c r="C630" t="s">
        <v>461</v>
      </c>
      <c r="D630">
        <v>9</v>
      </c>
      <c r="E630" t="s">
        <v>125</v>
      </c>
      <c r="F630">
        <v>80100413</v>
      </c>
      <c r="G630" t="s">
        <v>458</v>
      </c>
      <c r="H630" s="1">
        <v>451.5</v>
      </c>
    </row>
    <row r="631" spans="1:8" x14ac:dyDescent="0.25">
      <c r="A631">
        <v>2112</v>
      </c>
      <c r="B631" t="s">
        <v>431</v>
      </c>
      <c r="C631" t="s">
        <v>461</v>
      </c>
      <c r="D631">
        <v>9</v>
      </c>
      <c r="E631" t="s">
        <v>125</v>
      </c>
      <c r="F631">
        <v>80100418</v>
      </c>
      <c r="G631" t="s">
        <v>462</v>
      </c>
      <c r="H631" s="1">
        <v>157.5</v>
      </c>
    </row>
    <row r="632" spans="1:8" x14ac:dyDescent="0.25">
      <c r="A632">
        <v>2112</v>
      </c>
      <c r="B632" t="s">
        <v>431</v>
      </c>
      <c r="C632" t="s">
        <v>461</v>
      </c>
      <c r="D632">
        <v>9</v>
      </c>
      <c r="E632" t="s">
        <v>125</v>
      </c>
      <c r="F632">
        <v>80100419</v>
      </c>
      <c r="G632" t="s">
        <v>433</v>
      </c>
      <c r="H632" s="1">
        <v>1379.76</v>
      </c>
    </row>
    <row r="633" spans="1:8" x14ac:dyDescent="0.25">
      <c r="A633">
        <v>2112</v>
      </c>
      <c r="B633" t="s">
        <v>431</v>
      </c>
      <c r="C633" t="s">
        <v>461</v>
      </c>
      <c r="D633">
        <v>9</v>
      </c>
      <c r="E633" t="s">
        <v>125</v>
      </c>
      <c r="F633">
        <v>80100421</v>
      </c>
      <c r="G633" t="s">
        <v>435</v>
      </c>
      <c r="H633" s="1">
        <v>649</v>
      </c>
    </row>
    <row r="634" spans="1:8" x14ac:dyDescent="0.25">
      <c r="A634">
        <v>2112</v>
      </c>
      <c r="B634" t="s">
        <v>431</v>
      </c>
      <c r="C634" t="s">
        <v>463</v>
      </c>
      <c r="D634">
        <v>9</v>
      </c>
      <c r="E634" t="s">
        <v>125</v>
      </c>
      <c r="F634">
        <v>80100410</v>
      </c>
      <c r="G634" t="s">
        <v>444</v>
      </c>
      <c r="H634" s="1">
        <v>460</v>
      </c>
    </row>
    <row r="635" spans="1:8" x14ac:dyDescent="0.25">
      <c r="A635">
        <v>2112</v>
      </c>
      <c r="B635" t="s">
        <v>431</v>
      </c>
      <c r="C635" t="s">
        <v>463</v>
      </c>
      <c r="D635">
        <v>9</v>
      </c>
      <c r="E635" t="s">
        <v>125</v>
      </c>
      <c r="F635">
        <v>80100418</v>
      </c>
      <c r="G635" t="s">
        <v>462</v>
      </c>
      <c r="H635" s="1">
        <v>1273.1300000000001</v>
      </c>
    </row>
    <row r="636" spans="1:8" x14ac:dyDescent="0.25">
      <c r="A636">
        <v>2112</v>
      </c>
      <c r="B636" t="s">
        <v>431</v>
      </c>
      <c r="C636" t="s">
        <v>464</v>
      </c>
      <c r="D636">
        <v>9</v>
      </c>
      <c r="E636" t="s">
        <v>125</v>
      </c>
      <c r="F636">
        <v>80100410</v>
      </c>
      <c r="G636" t="s">
        <v>444</v>
      </c>
      <c r="H636" s="1">
        <v>2214.0700000000002</v>
      </c>
    </row>
    <row r="637" spans="1:8" x14ac:dyDescent="0.25">
      <c r="A637">
        <v>2112</v>
      </c>
      <c r="B637" t="s">
        <v>431</v>
      </c>
      <c r="C637" t="s">
        <v>464</v>
      </c>
      <c r="D637">
        <v>9</v>
      </c>
      <c r="E637" t="s">
        <v>125</v>
      </c>
      <c r="F637">
        <v>80100417</v>
      </c>
      <c r="G637" t="s">
        <v>439</v>
      </c>
      <c r="H637" s="1">
        <v>4987.2299999999996</v>
      </c>
    </row>
    <row r="638" spans="1:8" x14ac:dyDescent="0.25">
      <c r="A638">
        <v>2112</v>
      </c>
      <c r="B638" t="s">
        <v>431</v>
      </c>
      <c r="C638" t="s">
        <v>465</v>
      </c>
      <c r="D638">
        <v>9</v>
      </c>
      <c r="E638" t="s">
        <v>125</v>
      </c>
      <c r="F638">
        <v>80100418</v>
      </c>
      <c r="G638" t="s">
        <v>462</v>
      </c>
      <c r="H638" s="1">
        <v>111968</v>
      </c>
    </row>
    <row r="639" spans="1:8" x14ac:dyDescent="0.25">
      <c r="A639">
        <v>2112</v>
      </c>
      <c r="B639" t="s">
        <v>431</v>
      </c>
      <c r="C639" t="s">
        <v>230</v>
      </c>
      <c r="D639">
        <v>9</v>
      </c>
      <c r="E639" t="s">
        <v>125</v>
      </c>
      <c r="F639">
        <v>80100410</v>
      </c>
      <c r="G639" t="s">
        <v>444</v>
      </c>
      <c r="H639" s="1">
        <v>1695.2</v>
      </c>
    </row>
    <row r="640" spans="1:8" x14ac:dyDescent="0.25">
      <c r="A640">
        <v>2112</v>
      </c>
      <c r="B640" t="s">
        <v>431</v>
      </c>
      <c r="C640" t="s">
        <v>230</v>
      </c>
      <c r="D640">
        <v>9</v>
      </c>
      <c r="E640" t="s">
        <v>125</v>
      </c>
      <c r="F640">
        <v>80100416</v>
      </c>
      <c r="G640" t="s">
        <v>447</v>
      </c>
      <c r="H640" s="1">
        <v>4597.32</v>
      </c>
    </row>
    <row r="641" spans="1:8" x14ac:dyDescent="0.25">
      <c r="A641">
        <v>2112</v>
      </c>
      <c r="B641" t="s">
        <v>431</v>
      </c>
      <c r="C641" t="s">
        <v>230</v>
      </c>
      <c r="D641">
        <v>9</v>
      </c>
      <c r="E641" t="s">
        <v>125</v>
      </c>
      <c r="F641">
        <v>80100417</v>
      </c>
      <c r="G641" t="s">
        <v>439</v>
      </c>
      <c r="H641" s="1">
        <v>2100</v>
      </c>
    </row>
    <row r="642" spans="1:8" x14ac:dyDescent="0.25">
      <c r="A642">
        <v>2112</v>
      </c>
      <c r="B642" t="s">
        <v>431</v>
      </c>
      <c r="C642" t="s">
        <v>230</v>
      </c>
      <c r="D642">
        <v>9</v>
      </c>
      <c r="E642" t="s">
        <v>125</v>
      </c>
      <c r="F642">
        <v>80100418</v>
      </c>
      <c r="G642" t="s">
        <v>462</v>
      </c>
      <c r="H642" s="1">
        <v>141805.28</v>
      </c>
    </row>
    <row r="643" spans="1:8" x14ac:dyDescent="0.25">
      <c r="A643">
        <v>2112</v>
      </c>
      <c r="B643" t="s">
        <v>431</v>
      </c>
      <c r="C643" t="s">
        <v>230</v>
      </c>
      <c r="D643">
        <v>9</v>
      </c>
      <c r="E643" t="s">
        <v>125</v>
      </c>
      <c r="F643">
        <v>80100419</v>
      </c>
      <c r="G643" t="s">
        <v>433</v>
      </c>
      <c r="H643" s="1">
        <v>88.2</v>
      </c>
    </row>
    <row r="644" spans="1:8" x14ac:dyDescent="0.25">
      <c r="A644">
        <v>2112</v>
      </c>
      <c r="B644" t="s">
        <v>431</v>
      </c>
      <c r="C644" t="s">
        <v>230</v>
      </c>
      <c r="D644">
        <v>9</v>
      </c>
      <c r="E644" t="s">
        <v>125</v>
      </c>
      <c r="F644">
        <v>80100420</v>
      </c>
      <c r="G644" t="s">
        <v>434</v>
      </c>
      <c r="H644" s="1">
        <v>1938.24</v>
      </c>
    </row>
    <row r="645" spans="1:8" x14ac:dyDescent="0.25">
      <c r="A645">
        <v>2112</v>
      </c>
      <c r="B645" t="s">
        <v>431</v>
      </c>
      <c r="C645" t="s">
        <v>230</v>
      </c>
      <c r="D645">
        <v>9</v>
      </c>
      <c r="E645" t="s">
        <v>125</v>
      </c>
      <c r="F645">
        <v>80100610</v>
      </c>
      <c r="G645" t="s">
        <v>456</v>
      </c>
      <c r="H645" s="1">
        <v>116</v>
      </c>
    </row>
    <row r="646" spans="1:8" x14ac:dyDescent="0.25">
      <c r="A646">
        <v>2112</v>
      </c>
      <c r="B646" t="s">
        <v>431</v>
      </c>
      <c r="C646" t="s">
        <v>466</v>
      </c>
      <c r="D646">
        <v>9</v>
      </c>
      <c r="E646" t="s">
        <v>125</v>
      </c>
      <c r="F646">
        <v>80100417</v>
      </c>
      <c r="G646" t="s">
        <v>439</v>
      </c>
      <c r="H646" s="1">
        <v>2235.4499999999998</v>
      </c>
    </row>
    <row r="647" spans="1:8" x14ac:dyDescent="0.25">
      <c r="A647">
        <v>2112</v>
      </c>
      <c r="B647" t="s">
        <v>431</v>
      </c>
      <c r="C647" t="s">
        <v>467</v>
      </c>
      <c r="D647">
        <v>9</v>
      </c>
      <c r="E647" t="s">
        <v>125</v>
      </c>
      <c r="F647">
        <v>80100418</v>
      </c>
      <c r="G647" t="s">
        <v>462</v>
      </c>
      <c r="H647" s="1">
        <v>4754.74</v>
      </c>
    </row>
    <row r="648" spans="1:8" x14ac:dyDescent="0.25">
      <c r="A648">
        <v>2112</v>
      </c>
      <c r="B648" t="s">
        <v>431</v>
      </c>
      <c r="C648" t="s">
        <v>467</v>
      </c>
      <c r="D648">
        <v>9</v>
      </c>
      <c r="E648" t="s">
        <v>125</v>
      </c>
      <c r="F648">
        <v>80100419</v>
      </c>
      <c r="G648" t="s">
        <v>433</v>
      </c>
      <c r="H648" s="1">
        <v>1605.74</v>
      </c>
    </row>
    <row r="649" spans="1:8" x14ac:dyDescent="0.25">
      <c r="A649">
        <v>2112</v>
      </c>
      <c r="B649" t="s">
        <v>431</v>
      </c>
      <c r="C649" t="s">
        <v>467</v>
      </c>
      <c r="D649">
        <v>9</v>
      </c>
      <c r="E649" t="s">
        <v>125</v>
      </c>
      <c r="F649">
        <v>80100610</v>
      </c>
      <c r="G649" t="s">
        <v>456</v>
      </c>
      <c r="H649" s="1">
        <v>3081.85</v>
      </c>
    </row>
    <row r="650" spans="1:8" x14ac:dyDescent="0.25">
      <c r="A650">
        <v>2112</v>
      </c>
      <c r="B650" t="s">
        <v>431</v>
      </c>
      <c r="C650" t="s">
        <v>237</v>
      </c>
      <c r="D650">
        <v>9</v>
      </c>
      <c r="E650" t="s">
        <v>125</v>
      </c>
      <c r="F650">
        <v>80100409</v>
      </c>
      <c r="G650" t="s">
        <v>468</v>
      </c>
      <c r="H650" s="1">
        <v>319.86</v>
      </c>
    </row>
    <row r="651" spans="1:8" x14ac:dyDescent="0.25">
      <c r="A651">
        <v>2112</v>
      </c>
      <c r="B651" t="s">
        <v>431</v>
      </c>
      <c r="C651" t="s">
        <v>237</v>
      </c>
      <c r="D651">
        <v>9</v>
      </c>
      <c r="E651" t="s">
        <v>125</v>
      </c>
      <c r="F651">
        <v>80100421</v>
      </c>
      <c r="G651" t="s">
        <v>435</v>
      </c>
      <c r="H651" s="1">
        <v>42.36</v>
      </c>
    </row>
    <row r="652" spans="1:8" x14ac:dyDescent="0.25">
      <c r="A652">
        <v>2112</v>
      </c>
      <c r="B652" t="s">
        <v>431</v>
      </c>
      <c r="C652" t="s">
        <v>469</v>
      </c>
      <c r="D652">
        <v>9</v>
      </c>
      <c r="E652" t="s">
        <v>125</v>
      </c>
      <c r="F652">
        <v>80100419</v>
      </c>
      <c r="G652" t="s">
        <v>433</v>
      </c>
      <c r="H652" s="1">
        <v>1332</v>
      </c>
    </row>
    <row r="653" spans="1:8" x14ac:dyDescent="0.25">
      <c r="A653">
        <v>2112</v>
      </c>
      <c r="B653" t="s">
        <v>431</v>
      </c>
      <c r="C653" t="s">
        <v>470</v>
      </c>
      <c r="D653">
        <v>9</v>
      </c>
      <c r="E653" t="s">
        <v>125</v>
      </c>
      <c r="F653">
        <v>80100416</v>
      </c>
      <c r="G653" t="s">
        <v>447</v>
      </c>
      <c r="H653" s="1">
        <v>10702.4</v>
      </c>
    </row>
    <row r="654" spans="1:8" x14ac:dyDescent="0.25">
      <c r="A654">
        <v>2112</v>
      </c>
      <c r="B654" t="s">
        <v>431</v>
      </c>
      <c r="C654" t="s">
        <v>470</v>
      </c>
      <c r="D654">
        <v>9</v>
      </c>
      <c r="E654" t="s">
        <v>125</v>
      </c>
      <c r="F654">
        <v>80100419</v>
      </c>
      <c r="G654" t="s">
        <v>433</v>
      </c>
      <c r="H654" s="1">
        <v>1767.28</v>
      </c>
    </row>
    <row r="655" spans="1:8" x14ac:dyDescent="0.25">
      <c r="A655">
        <v>2112</v>
      </c>
      <c r="B655" t="s">
        <v>431</v>
      </c>
      <c r="C655" t="s">
        <v>471</v>
      </c>
      <c r="D655">
        <v>9</v>
      </c>
      <c r="E655" t="s">
        <v>125</v>
      </c>
      <c r="F655">
        <v>80100410</v>
      </c>
      <c r="G655" t="s">
        <v>444</v>
      </c>
      <c r="H655" s="1">
        <v>2000</v>
      </c>
    </row>
    <row r="656" spans="1:8" x14ac:dyDescent="0.25">
      <c r="A656">
        <v>2112</v>
      </c>
      <c r="B656" t="s">
        <v>431</v>
      </c>
      <c r="C656" t="s">
        <v>471</v>
      </c>
      <c r="D656">
        <v>9</v>
      </c>
      <c r="E656" t="s">
        <v>125</v>
      </c>
      <c r="F656">
        <v>80100412</v>
      </c>
      <c r="G656" t="s">
        <v>446</v>
      </c>
      <c r="H656" s="1">
        <v>8983</v>
      </c>
    </row>
    <row r="657" spans="1:8" x14ac:dyDescent="0.25">
      <c r="A657">
        <v>2112</v>
      </c>
      <c r="B657" t="s">
        <v>431</v>
      </c>
      <c r="C657" t="s">
        <v>471</v>
      </c>
      <c r="D657">
        <v>9</v>
      </c>
      <c r="E657" t="s">
        <v>125</v>
      </c>
      <c r="F657">
        <v>80100418</v>
      </c>
      <c r="G657" t="s">
        <v>462</v>
      </c>
      <c r="H657" s="1">
        <v>19063.3</v>
      </c>
    </row>
    <row r="658" spans="1:8" x14ac:dyDescent="0.25">
      <c r="A658">
        <v>2112</v>
      </c>
      <c r="B658" t="s">
        <v>431</v>
      </c>
      <c r="C658" t="s">
        <v>472</v>
      </c>
      <c r="D658">
        <v>9</v>
      </c>
      <c r="E658" t="s">
        <v>125</v>
      </c>
      <c r="F658">
        <v>80100410</v>
      </c>
      <c r="G658" t="s">
        <v>444</v>
      </c>
      <c r="H658" s="1">
        <v>1780</v>
      </c>
    </row>
    <row r="659" spans="1:8" x14ac:dyDescent="0.25">
      <c r="A659">
        <v>2112</v>
      </c>
      <c r="B659" t="s">
        <v>431</v>
      </c>
      <c r="C659" t="s">
        <v>472</v>
      </c>
      <c r="D659">
        <v>9</v>
      </c>
      <c r="E659" t="s">
        <v>125</v>
      </c>
      <c r="F659">
        <v>80100425</v>
      </c>
      <c r="G659" t="s">
        <v>453</v>
      </c>
      <c r="H659" s="1">
        <v>9600</v>
      </c>
    </row>
    <row r="660" spans="1:8" x14ac:dyDescent="0.25">
      <c r="A660">
        <v>2112</v>
      </c>
      <c r="B660" t="s">
        <v>431</v>
      </c>
      <c r="C660" t="s">
        <v>242</v>
      </c>
      <c r="D660">
        <v>9</v>
      </c>
      <c r="E660" t="s">
        <v>125</v>
      </c>
      <c r="F660">
        <v>80100413</v>
      </c>
      <c r="G660" t="s">
        <v>458</v>
      </c>
      <c r="H660" s="1">
        <v>2541</v>
      </c>
    </row>
    <row r="661" spans="1:8" x14ac:dyDescent="0.25">
      <c r="A661">
        <v>2112</v>
      </c>
      <c r="B661" t="s">
        <v>431</v>
      </c>
      <c r="C661" t="s">
        <v>473</v>
      </c>
      <c r="D661">
        <v>9</v>
      </c>
      <c r="E661" t="s">
        <v>125</v>
      </c>
      <c r="F661">
        <v>80100418</v>
      </c>
      <c r="G661" t="s">
        <v>462</v>
      </c>
      <c r="H661" s="1">
        <v>1125</v>
      </c>
    </row>
    <row r="662" spans="1:8" x14ac:dyDescent="0.25">
      <c r="A662">
        <v>2112</v>
      </c>
      <c r="B662" t="s">
        <v>431</v>
      </c>
      <c r="C662" t="s">
        <v>473</v>
      </c>
      <c r="D662">
        <v>9</v>
      </c>
      <c r="E662" t="s">
        <v>125</v>
      </c>
      <c r="F662">
        <v>80100610</v>
      </c>
      <c r="G662" t="s">
        <v>456</v>
      </c>
      <c r="H662" s="1">
        <v>1365</v>
      </c>
    </row>
    <row r="663" spans="1:8" x14ac:dyDescent="0.25">
      <c r="A663">
        <v>2112</v>
      </c>
      <c r="B663" t="s">
        <v>431</v>
      </c>
      <c r="C663" t="s">
        <v>474</v>
      </c>
      <c r="D663">
        <v>9</v>
      </c>
      <c r="E663" t="s">
        <v>125</v>
      </c>
      <c r="F663">
        <v>80100425</v>
      </c>
      <c r="G663" t="s">
        <v>453</v>
      </c>
      <c r="H663" s="1">
        <v>5400</v>
      </c>
    </row>
    <row r="664" spans="1:8" x14ac:dyDescent="0.25">
      <c r="A664">
        <v>2112</v>
      </c>
      <c r="B664" t="s">
        <v>431</v>
      </c>
      <c r="C664" t="s">
        <v>475</v>
      </c>
      <c r="D664">
        <v>9</v>
      </c>
      <c r="E664" t="s">
        <v>125</v>
      </c>
      <c r="F664">
        <v>80100608</v>
      </c>
      <c r="G664" t="s">
        <v>442</v>
      </c>
      <c r="H664" s="1">
        <v>1248.5</v>
      </c>
    </row>
    <row r="665" spans="1:8" x14ac:dyDescent="0.25">
      <c r="A665">
        <v>2112</v>
      </c>
      <c r="B665" t="s">
        <v>431</v>
      </c>
      <c r="C665" t="s">
        <v>476</v>
      </c>
      <c r="D665">
        <v>9</v>
      </c>
      <c r="E665" t="s">
        <v>125</v>
      </c>
      <c r="F665">
        <v>80100416</v>
      </c>
      <c r="G665" t="s">
        <v>447</v>
      </c>
      <c r="H665" s="1">
        <v>7091.2</v>
      </c>
    </row>
    <row r="666" spans="1:8" x14ac:dyDescent="0.25">
      <c r="A666">
        <v>2112</v>
      </c>
      <c r="B666" t="s">
        <v>431</v>
      </c>
      <c r="C666" t="s">
        <v>476</v>
      </c>
      <c r="D666">
        <v>9</v>
      </c>
      <c r="E666" t="s">
        <v>125</v>
      </c>
      <c r="F666">
        <v>80100418</v>
      </c>
      <c r="G666" t="s">
        <v>462</v>
      </c>
      <c r="H666" s="1">
        <v>13225.9</v>
      </c>
    </row>
    <row r="667" spans="1:8" x14ac:dyDescent="0.25">
      <c r="A667">
        <v>2112</v>
      </c>
      <c r="B667" t="s">
        <v>431</v>
      </c>
      <c r="C667" t="s">
        <v>476</v>
      </c>
      <c r="D667">
        <v>9</v>
      </c>
      <c r="E667" t="s">
        <v>125</v>
      </c>
      <c r="F667">
        <v>80100421</v>
      </c>
      <c r="G667" t="s">
        <v>435</v>
      </c>
      <c r="H667" s="1">
        <v>152.75</v>
      </c>
    </row>
    <row r="668" spans="1:8" x14ac:dyDescent="0.25">
      <c r="A668">
        <v>2112</v>
      </c>
      <c r="B668" t="s">
        <v>431</v>
      </c>
      <c r="C668" t="s">
        <v>477</v>
      </c>
      <c r="D668">
        <v>9</v>
      </c>
      <c r="E668" t="s">
        <v>125</v>
      </c>
      <c r="F668">
        <v>80100410</v>
      </c>
      <c r="G668" t="s">
        <v>444</v>
      </c>
      <c r="H668" s="1">
        <v>659</v>
      </c>
    </row>
    <row r="669" spans="1:8" x14ac:dyDescent="0.25">
      <c r="A669">
        <v>2112</v>
      </c>
      <c r="B669" t="s">
        <v>431</v>
      </c>
      <c r="C669" t="s">
        <v>477</v>
      </c>
      <c r="D669">
        <v>9</v>
      </c>
      <c r="E669" t="s">
        <v>125</v>
      </c>
      <c r="F669">
        <v>80100416</v>
      </c>
      <c r="G669" t="s">
        <v>447</v>
      </c>
      <c r="H669" s="1">
        <v>21422</v>
      </c>
    </row>
    <row r="670" spans="1:8" x14ac:dyDescent="0.25">
      <c r="A670">
        <v>2112</v>
      </c>
      <c r="B670" t="s">
        <v>431</v>
      </c>
      <c r="C670" t="s">
        <v>477</v>
      </c>
      <c r="D670">
        <v>9</v>
      </c>
      <c r="E670" t="s">
        <v>125</v>
      </c>
      <c r="F670">
        <v>80100419</v>
      </c>
      <c r="G670" t="s">
        <v>433</v>
      </c>
      <c r="H670" s="1">
        <v>2470</v>
      </c>
    </row>
    <row r="671" spans="1:8" x14ac:dyDescent="0.25">
      <c r="A671">
        <v>2112</v>
      </c>
      <c r="B671" t="s">
        <v>431</v>
      </c>
      <c r="C671" t="s">
        <v>477</v>
      </c>
      <c r="D671">
        <v>9</v>
      </c>
      <c r="E671" t="s">
        <v>125</v>
      </c>
      <c r="F671">
        <v>80100420</v>
      </c>
      <c r="G671" t="s">
        <v>434</v>
      </c>
      <c r="H671" s="1">
        <v>1416</v>
      </c>
    </row>
    <row r="672" spans="1:8" x14ac:dyDescent="0.25">
      <c r="A672">
        <v>2112</v>
      </c>
      <c r="B672" t="s">
        <v>431</v>
      </c>
      <c r="C672" t="s">
        <v>478</v>
      </c>
      <c r="D672">
        <v>9</v>
      </c>
      <c r="E672" t="s">
        <v>125</v>
      </c>
      <c r="F672">
        <v>80100408</v>
      </c>
      <c r="G672" t="s">
        <v>438</v>
      </c>
      <c r="H672" s="1">
        <v>2108</v>
      </c>
    </row>
    <row r="673" spans="1:8" x14ac:dyDescent="0.25">
      <c r="A673">
        <v>2112</v>
      </c>
      <c r="B673" t="s">
        <v>431</v>
      </c>
      <c r="C673" t="s">
        <v>478</v>
      </c>
      <c r="D673">
        <v>9</v>
      </c>
      <c r="E673" t="s">
        <v>125</v>
      </c>
      <c r="F673">
        <v>80100410</v>
      </c>
      <c r="G673" t="s">
        <v>444</v>
      </c>
      <c r="H673" s="1">
        <v>6392</v>
      </c>
    </row>
    <row r="674" spans="1:8" x14ac:dyDescent="0.25">
      <c r="A674">
        <v>2112</v>
      </c>
      <c r="B674" t="s">
        <v>431</v>
      </c>
      <c r="C674" t="s">
        <v>478</v>
      </c>
      <c r="D674">
        <v>9</v>
      </c>
      <c r="E674" t="s">
        <v>125</v>
      </c>
      <c r="F674">
        <v>80100420</v>
      </c>
      <c r="G674" t="s">
        <v>434</v>
      </c>
      <c r="H674" s="1">
        <v>9670</v>
      </c>
    </row>
    <row r="675" spans="1:8" x14ac:dyDescent="0.25">
      <c r="A675">
        <v>2112</v>
      </c>
      <c r="B675" t="s">
        <v>431</v>
      </c>
      <c r="C675" t="s">
        <v>479</v>
      </c>
      <c r="D675">
        <v>9</v>
      </c>
      <c r="E675" t="s">
        <v>125</v>
      </c>
      <c r="F675">
        <v>80100412</v>
      </c>
      <c r="G675" t="s">
        <v>446</v>
      </c>
      <c r="H675" s="1">
        <v>575</v>
      </c>
    </row>
    <row r="676" spans="1:8" x14ac:dyDescent="0.25">
      <c r="A676">
        <v>2112</v>
      </c>
      <c r="B676" t="s">
        <v>431</v>
      </c>
      <c r="C676" t="s">
        <v>479</v>
      </c>
      <c r="D676">
        <v>9</v>
      </c>
      <c r="E676" t="s">
        <v>125</v>
      </c>
      <c r="F676">
        <v>80100418</v>
      </c>
      <c r="G676" t="s">
        <v>462</v>
      </c>
      <c r="H676" s="1">
        <v>222</v>
      </c>
    </row>
    <row r="677" spans="1:8" x14ac:dyDescent="0.25">
      <c r="A677">
        <v>2112</v>
      </c>
      <c r="B677" t="s">
        <v>431</v>
      </c>
      <c r="C677" t="s">
        <v>480</v>
      </c>
      <c r="D677">
        <v>9</v>
      </c>
      <c r="E677" t="s">
        <v>125</v>
      </c>
      <c r="F677">
        <v>80100417</v>
      </c>
      <c r="G677" t="s">
        <v>439</v>
      </c>
      <c r="H677" s="1">
        <v>1045.75</v>
      </c>
    </row>
    <row r="678" spans="1:8" x14ac:dyDescent="0.25">
      <c r="A678">
        <v>2112</v>
      </c>
      <c r="B678" t="s">
        <v>431</v>
      </c>
      <c r="C678" t="s">
        <v>480</v>
      </c>
      <c r="D678">
        <v>9</v>
      </c>
      <c r="E678" t="s">
        <v>125</v>
      </c>
      <c r="F678">
        <v>80100418</v>
      </c>
      <c r="G678" t="s">
        <v>462</v>
      </c>
      <c r="H678" s="1">
        <v>920</v>
      </c>
    </row>
    <row r="679" spans="1:8" x14ac:dyDescent="0.25">
      <c r="A679">
        <v>2112</v>
      </c>
      <c r="B679" t="s">
        <v>431</v>
      </c>
      <c r="C679" t="s">
        <v>481</v>
      </c>
      <c r="D679">
        <v>9</v>
      </c>
      <c r="E679" t="s">
        <v>125</v>
      </c>
      <c r="F679">
        <v>80100406</v>
      </c>
      <c r="G679" t="s">
        <v>482</v>
      </c>
      <c r="H679" s="1">
        <v>3660</v>
      </c>
    </row>
    <row r="680" spans="1:8" x14ac:dyDescent="0.25">
      <c r="A680">
        <v>2112</v>
      </c>
      <c r="B680" t="s">
        <v>431</v>
      </c>
      <c r="C680" t="s">
        <v>483</v>
      </c>
      <c r="D680">
        <v>9</v>
      </c>
      <c r="E680" t="s">
        <v>125</v>
      </c>
      <c r="F680">
        <v>80100410</v>
      </c>
      <c r="G680" t="s">
        <v>444</v>
      </c>
      <c r="H680" s="1">
        <v>7800</v>
      </c>
    </row>
    <row r="681" spans="1:8" x14ac:dyDescent="0.25">
      <c r="A681">
        <v>2112</v>
      </c>
      <c r="B681" t="s">
        <v>431</v>
      </c>
      <c r="C681" t="s">
        <v>483</v>
      </c>
      <c r="D681">
        <v>9</v>
      </c>
      <c r="E681" t="s">
        <v>125</v>
      </c>
      <c r="F681">
        <v>80100607</v>
      </c>
      <c r="G681" t="s">
        <v>441</v>
      </c>
      <c r="H681" s="1">
        <v>1080</v>
      </c>
    </row>
    <row r="682" spans="1:8" x14ac:dyDescent="0.25">
      <c r="A682">
        <v>2112</v>
      </c>
      <c r="B682" t="s">
        <v>431</v>
      </c>
      <c r="C682" t="s">
        <v>484</v>
      </c>
      <c r="D682">
        <v>9</v>
      </c>
      <c r="E682" t="s">
        <v>125</v>
      </c>
      <c r="F682">
        <v>80100420</v>
      </c>
      <c r="G682" t="s">
        <v>434</v>
      </c>
      <c r="H682" s="1">
        <v>532</v>
      </c>
    </row>
    <row r="683" spans="1:8" x14ac:dyDescent="0.25">
      <c r="A683">
        <v>2112</v>
      </c>
      <c r="B683" t="s">
        <v>431</v>
      </c>
      <c r="C683" t="s">
        <v>484</v>
      </c>
      <c r="D683">
        <v>9</v>
      </c>
      <c r="E683" t="s">
        <v>125</v>
      </c>
      <c r="F683">
        <v>80100610</v>
      </c>
      <c r="G683" t="s">
        <v>456</v>
      </c>
      <c r="H683" s="1">
        <v>2854</v>
      </c>
    </row>
    <row r="684" spans="1:8" x14ac:dyDescent="0.25">
      <c r="A684">
        <v>2112</v>
      </c>
      <c r="B684" t="s">
        <v>431</v>
      </c>
      <c r="C684" t="s">
        <v>485</v>
      </c>
      <c r="D684">
        <v>9</v>
      </c>
      <c r="E684" t="s">
        <v>125</v>
      </c>
      <c r="F684">
        <v>80100421</v>
      </c>
      <c r="G684" t="s">
        <v>435</v>
      </c>
      <c r="H684" s="1">
        <v>1844.5</v>
      </c>
    </row>
    <row r="685" spans="1:8" x14ac:dyDescent="0.25">
      <c r="A685">
        <v>2112</v>
      </c>
      <c r="B685" t="s">
        <v>431</v>
      </c>
      <c r="C685" t="s">
        <v>485</v>
      </c>
      <c r="D685">
        <v>9</v>
      </c>
      <c r="E685" t="s">
        <v>125</v>
      </c>
      <c r="F685">
        <v>80100423</v>
      </c>
      <c r="G685" t="s">
        <v>486</v>
      </c>
      <c r="H685" s="1">
        <v>901.5</v>
      </c>
    </row>
    <row r="686" spans="1:8" x14ac:dyDescent="0.25">
      <c r="A686">
        <v>2112</v>
      </c>
      <c r="B686" t="s">
        <v>431</v>
      </c>
      <c r="C686" t="s">
        <v>487</v>
      </c>
      <c r="D686">
        <v>9</v>
      </c>
      <c r="E686" t="s">
        <v>125</v>
      </c>
      <c r="F686">
        <v>80100410</v>
      </c>
      <c r="G686" t="s">
        <v>444</v>
      </c>
      <c r="H686" s="1">
        <v>2845</v>
      </c>
    </row>
    <row r="687" spans="1:8" x14ac:dyDescent="0.25">
      <c r="A687">
        <v>2112</v>
      </c>
      <c r="B687" t="s">
        <v>431</v>
      </c>
      <c r="C687" t="s">
        <v>488</v>
      </c>
      <c r="D687">
        <v>9</v>
      </c>
      <c r="E687" t="s">
        <v>125</v>
      </c>
      <c r="F687">
        <v>80100416</v>
      </c>
      <c r="G687" t="s">
        <v>447</v>
      </c>
      <c r="H687" s="1">
        <v>5861.85</v>
      </c>
    </row>
    <row r="688" spans="1:8" x14ac:dyDescent="0.25">
      <c r="A688">
        <v>2112</v>
      </c>
      <c r="B688" t="s">
        <v>431</v>
      </c>
      <c r="C688" t="s">
        <v>488</v>
      </c>
      <c r="D688">
        <v>9</v>
      </c>
      <c r="E688" t="s">
        <v>125</v>
      </c>
      <c r="F688">
        <v>80100420</v>
      </c>
      <c r="G688" t="s">
        <v>434</v>
      </c>
      <c r="H688" s="1">
        <v>6302.77</v>
      </c>
    </row>
    <row r="689" spans="1:8" x14ac:dyDescent="0.25">
      <c r="A689">
        <v>2112</v>
      </c>
      <c r="B689" t="s">
        <v>431</v>
      </c>
      <c r="C689" t="s">
        <v>489</v>
      </c>
      <c r="D689">
        <v>9</v>
      </c>
      <c r="E689" t="s">
        <v>125</v>
      </c>
      <c r="F689">
        <v>80100420</v>
      </c>
      <c r="G689" t="s">
        <v>434</v>
      </c>
      <c r="H689" s="1">
        <v>462.24</v>
      </c>
    </row>
    <row r="690" spans="1:8" x14ac:dyDescent="0.25">
      <c r="A690">
        <v>2112</v>
      </c>
      <c r="B690" t="s">
        <v>431</v>
      </c>
      <c r="C690" t="s">
        <v>489</v>
      </c>
      <c r="D690">
        <v>9</v>
      </c>
      <c r="E690" t="s">
        <v>125</v>
      </c>
      <c r="F690">
        <v>80100608</v>
      </c>
      <c r="G690" t="s">
        <v>442</v>
      </c>
      <c r="H690" s="1">
        <v>2280</v>
      </c>
    </row>
    <row r="691" spans="1:8" x14ac:dyDescent="0.25">
      <c r="A691">
        <v>2112</v>
      </c>
      <c r="B691" t="s">
        <v>431</v>
      </c>
      <c r="C691" t="s">
        <v>490</v>
      </c>
      <c r="D691">
        <v>9</v>
      </c>
      <c r="E691" t="s">
        <v>125</v>
      </c>
      <c r="F691">
        <v>80100421</v>
      </c>
      <c r="G691" t="s">
        <v>435</v>
      </c>
      <c r="H691" s="1">
        <v>10923</v>
      </c>
    </row>
    <row r="692" spans="1:8" x14ac:dyDescent="0.25">
      <c r="A692">
        <v>2112</v>
      </c>
      <c r="B692" t="s">
        <v>431</v>
      </c>
      <c r="C692" t="s">
        <v>491</v>
      </c>
      <c r="D692">
        <v>9</v>
      </c>
      <c r="E692" t="s">
        <v>125</v>
      </c>
      <c r="F692">
        <v>80100410</v>
      </c>
      <c r="G692" t="s">
        <v>444</v>
      </c>
      <c r="H692" s="1">
        <v>164</v>
      </c>
    </row>
    <row r="693" spans="1:8" x14ac:dyDescent="0.25">
      <c r="A693">
        <v>2112</v>
      </c>
      <c r="B693" t="s">
        <v>431</v>
      </c>
      <c r="C693" t="s">
        <v>491</v>
      </c>
      <c r="D693">
        <v>9</v>
      </c>
      <c r="E693" t="s">
        <v>125</v>
      </c>
      <c r="F693">
        <v>80100412</v>
      </c>
      <c r="G693" t="s">
        <v>446</v>
      </c>
      <c r="H693" s="1">
        <v>18918</v>
      </c>
    </row>
    <row r="694" spans="1:8" x14ac:dyDescent="0.25">
      <c r="A694">
        <v>2112</v>
      </c>
      <c r="B694" t="s">
        <v>431</v>
      </c>
      <c r="C694" t="s">
        <v>492</v>
      </c>
      <c r="D694">
        <v>9</v>
      </c>
      <c r="E694" t="s">
        <v>125</v>
      </c>
      <c r="F694">
        <v>80100418</v>
      </c>
      <c r="G694" t="s">
        <v>462</v>
      </c>
      <c r="H694" s="1">
        <v>676</v>
      </c>
    </row>
    <row r="695" spans="1:8" x14ac:dyDescent="0.25">
      <c r="A695">
        <v>2112</v>
      </c>
      <c r="B695" t="s">
        <v>431</v>
      </c>
      <c r="C695" t="s">
        <v>492</v>
      </c>
      <c r="D695">
        <v>9</v>
      </c>
      <c r="E695" t="s">
        <v>125</v>
      </c>
      <c r="F695">
        <v>80100421</v>
      </c>
      <c r="G695" t="s">
        <v>435</v>
      </c>
      <c r="H695" s="1">
        <v>110</v>
      </c>
    </row>
    <row r="696" spans="1:8" x14ac:dyDescent="0.25">
      <c r="A696">
        <v>2112</v>
      </c>
      <c r="B696" t="s">
        <v>431</v>
      </c>
      <c r="C696" t="s">
        <v>492</v>
      </c>
      <c r="D696">
        <v>9</v>
      </c>
      <c r="E696" t="s">
        <v>125</v>
      </c>
      <c r="F696">
        <v>80100610</v>
      </c>
      <c r="G696" t="s">
        <v>456</v>
      </c>
      <c r="H696" s="1">
        <v>6061</v>
      </c>
    </row>
    <row r="697" spans="1:8" x14ac:dyDescent="0.25">
      <c r="A697">
        <v>2112</v>
      </c>
      <c r="B697" t="s">
        <v>431</v>
      </c>
      <c r="C697" t="s">
        <v>493</v>
      </c>
      <c r="D697">
        <v>9</v>
      </c>
      <c r="E697" t="s">
        <v>125</v>
      </c>
      <c r="F697">
        <v>80100421</v>
      </c>
      <c r="G697" t="s">
        <v>435</v>
      </c>
      <c r="H697" s="1">
        <v>672.21</v>
      </c>
    </row>
    <row r="698" spans="1:8" x14ac:dyDescent="0.25">
      <c r="A698">
        <v>2112</v>
      </c>
      <c r="B698" t="s">
        <v>431</v>
      </c>
      <c r="C698" t="s">
        <v>494</v>
      </c>
      <c r="D698">
        <v>9</v>
      </c>
      <c r="E698" t="s">
        <v>125</v>
      </c>
      <c r="F698">
        <v>80100413</v>
      </c>
      <c r="G698" t="s">
        <v>458</v>
      </c>
      <c r="H698" s="1">
        <v>1240</v>
      </c>
    </row>
    <row r="699" spans="1:8" x14ac:dyDescent="0.25">
      <c r="A699">
        <v>2112</v>
      </c>
      <c r="B699" t="s">
        <v>431</v>
      </c>
      <c r="C699" t="s">
        <v>495</v>
      </c>
      <c r="D699">
        <v>9</v>
      </c>
      <c r="E699" t="s">
        <v>125</v>
      </c>
      <c r="F699">
        <v>80100408</v>
      </c>
      <c r="G699" t="s">
        <v>438</v>
      </c>
      <c r="H699" s="1">
        <v>32400</v>
      </c>
    </row>
    <row r="700" spans="1:8" x14ac:dyDescent="0.25">
      <c r="A700">
        <v>2112</v>
      </c>
      <c r="B700" t="s">
        <v>431</v>
      </c>
      <c r="C700" t="s">
        <v>495</v>
      </c>
      <c r="D700">
        <v>9</v>
      </c>
      <c r="E700" t="s">
        <v>125</v>
      </c>
      <c r="F700">
        <v>80100608</v>
      </c>
      <c r="G700" t="s">
        <v>442</v>
      </c>
      <c r="H700" s="1">
        <v>28140</v>
      </c>
    </row>
    <row r="701" spans="1:8" x14ac:dyDescent="0.25">
      <c r="A701">
        <v>2112</v>
      </c>
      <c r="B701" t="s">
        <v>431</v>
      </c>
      <c r="C701" t="s">
        <v>496</v>
      </c>
      <c r="D701">
        <v>9</v>
      </c>
      <c r="E701" t="s">
        <v>125</v>
      </c>
      <c r="F701">
        <v>80100423</v>
      </c>
      <c r="G701" t="s">
        <v>486</v>
      </c>
      <c r="H701" s="1">
        <v>984.15</v>
      </c>
    </row>
    <row r="702" spans="1:8" x14ac:dyDescent="0.25">
      <c r="A702">
        <v>2112</v>
      </c>
      <c r="B702" t="s">
        <v>431</v>
      </c>
      <c r="C702" t="s">
        <v>497</v>
      </c>
      <c r="D702">
        <v>9</v>
      </c>
      <c r="E702" t="s">
        <v>125</v>
      </c>
      <c r="F702">
        <v>80100418</v>
      </c>
      <c r="G702" t="s">
        <v>462</v>
      </c>
      <c r="H702" s="1">
        <v>557.6</v>
      </c>
    </row>
    <row r="703" spans="1:8" x14ac:dyDescent="0.25">
      <c r="A703">
        <v>2112</v>
      </c>
      <c r="B703" t="s">
        <v>431</v>
      </c>
      <c r="C703" t="s">
        <v>497</v>
      </c>
      <c r="D703">
        <v>9</v>
      </c>
      <c r="E703" t="s">
        <v>125</v>
      </c>
      <c r="F703">
        <v>80100423</v>
      </c>
      <c r="G703" t="s">
        <v>486</v>
      </c>
      <c r="H703" s="1">
        <v>199.6</v>
      </c>
    </row>
    <row r="704" spans="1:8" x14ac:dyDescent="0.25">
      <c r="A704">
        <v>2112</v>
      </c>
      <c r="B704" t="s">
        <v>431</v>
      </c>
      <c r="C704" t="s">
        <v>254</v>
      </c>
      <c r="D704">
        <v>9</v>
      </c>
      <c r="E704" t="s">
        <v>125</v>
      </c>
      <c r="F704">
        <v>80100406</v>
      </c>
      <c r="G704" t="s">
        <v>482</v>
      </c>
      <c r="H704" s="1">
        <v>2029</v>
      </c>
    </row>
    <row r="705" spans="1:8" x14ac:dyDescent="0.25">
      <c r="A705">
        <v>2112</v>
      </c>
      <c r="B705" t="s">
        <v>431</v>
      </c>
      <c r="C705" t="s">
        <v>254</v>
      </c>
      <c r="D705">
        <v>9</v>
      </c>
      <c r="E705" t="s">
        <v>125</v>
      </c>
      <c r="F705">
        <v>80100417</v>
      </c>
      <c r="G705" t="s">
        <v>439</v>
      </c>
      <c r="H705" s="1">
        <v>132</v>
      </c>
    </row>
    <row r="706" spans="1:8" x14ac:dyDescent="0.25">
      <c r="A706">
        <v>2112</v>
      </c>
      <c r="B706" t="s">
        <v>431</v>
      </c>
      <c r="C706" t="s">
        <v>254</v>
      </c>
      <c r="D706">
        <v>9</v>
      </c>
      <c r="E706" t="s">
        <v>125</v>
      </c>
      <c r="F706">
        <v>80100419</v>
      </c>
      <c r="G706" t="s">
        <v>433</v>
      </c>
      <c r="H706" s="1">
        <v>495</v>
      </c>
    </row>
    <row r="707" spans="1:8" x14ac:dyDescent="0.25">
      <c r="A707">
        <v>2112</v>
      </c>
      <c r="B707" t="s">
        <v>431</v>
      </c>
      <c r="C707" t="s">
        <v>254</v>
      </c>
      <c r="D707">
        <v>9</v>
      </c>
      <c r="E707" t="s">
        <v>125</v>
      </c>
      <c r="F707">
        <v>80100421</v>
      </c>
      <c r="G707" t="s">
        <v>435</v>
      </c>
      <c r="H707" s="1">
        <v>20960.580000000002</v>
      </c>
    </row>
    <row r="708" spans="1:8" x14ac:dyDescent="0.25">
      <c r="A708">
        <v>2112</v>
      </c>
      <c r="B708" t="s">
        <v>431</v>
      </c>
      <c r="C708" t="s">
        <v>254</v>
      </c>
      <c r="D708">
        <v>9</v>
      </c>
      <c r="E708" t="s">
        <v>125</v>
      </c>
      <c r="F708">
        <v>80100703</v>
      </c>
      <c r="G708" t="s">
        <v>498</v>
      </c>
      <c r="H708" s="1">
        <v>28642.35</v>
      </c>
    </row>
    <row r="709" spans="1:8" x14ac:dyDescent="0.25">
      <c r="A709">
        <v>2112</v>
      </c>
      <c r="B709" t="s">
        <v>431</v>
      </c>
      <c r="C709" t="s">
        <v>255</v>
      </c>
      <c r="D709">
        <v>9</v>
      </c>
      <c r="E709" t="s">
        <v>125</v>
      </c>
      <c r="F709">
        <v>80100417</v>
      </c>
      <c r="G709" t="s">
        <v>439</v>
      </c>
      <c r="H709" s="1">
        <v>7600</v>
      </c>
    </row>
    <row r="710" spans="1:8" x14ac:dyDescent="0.25">
      <c r="A710">
        <v>2112</v>
      </c>
      <c r="B710" t="s">
        <v>431</v>
      </c>
      <c r="C710" t="s">
        <v>499</v>
      </c>
      <c r="D710">
        <v>9</v>
      </c>
      <c r="E710" t="s">
        <v>125</v>
      </c>
      <c r="F710">
        <v>80100417</v>
      </c>
      <c r="G710" t="s">
        <v>439</v>
      </c>
      <c r="H710" s="1">
        <v>3744</v>
      </c>
    </row>
    <row r="711" spans="1:8" x14ac:dyDescent="0.25">
      <c r="A711">
        <v>2112</v>
      </c>
      <c r="B711" t="s">
        <v>431</v>
      </c>
      <c r="C711" t="s">
        <v>256</v>
      </c>
      <c r="D711">
        <v>9</v>
      </c>
      <c r="E711" t="s">
        <v>125</v>
      </c>
      <c r="F711">
        <v>80100408</v>
      </c>
      <c r="G711" t="s">
        <v>438</v>
      </c>
      <c r="H711" s="1">
        <v>4519.9799999999996</v>
      </c>
    </row>
    <row r="712" spans="1:8" x14ac:dyDescent="0.25">
      <c r="A712">
        <v>2112</v>
      </c>
      <c r="B712" t="s">
        <v>431</v>
      </c>
      <c r="C712" t="s">
        <v>256</v>
      </c>
      <c r="D712">
        <v>9</v>
      </c>
      <c r="E712" t="s">
        <v>125</v>
      </c>
      <c r="F712">
        <v>80100410</v>
      </c>
      <c r="G712" t="s">
        <v>444</v>
      </c>
      <c r="H712" s="1">
        <v>511.74</v>
      </c>
    </row>
    <row r="713" spans="1:8" x14ac:dyDescent="0.25">
      <c r="A713">
        <v>2112</v>
      </c>
      <c r="B713" t="s">
        <v>431</v>
      </c>
      <c r="C713" t="s">
        <v>256</v>
      </c>
      <c r="D713">
        <v>9</v>
      </c>
      <c r="E713" t="s">
        <v>125</v>
      </c>
      <c r="F713">
        <v>80100413</v>
      </c>
      <c r="G713" t="s">
        <v>458</v>
      </c>
      <c r="H713" s="1">
        <v>670.88</v>
      </c>
    </row>
    <row r="714" spans="1:8" x14ac:dyDescent="0.25">
      <c r="A714">
        <v>2112</v>
      </c>
      <c r="B714" t="s">
        <v>431</v>
      </c>
      <c r="C714" t="s">
        <v>256</v>
      </c>
      <c r="D714">
        <v>9</v>
      </c>
      <c r="E714" t="s">
        <v>125</v>
      </c>
      <c r="F714">
        <v>80100416</v>
      </c>
      <c r="G714" t="s">
        <v>447</v>
      </c>
      <c r="H714" s="1">
        <v>52051.08</v>
      </c>
    </row>
    <row r="715" spans="1:8" x14ac:dyDescent="0.25">
      <c r="A715">
        <v>2112</v>
      </c>
      <c r="B715" t="s">
        <v>431</v>
      </c>
      <c r="C715" t="s">
        <v>256</v>
      </c>
      <c r="D715">
        <v>9</v>
      </c>
      <c r="E715" t="s">
        <v>125</v>
      </c>
      <c r="F715">
        <v>80100419</v>
      </c>
      <c r="G715" t="s">
        <v>433</v>
      </c>
      <c r="H715" s="1">
        <v>2502.4899999999998</v>
      </c>
    </row>
    <row r="716" spans="1:8" x14ac:dyDescent="0.25">
      <c r="A716">
        <v>2112</v>
      </c>
      <c r="B716" t="s">
        <v>431</v>
      </c>
      <c r="C716" t="s">
        <v>256</v>
      </c>
      <c r="D716">
        <v>9</v>
      </c>
      <c r="E716" t="s">
        <v>125</v>
      </c>
      <c r="F716">
        <v>80100420</v>
      </c>
      <c r="G716" t="s">
        <v>434</v>
      </c>
      <c r="H716" s="1">
        <v>3154.39</v>
      </c>
    </row>
    <row r="717" spans="1:8" x14ac:dyDescent="0.25">
      <c r="A717">
        <v>2112</v>
      </c>
      <c r="B717" t="s">
        <v>431</v>
      </c>
      <c r="C717" t="s">
        <v>256</v>
      </c>
      <c r="D717">
        <v>9</v>
      </c>
      <c r="E717" t="s">
        <v>125</v>
      </c>
      <c r="F717">
        <v>80100610</v>
      </c>
      <c r="G717" t="s">
        <v>456</v>
      </c>
      <c r="H717" s="1">
        <v>649</v>
      </c>
    </row>
    <row r="718" spans="1:8" x14ac:dyDescent="0.25">
      <c r="A718">
        <v>2112</v>
      </c>
      <c r="B718" t="s">
        <v>431</v>
      </c>
      <c r="C718" t="s">
        <v>500</v>
      </c>
      <c r="D718">
        <v>9</v>
      </c>
      <c r="E718" t="s">
        <v>125</v>
      </c>
      <c r="F718">
        <v>80100410</v>
      </c>
      <c r="G718" t="s">
        <v>444</v>
      </c>
      <c r="H718" s="1">
        <v>335.76</v>
      </c>
    </row>
    <row r="719" spans="1:8" x14ac:dyDescent="0.25">
      <c r="A719">
        <v>2112</v>
      </c>
      <c r="B719" t="s">
        <v>431</v>
      </c>
      <c r="C719" t="s">
        <v>501</v>
      </c>
      <c r="D719">
        <v>9</v>
      </c>
      <c r="E719" t="s">
        <v>125</v>
      </c>
      <c r="F719">
        <v>80100416</v>
      </c>
      <c r="G719" t="s">
        <v>447</v>
      </c>
      <c r="H719" s="1">
        <v>2875</v>
      </c>
    </row>
    <row r="720" spans="1:8" x14ac:dyDescent="0.25">
      <c r="A720">
        <v>2112</v>
      </c>
      <c r="B720" t="s">
        <v>431</v>
      </c>
      <c r="C720" t="s">
        <v>501</v>
      </c>
      <c r="D720">
        <v>9</v>
      </c>
      <c r="E720" t="s">
        <v>125</v>
      </c>
      <c r="F720">
        <v>80100417</v>
      </c>
      <c r="G720" t="s">
        <v>439</v>
      </c>
      <c r="H720" s="1">
        <v>192</v>
      </c>
    </row>
    <row r="721" spans="1:8" x14ac:dyDescent="0.25">
      <c r="A721">
        <v>2112</v>
      </c>
      <c r="B721" t="s">
        <v>431</v>
      </c>
      <c r="C721" t="s">
        <v>257</v>
      </c>
      <c r="D721">
        <v>9</v>
      </c>
      <c r="E721" t="s">
        <v>125</v>
      </c>
      <c r="F721">
        <v>80100408</v>
      </c>
      <c r="G721" t="s">
        <v>438</v>
      </c>
      <c r="H721" s="1">
        <v>17259.400000000001</v>
      </c>
    </row>
    <row r="722" spans="1:8" x14ac:dyDescent="0.25">
      <c r="A722">
        <v>2112</v>
      </c>
      <c r="B722" t="s">
        <v>431</v>
      </c>
      <c r="C722" t="s">
        <v>257</v>
      </c>
      <c r="D722">
        <v>9</v>
      </c>
      <c r="E722" t="s">
        <v>125</v>
      </c>
      <c r="F722">
        <v>80100410</v>
      </c>
      <c r="G722" t="s">
        <v>444</v>
      </c>
      <c r="H722" s="1">
        <v>12810</v>
      </c>
    </row>
    <row r="723" spans="1:8" x14ac:dyDescent="0.25">
      <c r="A723">
        <v>2112</v>
      </c>
      <c r="B723" t="s">
        <v>431</v>
      </c>
      <c r="C723" t="s">
        <v>257</v>
      </c>
      <c r="D723">
        <v>9</v>
      </c>
      <c r="E723" t="s">
        <v>125</v>
      </c>
      <c r="F723">
        <v>80100417</v>
      </c>
      <c r="G723" t="s">
        <v>439</v>
      </c>
      <c r="H723" s="1">
        <v>74768.23</v>
      </c>
    </row>
    <row r="724" spans="1:8" x14ac:dyDescent="0.25">
      <c r="A724">
        <v>2112</v>
      </c>
      <c r="B724" t="s">
        <v>431</v>
      </c>
      <c r="C724" t="s">
        <v>257</v>
      </c>
      <c r="D724">
        <v>9</v>
      </c>
      <c r="E724" t="s">
        <v>125</v>
      </c>
      <c r="F724">
        <v>80100418</v>
      </c>
      <c r="G724" t="s">
        <v>462</v>
      </c>
      <c r="H724" s="1">
        <v>8347.5</v>
      </c>
    </row>
    <row r="725" spans="1:8" x14ac:dyDescent="0.25">
      <c r="A725">
        <v>2112</v>
      </c>
      <c r="B725" t="s">
        <v>431</v>
      </c>
      <c r="C725" t="s">
        <v>257</v>
      </c>
      <c r="D725">
        <v>9</v>
      </c>
      <c r="E725" t="s">
        <v>125</v>
      </c>
      <c r="F725">
        <v>80100420</v>
      </c>
      <c r="G725" t="s">
        <v>434</v>
      </c>
      <c r="H725" s="1">
        <v>2800</v>
      </c>
    </row>
    <row r="726" spans="1:8" x14ac:dyDescent="0.25">
      <c r="A726">
        <v>2112</v>
      </c>
      <c r="B726" t="s">
        <v>431</v>
      </c>
      <c r="C726" t="s">
        <v>257</v>
      </c>
      <c r="D726">
        <v>9</v>
      </c>
      <c r="E726" t="s">
        <v>125</v>
      </c>
      <c r="F726">
        <v>80100608</v>
      </c>
      <c r="G726" t="s">
        <v>442</v>
      </c>
      <c r="H726" s="1">
        <v>2970</v>
      </c>
    </row>
    <row r="727" spans="1:8" x14ac:dyDescent="0.25">
      <c r="A727">
        <v>2112</v>
      </c>
      <c r="B727" t="s">
        <v>431</v>
      </c>
      <c r="C727" t="s">
        <v>502</v>
      </c>
      <c r="D727">
        <v>9</v>
      </c>
      <c r="E727" t="s">
        <v>125</v>
      </c>
      <c r="F727">
        <v>80100417</v>
      </c>
      <c r="G727" t="s">
        <v>439</v>
      </c>
      <c r="H727" s="1">
        <v>21138.32</v>
      </c>
    </row>
    <row r="728" spans="1:8" x14ac:dyDescent="0.25">
      <c r="A728">
        <v>2112</v>
      </c>
      <c r="B728" t="s">
        <v>431</v>
      </c>
      <c r="C728" t="s">
        <v>502</v>
      </c>
      <c r="D728">
        <v>9</v>
      </c>
      <c r="E728" t="s">
        <v>125</v>
      </c>
      <c r="F728">
        <v>80100418</v>
      </c>
      <c r="G728" t="s">
        <v>462</v>
      </c>
      <c r="H728" s="1">
        <v>1394.1</v>
      </c>
    </row>
    <row r="729" spans="1:8" x14ac:dyDescent="0.25">
      <c r="A729">
        <v>2112</v>
      </c>
      <c r="B729" t="s">
        <v>431</v>
      </c>
      <c r="C729" t="s">
        <v>502</v>
      </c>
      <c r="D729">
        <v>9</v>
      </c>
      <c r="E729" t="s">
        <v>125</v>
      </c>
      <c r="F729">
        <v>80100419</v>
      </c>
      <c r="G729" t="s">
        <v>433</v>
      </c>
      <c r="H729" s="1">
        <v>1677.44</v>
      </c>
    </row>
    <row r="730" spans="1:8" x14ac:dyDescent="0.25">
      <c r="A730">
        <v>2112</v>
      </c>
      <c r="B730" t="s">
        <v>431</v>
      </c>
      <c r="C730" t="s">
        <v>502</v>
      </c>
      <c r="D730">
        <v>9</v>
      </c>
      <c r="E730" t="s">
        <v>125</v>
      </c>
      <c r="F730">
        <v>80100421</v>
      </c>
      <c r="G730" t="s">
        <v>435</v>
      </c>
      <c r="H730" s="1">
        <v>3929.82</v>
      </c>
    </row>
    <row r="731" spans="1:8" x14ac:dyDescent="0.25">
      <c r="A731">
        <v>2112</v>
      </c>
      <c r="B731" t="s">
        <v>431</v>
      </c>
      <c r="C731" t="s">
        <v>502</v>
      </c>
      <c r="D731">
        <v>9</v>
      </c>
      <c r="E731" t="s">
        <v>125</v>
      </c>
      <c r="F731">
        <v>80100422</v>
      </c>
      <c r="G731" t="s">
        <v>436</v>
      </c>
      <c r="H731" s="1">
        <v>17069.5</v>
      </c>
    </row>
    <row r="732" spans="1:8" x14ac:dyDescent="0.25">
      <c r="A732">
        <v>2112</v>
      </c>
      <c r="B732" t="s">
        <v>431</v>
      </c>
      <c r="C732" t="s">
        <v>503</v>
      </c>
      <c r="D732">
        <v>9</v>
      </c>
      <c r="E732" t="s">
        <v>125</v>
      </c>
      <c r="F732">
        <v>80100417</v>
      </c>
      <c r="G732" t="s">
        <v>439</v>
      </c>
      <c r="H732" s="1">
        <v>9003.6</v>
      </c>
    </row>
    <row r="733" spans="1:8" x14ac:dyDescent="0.25">
      <c r="A733">
        <v>2112</v>
      </c>
      <c r="B733" t="s">
        <v>431</v>
      </c>
      <c r="C733" t="s">
        <v>504</v>
      </c>
      <c r="D733">
        <v>9</v>
      </c>
      <c r="E733" t="s">
        <v>125</v>
      </c>
      <c r="F733">
        <v>80100422</v>
      </c>
      <c r="G733" t="s">
        <v>436</v>
      </c>
      <c r="H733" s="1">
        <v>2451.7199999999998</v>
      </c>
    </row>
    <row r="734" spans="1:8" x14ac:dyDescent="0.25">
      <c r="A734">
        <v>2112</v>
      </c>
      <c r="B734" t="s">
        <v>431</v>
      </c>
      <c r="C734" t="s">
        <v>505</v>
      </c>
      <c r="D734">
        <v>9</v>
      </c>
      <c r="E734" t="s">
        <v>125</v>
      </c>
      <c r="F734">
        <v>80100410</v>
      </c>
      <c r="G734" t="s">
        <v>444</v>
      </c>
      <c r="H734" s="1">
        <v>8780</v>
      </c>
    </row>
    <row r="735" spans="1:8" x14ac:dyDescent="0.25">
      <c r="A735">
        <v>2112</v>
      </c>
      <c r="B735" t="s">
        <v>431</v>
      </c>
      <c r="C735" t="s">
        <v>506</v>
      </c>
      <c r="D735">
        <v>9</v>
      </c>
      <c r="E735" t="s">
        <v>125</v>
      </c>
      <c r="F735">
        <v>80100310</v>
      </c>
      <c r="G735" t="s">
        <v>460</v>
      </c>
      <c r="H735" s="1">
        <v>393.6</v>
      </c>
    </row>
    <row r="736" spans="1:8" x14ac:dyDescent="0.25">
      <c r="A736">
        <v>2112</v>
      </c>
      <c r="B736" t="s">
        <v>431</v>
      </c>
      <c r="C736" t="s">
        <v>507</v>
      </c>
      <c r="D736">
        <v>9</v>
      </c>
      <c r="E736" t="s">
        <v>125</v>
      </c>
      <c r="F736">
        <v>80100413</v>
      </c>
      <c r="G736" t="s">
        <v>458</v>
      </c>
      <c r="H736" s="1">
        <v>352</v>
      </c>
    </row>
    <row r="737" spans="1:8" x14ac:dyDescent="0.25">
      <c r="A737">
        <v>2112</v>
      </c>
      <c r="B737" t="s">
        <v>431</v>
      </c>
      <c r="C737" t="s">
        <v>507</v>
      </c>
      <c r="D737">
        <v>9</v>
      </c>
      <c r="E737" t="s">
        <v>125</v>
      </c>
      <c r="F737">
        <v>80100416</v>
      </c>
      <c r="G737" t="s">
        <v>447</v>
      </c>
      <c r="H737" s="1">
        <v>430.13</v>
      </c>
    </row>
    <row r="738" spans="1:8" x14ac:dyDescent="0.25">
      <c r="A738">
        <v>2112</v>
      </c>
      <c r="B738" t="s">
        <v>431</v>
      </c>
      <c r="C738" t="s">
        <v>507</v>
      </c>
      <c r="D738">
        <v>9</v>
      </c>
      <c r="E738" t="s">
        <v>125</v>
      </c>
      <c r="F738">
        <v>80100421</v>
      </c>
      <c r="G738" t="s">
        <v>435</v>
      </c>
      <c r="H738" s="1">
        <v>2150.5700000000002</v>
      </c>
    </row>
    <row r="739" spans="1:8" x14ac:dyDescent="0.25">
      <c r="A739">
        <v>2112</v>
      </c>
      <c r="B739" t="s">
        <v>431</v>
      </c>
      <c r="C739" t="s">
        <v>508</v>
      </c>
      <c r="D739">
        <v>9</v>
      </c>
      <c r="E739" t="s">
        <v>125</v>
      </c>
      <c r="F739">
        <v>80100419</v>
      </c>
      <c r="G739" t="s">
        <v>433</v>
      </c>
      <c r="H739" s="1">
        <v>1118.5999999999999</v>
      </c>
    </row>
    <row r="740" spans="1:8" x14ac:dyDescent="0.25">
      <c r="A740">
        <v>2112</v>
      </c>
      <c r="B740" t="s">
        <v>431</v>
      </c>
      <c r="C740" t="s">
        <v>509</v>
      </c>
      <c r="D740">
        <v>9</v>
      </c>
      <c r="E740" t="s">
        <v>125</v>
      </c>
      <c r="F740">
        <v>80100410</v>
      </c>
      <c r="G740" t="s">
        <v>444</v>
      </c>
      <c r="H740" s="1">
        <v>5900</v>
      </c>
    </row>
    <row r="741" spans="1:8" x14ac:dyDescent="0.25">
      <c r="A741">
        <v>2112</v>
      </c>
      <c r="B741" t="s">
        <v>431</v>
      </c>
      <c r="C741" t="s">
        <v>510</v>
      </c>
      <c r="D741">
        <v>9</v>
      </c>
      <c r="E741" t="s">
        <v>125</v>
      </c>
      <c r="F741">
        <v>80100410</v>
      </c>
      <c r="G741" t="s">
        <v>444</v>
      </c>
      <c r="H741" s="1">
        <v>679.77</v>
      </c>
    </row>
    <row r="742" spans="1:8" x14ac:dyDescent="0.25">
      <c r="A742">
        <v>2112</v>
      </c>
      <c r="B742" t="s">
        <v>431</v>
      </c>
      <c r="C742" t="s">
        <v>510</v>
      </c>
      <c r="D742">
        <v>9</v>
      </c>
      <c r="E742" t="s">
        <v>125</v>
      </c>
      <c r="F742">
        <v>80100423</v>
      </c>
      <c r="G742" t="s">
        <v>486</v>
      </c>
      <c r="H742" s="1">
        <v>15700.8</v>
      </c>
    </row>
    <row r="743" spans="1:8" x14ac:dyDescent="0.25">
      <c r="A743">
        <v>2112</v>
      </c>
      <c r="B743" t="s">
        <v>431</v>
      </c>
      <c r="C743" t="s">
        <v>511</v>
      </c>
      <c r="D743">
        <v>9</v>
      </c>
      <c r="E743" t="s">
        <v>125</v>
      </c>
      <c r="F743">
        <v>80100417</v>
      </c>
      <c r="G743" t="s">
        <v>439</v>
      </c>
      <c r="H743" s="1">
        <v>530</v>
      </c>
    </row>
    <row r="744" spans="1:8" x14ac:dyDescent="0.25">
      <c r="A744">
        <v>2112</v>
      </c>
      <c r="B744" t="s">
        <v>431</v>
      </c>
      <c r="C744" t="s">
        <v>511</v>
      </c>
      <c r="D744">
        <v>9</v>
      </c>
      <c r="E744" t="s">
        <v>125</v>
      </c>
      <c r="F744">
        <v>80100418</v>
      </c>
      <c r="G744" t="s">
        <v>462</v>
      </c>
      <c r="H744" s="1">
        <v>3765.65</v>
      </c>
    </row>
    <row r="745" spans="1:8" x14ac:dyDescent="0.25">
      <c r="A745">
        <v>2112</v>
      </c>
      <c r="B745" t="s">
        <v>431</v>
      </c>
      <c r="C745" t="s">
        <v>511</v>
      </c>
      <c r="D745">
        <v>9</v>
      </c>
      <c r="E745" t="s">
        <v>125</v>
      </c>
      <c r="F745">
        <v>80100419</v>
      </c>
      <c r="G745" t="s">
        <v>433</v>
      </c>
      <c r="H745" s="1">
        <v>480</v>
      </c>
    </row>
    <row r="746" spans="1:8" x14ac:dyDescent="0.25">
      <c r="A746">
        <v>2112</v>
      </c>
      <c r="B746" t="s">
        <v>431</v>
      </c>
      <c r="C746" t="s">
        <v>511</v>
      </c>
      <c r="D746">
        <v>9</v>
      </c>
      <c r="E746" t="s">
        <v>125</v>
      </c>
      <c r="F746">
        <v>80100423</v>
      </c>
      <c r="G746" t="s">
        <v>486</v>
      </c>
      <c r="H746" s="1">
        <v>1512.24</v>
      </c>
    </row>
    <row r="747" spans="1:8" x14ac:dyDescent="0.25">
      <c r="A747">
        <v>2112</v>
      </c>
      <c r="B747" t="s">
        <v>431</v>
      </c>
      <c r="C747" t="s">
        <v>511</v>
      </c>
      <c r="D747">
        <v>9</v>
      </c>
      <c r="E747" t="s">
        <v>125</v>
      </c>
      <c r="F747">
        <v>80100610</v>
      </c>
      <c r="G747" t="s">
        <v>456</v>
      </c>
      <c r="H747" s="1">
        <v>1436.4</v>
      </c>
    </row>
    <row r="748" spans="1:8" x14ac:dyDescent="0.25">
      <c r="A748">
        <v>2112</v>
      </c>
      <c r="B748" t="s">
        <v>431</v>
      </c>
      <c r="C748" t="s">
        <v>512</v>
      </c>
      <c r="D748">
        <v>9</v>
      </c>
      <c r="E748" t="s">
        <v>125</v>
      </c>
      <c r="F748">
        <v>80100412</v>
      </c>
      <c r="G748" t="s">
        <v>446</v>
      </c>
      <c r="H748" s="1">
        <v>1032</v>
      </c>
    </row>
    <row r="749" spans="1:8" x14ac:dyDescent="0.25">
      <c r="A749">
        <v>2112</v>
      </c>
      <c r="B749" t="s">
        <v>431</v>
      </c>
      <c r="C749" t="s">
        <v>513</v>
      </c>
      <c r="D749">
        <v>9</v>
      </c>
      <c r="E749" t="s">
        <v>125</v>
      </c>
      <c r="F749">
        <v>80100310</v>
      </c>
      <c r="G749" t="s">
        <v>460</v>
      </c>
      <c r="H749" s="1">
        <v>1939.1</v>
      </c>
    </row>
    <row r="750" spans="1:8" x14ac:dyDescent="0.25">
      <c r="A750">
        <v>2112</v>
      </c>
      <c r="B750" t="s">
        <v>431</v>
      </c>
      <c r="C750" t="s">
        <v>514</v>
      </c>
      <c r="D750">
        <v>9</v>
      </c>
      <c r="E750" t="s">
        <v>125</v>
      </c>
      <c r="F750">
        <v>80100417</v>
      </c>
      <c r="G750" t="s">
        <v>439</v>
      </c>
      <c r="H750" s="1">
        <v>1530</v>
      </c>
    </row>
    <row r="751" spans="1:8" x14ac:dyDescent="0.25">
      <c r="A751">
        <v>2112</v>
      </c>
      <c r="B751" t="s">
        <v>431</v>
      </c>
      <c r="C751" t="s">
        <v>515</v>
      </c>
      <c r="D751">
        <v>9</v>
      </c>
      <c r="E751" t="s">
        <v>125</v>
      </c>
      <c r="F751">
        <v>80100410</v>
      </c>
      <c r="G751" t="s">
        <v>444</v>
      </c>
      <c r="H751" s="1">
        <v>7350</v>
      </c>
    </row>
    <row r="752" spans="1:8" x14ac:dyDescent="0.25">
      <c r="A752">
        <v>2112</v>
      </c>
      <c r="B752" t="s">
        <v>431</v>
      </c>
      <c r="C752" t="s">
        <v>516</v>
      </c>
      <c r="D752">
        <v>9</v>
      </c>
      <c r="E752" t="s">
        <v>125</v>
      </c>
      <c r="F752">
        <v>80100310</v>
      </c>
      <c r="G752" t="s">
        <v>460</v>
      </c>
      <c r="H752" s="1">
        <v>1361.56</v>
      </c>
    </row>
    <row r="753" spans="1:8" x14ac:dyDescent="0.25">
      <c r="A753">
        <v>2112</v>
      </c>
      <c r="B753" t="s">
        <v>431</v>
      </c>
      <c r="C753" t="s">
        <v>516</v>
      </c>
      <c r="D753">
        <v>9</v>
      </c>
      <c r="E753" t="s">
        <v>125</v>
      </c>
      <c r="F753">
        <v>80100413</v>
      </c>
      <c r="G753" t="s">
        <v>458</v>
      </c>
      <c r="H753" s="1">
        <v>581.08000000000004</v>
      </c>
    </row>
    <row r="754" spans="1:8" x14ac:dyDescent="0.25">
      <c r="A754">
        <v>2112</v>
      </c>
      <c r="B754" t="s">
        <v>431</v>
      </c>
      <c r="C754" t="s">
        <v>517</v>
      </c>
      <c r="D754">
        <v>9</v>
      </c>
      <c r="E754" t="s">
        <v>125</v>
      </c>
      <c r="F754">
        <v>80100422</v>
      </c>
      <c r="G754" t="s">
        <v>436</v>
      </c>
      <c r="H754" s="1">
        <v>398</v>
      </c>
    </row>
    <row r="755" spans="1:8" x14ac:dyDescent="0.25">
      <c r="A755">
        <v>2112</v>
      </c>
      <c r="B755" t="s">
        <v>431</v>
      </c>
      <c r="C755" t="s">
        <v>518</v>
      </c>
      <c r="D755">
        <v>9</v>
      </c>
      <c r="E755" t="s">
        <v>125</v>
      </c>
      <c r="F755">
        <v>80100421</v>
      </c>
      <c r="G755" t="s">
        <v>435</v>
      </c>
      <c r="H755" s="1">
        <v>4275</v>
      </c>
    </row>
    <row r="756" spans="1:8" x14ac:dyDescent="0.25">
      <c r="A756">
        <v>2112</v>
      </c>
      <c r="B756" t="s">
        <v>431</v>
      </c>
      <c r="C756" t="s">
        <v>518</v>
      </c>
      <c r="D756">
        <v>9</v>
      </c>
      <c r="E756" t="s">
        <v>125</v>
      </c>
      <c r="F756">
        <v>80100610</v>
      </c>
      <c r="G756" t="s">
        <v>456</v>
      </c>
      <c r="H756" s="1">
        <v>13246</v>
      </c>
    </row>
    <row r="757" spans="1:8" x14ac:dyDescent="0.25">
      <c r="A757">
        <v>2112</v>
      </c>
      <c r="B757" t="s">
        <v>431</v>
      </c>
      <c r="C757" t="s">
        <v>519</v>
      </c>
      <c r="D757">
        <v>9</v>
      </c>
      <c r="E757" t="s">
        <v>125</v>
      </c>
      <c r="F757">
        <v>80100408</v>
      </c>
      <c r="G757" t="s">
        <v>438</v>
      </c>
      <c r="H757" s="1">
        <v>14490</v>
      </c>
    </row>
    <row r="758" spans="1:8" x14ac:dyDescent="0.25">
      <c r="A758">
        <v>2112</v>
      </c>
      <c r="B758" t="s">
        <v>431</v>
      </c>
      <c r="C758" t="s">
        <v>519</v>
      </c>
      <c r="D758">
        <v>9</v>
      </c>
      <c r="E758" t="s">
        <v>125</v>
      </c>
      <c r="F758">
        <v>80100607</v>
      </c>
      <c r="G758" t="s">
        <v>441</v>
      </c>
      <c r="H758" s="1">
        <v>183550</v>
      </c>
    </row>
    <row r="759" spans="1:8" x14ac:dyDescent="0.25">
      <c r="A759">
        <v>2112</v>
      </c>
      <c r="B759" t="s">
        <v>431</v>
      </c>
      <c r="C759" t="s">
        <v>520</v>
      </c>
      <c r="D759">
        <v>9</v>
      </c>
      <c r="E759" t="s">
        <v>125</v>
      </c>
      <c r="F759">
        <v>80100610</v>
      </c>
      <c r="G759" t="s">
        <v>456</v>
      </c>
      <c r="H759" s="1">
        <v>21298</v>
      </c>
    </row>
    <row r="760" spans="1:8" x14ac:dyDescent="0.25">
      <c r="A760">
        <v>2112</v>
      </c>
      <c r="B760" t="s">
        <v>431</v>
      </c>
      <c r="C760" t="s">
        <v>521</v>
      </c>
      <c r="D760">
        <v>9</v>
      </c>
      <c r="E760" t="s">
        <v>125</v>
      </c>
      <c r="F760">
        <v>80100416</v>
      </c>
      <c r="G760" t="s">
        <v>447</v>
      </c>
      <c r="H760" s="1">
        <v>506.32</v>
      </c>
    </row>
    <row r="761" spans="1:8" x14ac:dyDescent="0.25">
      <c r="A761">
        <v>2112</v>
      </c>
      <c r="B761" t="s">
        <v>431</v>
      </c>
      <c r="C761" t="s">
        <v>521</v>
      </c>
      <c r="D761">
        <v>9</v>
      </c>
      <c r="E761" t="s">
        <v>125</v>
      </c>
      <c r="F761">
        <v>80100417</v>
      </c>
      <c r="G761" t="s">
        <v>439</v>
      </c>
      <c r="H761" s="1">
        <v>122</v>
      </c>
    </row>
    <row r="762" spans="1:8" x14ac:dyDescent="0.25">
      <c r="A762">
        <v>2112</v>
      </c>
      <c r="B762" t="s">
        <v>431</v>
      </c>
      <c r="C762" t="s">
        <v>521</v>
      </c>
      <c r="D762">
        <v>9</v>
      </c>
      <c r="E762" t="s">
        <v>125</v>
      </c>
      <c r="F762">
        <v>80100418</v>
      </c>
      <c r="G762" t="s">
        <v>462</v>
      </c>
      <c r="H762" s="1">
        <v>900</v>
      </c>
    </row>
    <row r="763" spans="1:8" x14ac:dyDescent="0.25">
      <c r="A763">
        <v>2112</v>
      </c>
      <c r="B763" t="s">
        <v>431</v>
      </c>
      <c r="C763" t="s">
        <v>522</v>
      </c>
      <c r="D763">
        <v>9</v>
      </c>
      <c r="E763" t="s">
        <v>125</v>
      </c>
      <c r="F763">
        <v>80100408</v>
      </c>
      <c r="G763" t="s">
        <v>438</v>
      </c>
      <c r="H763" s="1">
        <v>25229.56</v>
      </c>
    </row>
    <row r="764" spans="1:8" x14ac:dyDescent="0.25">
      <c r="A764">
        <v>2112</v>
      </c>
      <c r="B764" t="s">
        <v>431</v>
      </c>
      <c r="C764" t="s">
        <v>522</v>
      </c>
      <c r="D764">
        <v>9</v>
      </c>
      <c r="E764" t="s">
        <v>125</v>
      </c>
      <c r="F764">
        <v>80100410</v>
      </c>
      <c r="G764" t="s">
        <v>444</v>
      </c>
      <c r="H764" s="1">
        <v>3700</v>
      </c>
    </row>
    <row r="765" spans="1:8" x14ac:dyDescent="0.25">
      <c r="A765">
        <v>2112</v>
      </c>
      <c r="B765" t="s">
        <v>431</v>
      </c>
      <c r="C765" t="s">
        <v>522</v>
      </c>
      <c r="D765">
        <v>9</v>
      </c>
      <c r="E765" t="s">
        <v>125</v>
      </c>
      <c r="F765">
        <v>80100417</v>
      </c>
      <c r="G765" t="s">
        <v>439</v>
      </c>
      <c r="H765" s="1">
        <v>3675</v>
      </c>
    </row>
    <row r="766" spans="1:8" x14ac:dyDescent="0.25">
      <c r="A766">
        <v>2112</v>
      </c>
      <c r="B766" t="s">
        <v>431</v>
      </c>
      <c r="C766" t="s">
        <v>522</v>
      </c>
      <c r="D766">
        <v>9</v>
      </c>
      <c r="E766" t="s">
        <v>125</v>
      </c>
      <c r="F766">
        <v>80100418</v>
      </c>
      <c r="G766" t="s">
        <v>462</v>
      </c>
      <c r="H766" s="1">
        <v>28645.3</v>
      </c>
    </row>
    <row r="767" spans="1:8" x14ac:dyDescent="0.25">
      <c r="A767">
        <v>2112</v>
      </c>
      <c r="B767" t="s">
        <v>431</v>
      </c>
      <c r="C767" t="s">
        <v>522</v>
      </c>
      <c r="D767">
        <v>9</v>
      </c>
      <c r="E767" t="s">
        <v>125</v>
      </c>
      <c r="F767">
        <v>80100419</v>
      </c>
      <c r="G767" t="s">
        <v>433</v>
      </c>
      <c r="H767" s="1">
        <v>180</v>
      </c>
    </row>
    <row r="768" spans="1:8" x14ac:dyDescent="0.25">
      <c r="A768">
        <v>2112</v>
      </c>
      <c r="B768" t="s">
        <v>431</v>
      </c>
      <c r="C768" t="s">
        <v>522</v>
      </c>
      <c r="D768">
        <v>9</v>
      </c>
      <c r="E768" t="s">
        <v>125</v>
      </c>
      <c r="F768">
        <v>80100607</v>
      </c>
      <c r="G768" t="s">
        <v>441</v>
      </c>
      <c r="H768" s="1">
        <v>184420</v>
      </c>
    </row>
    <row r="769" spans="1:8" x14ac:dyDescent="0.25">
      <c r="A769">
        <v>2112</v>
      </c>
      <c r="B769" t="s">
        <v>431</v>
      </c>
      <c r="C769" t="s">
        <v>522</v>
      </c>
      <c r="D769">
        <v>9</v>
      </c>
      <c r="E769" t="s">
        <v>125</v>
      </c>
      <c r="F769">
        <v>80100608</v>
      </c>
      <c r="G769" t="s">
        <v>442</v>
      </c>
      <c r="H769" s="1">
        <v>70722</v>
      </c>
    </row>
    <row r="770" spans="1:8" x14ac:dyDescent="0.25">
      <c r="A770">
        <v>2112</v>
      </c>
      <c r="B770" t="s">
        <v>431</v>
      </c>
      <c r="C770" t="s">
        <v>522</v>
      </c>
      <c r="D770">
        <v>9</v>
      </c>
      <c r="E770" t="s">
        <v>125</v>
      </c>
      <c r="F770">
        <v>80100610</v>
      </c>
      <c r="G770" t="s">
        <v>456</v>
      </c>
      <c r="H770" s="1">
        <v>9670</v>
      </c>
    </row>
    <row r="771" spans="1:8" x14ac:dyDescent="0.25">
      <c r="A771">
        <v>2112</v>
      </c>
      <c r="B771" t="s">
        <v>431</v>
      </c>
      <c r="C771" t="s">
        <v>523</v>
      </c>
      <c r="D771">
        <v>9</v>
      </c>
      <c r="E771" t="s">
        <v>125</v>
      </c>
      <c r="F771">
        <v>80100413</v>
      </c>
      <c r="G771" t="s">
        <v>458</v>
      </c>
      <c r="H771" s="1">
        <v>220</v>
      </c>
    </row>
    <row r="772" spans="1:8" x14ac:dyDescent="0.25">
      <c r="A772">
        <v>2112</v>
      </c>
      <c r="B772" t="s">
        <v>431</v>
      </c>
      <c r="C772" t="s">
        <v>524</v>
      </c>
      <c r="D772">
        <v>9</v>
      </c>
      <c r="E772" t="s">
        <v>125</v>
      </c>
      <c r="F772">
        <v>80100419</v>
      </c>
      <c r="G772" t="s">
        <v>433</v>
      </c>
      <c r="H772" s="1">
        <v>183</v>
      </c>
    </row>
    <row r="773" spans="1:8" x14ac:dyDescent="0.25">
      <c r="A773">
        <v>2112</v>
      </c>
      <c r="B773" t="s">
        <v>431</v>
      </c>
      <c r="C773" t="s">
        <v>525</v>
      </c>
      <c r="D773">
        <v>9</v>
      </c>
      <c r="E773" t="s">
        <v>125</v>
      </c>
      <c r="F773">
        <v>80100418</v>
      </c>
      <c r="G773" t="s">
        <v>462</v>
      </c>
      <c r="H773" s="1">
        <v>20665</v>
      </c>
    </row>
    <row r="774" spans="1:8" x14ac:dyDescent="0.25">
      <c r="A774">
        <v>2112</v>
      </c>
      <c r="B774" t="s">
        <v>431</v>
      </c>
      <c r="C774" t="s">
        <v>526</v>
      </c>
      <c r="D774">
        <v>9</v>
      </c>
      <c r="E774" t="s">
        <v>125</v>
      </c>
      <c r="F774">
        <v>80100417</v>
      </c>
      <c r="G774" t="s">
        <v>439</v>
      </c>
      <c r="H774" s="1">
        <v>955.8</v>
      </c>
    </row>
    <row r="775" spans="1:8" x14ac:dyDescent="0.25">
      <c r="A775">
        <v>2112</v>
      </c>
      <c r="B775" t="s">
        <v>431</v>
      </c>
      <c r="C775" t="s">
        <v>526</v>
      </c>
      <c r="D775">
        <v>9</v>
      </c>
      <c r="E775" t="s">
        <v>125</v>
      </c>
      <c r="F775">
        <v>80100425</v>
      </c>
      <c r="G775" t="s">
        <v>453</v>
      </c>
      <c r="H775" s="1">
        <v>307.8</v>
      </c>
    </row>
    <row r="776" spans="1:8" x14ac:dyDescent="0.25">
      <c r="A776">
        <v>2112</v>
      </c>
      <c r="B776" t="s">
        <v>431</v>
      </c>
      <c r="C776" t="s">
        <v>527</v>
      </c>
      <c r="D776">
        <v>9</v>
      </c>
      <c r="E776" t="s">
        <v>125</v>
      </c>
      <c r="F776">
        <v>80100419</v>
      </c>
      <c r="G776" t="s">
        <v>433</v>
      </c>
      <c r="H776" s="1">
        <v>1650</v>
      </c>
    </row>
    <row r="777" spans="1:8" x14ac:dyDescent="0.25">
      <c r="A777">
        <v>2112</v>
      </c>
      <c r="B777" t="s">
        <v>431</v>
      </c>
      <c r="C777" t="s">
        <v>528</v>
      </c>
      <c r="D777">
        <v>9</v>
      </c>
      <c r="E777" t="s">
        <v>125</v>
      </c>
      <c r="F777">
        <v>80100408</v>
      </c>
      <c r="G777" t="s">
        <v>438</v>
      </c>
      <c r="H777" s="1">
        <v>8900.2199999999993</v>
      </c>
    </row>
    <row r="778" spans="1:8" x14ac:dyDescent="0.25">
      <c r="A778">
        <v>2112</v>
      </c>
      <c r="B778" t="s">
        <v>431</v>
      </c>
      <c r="C778" t="s">
        <v>528</v>
      </c>
      <c r="D778">
        <v>9</v>
      </c>
      <c r="E778" t="s">
        <v>125</v>
      </c>
      <c r="F778">
        <v>80100417</v>
      </c>
      <c r="G778" t="s">
        <v>439</v>
      </c>
      <c r="H778" s="1">
        <v>3940.8</v>
      </c>
    </row>
    <row r="779" spans="1:8" x14ac:dyDescent="0.25">
      <c r="A779">
        <v>2112</v>
      </c>
      <c r="B779" t="s">
        <v>431</v>
      </c>
      <c r="C779" t="s">
        <v>528</v>
      </c>
      <c r="D779">
        <v>9</v>
      </c>
      <c r="E779" t="s">
        <v>125</v>
      </c>
      <c r="F779">
        <v>80100419</v>
      </c>
      <c r="G779" t="s">
        <v>433</v>
      </c>
      <c r="H779" s="1">
        <v>2177.3000000000002</v>
      </c>
    </row>
    <row r="780" spans="1:8" x14ac:dyDescent="0.25">
      <c r="A780">
        <v>2112</v>
      </c>
      <c r="B780" t="s">
        <v>431</v>
      </c>
      <c r="C780" t="s">
        <v>528</v>
      </c>
      <c r="D780">
        <v>9</v>
      </c>
      <c r="E780" t="s">
        <v>125</v>
      </c>
      <c r="F780">
        <v>80100421</v>
      </c>
      <c r="G780" t="s">
        <v>435</v>
      </c>
      <c r="H780" s="1">
        <v>17030.400000000001</v>
      </c>
    </row>
    <row r="781" spans="1:8" x14ac:dyDescent="0.25">
      <c r="A781">
        <v>2112</v>
      </c>
      <c r="B781" t="s">
        <v>431</v>
      </c>
      <c r="C781" t="s">
        <v>528</v>
      </c>
      <c r="D781">
        <v>9</v>
      </c>
      <c r="E781" t="s">
        <v>125</v>
      </c>
      <c r="F781">
        <v>80100422</v>
      </c>
      <c r="G781" t="s">
        <v>436</v>
      </c>
      <c r="H781" s="1">
        <v>2940</v>
      </c>
    </row>
    <row r="782" spans="1:8" x14ac:dyDescent="0.25">
      <c r="A782">
        <v>2112</v>
      </c>
      <c r="B782" t="s">
        <v>431</v>
      </c>
      <c r="C782" t="s">
        <v>528</v>
      </c>
      <c r="D782">
        <v>9</v>
      </c>
      <c r="E782" t="s">
        <v>125</v>
      </c>
      <c r="F782">
        <v>80100608</v>
      </c>
      <c r="G782" t="s">
        <v>442</v>
      </c>
      <c r="H782" s="1">
        <v>1540</v>
      </c>
    </row>
    <row r="783" spans="1:8" x14ac:dyDescent="0.25">
      <c r="A783">
        <v>2112</v>
      </c>
      <c r="B783" t="s">
        <v>431</v>
      </c>
      <c r="C783" t="s">
        <v>528</v>
      </c>
      <c r="D783">
        <v>9</v>
      </c>
      <c r="E783" t="s">
        <v>125</v>
      </c>
      <c r="F783">
        <v>80100610</v>
      </c>
      <c r="G783" t="s">
        <v>456</v>
      </c>
      <c r="H783" s="1">
        <v>6150</v>
      </c>
    </row>
    <row r="784" spans="1:8" x14ac:dyDescent="0.25">
      <c r="A784">
        <v>2112</v>
      </c>
      <c r="B784" t="s">
        <v>431</v>
      </c>
      <c r="C784" t="s">
        <v>529</v>
      </c>
      <c r="D784">
        <v>9</v>
      </c>
      <c r="E784" t="s">
        <v>125</v>
      </c>
      <c r="F784">
        <v>80100410</v>
      </c>
      <c r="G784" t="s">
        <v>444</v>
      </c>
      <c r="H784" s="1">
        <v>2289</v>
      </c>
    </row>
    <row r="785" spans="1:8" x14ac:dyDescent="0.25">
      <c r="A785">
        <v>2112</v>
      </c>
      <c r="B785" t="s">
        <v>431</v>
      </c>
      <c r="C785" t="s">
        <v>529</v>
      </c>
      <c r="D785">
        <v>9</v>
      </c>
      <c r="E785" t="s">
        <v>125</v>
      </c>
      <c r="F785">
        <v>80100416</v>
      </c>
      <c r="G785" t="s">
        <v>447</v>
      </c>
      <c r="H785" s="1">
        <v>5615.58</v>
      </c>
    </row>
    <row r="786" spans="1:8" x14ac:dyDescent="0.25">
      <c r="A786">
        <v>2112</v>
      </c>
      <c r="B786" t="s">
        <v>431</v>
      </c>
      <c r="C786" t="s">
        <v>529</v>
      </c>
      <c r="D786">
        <v>9</v>
      </c>
      <c r="E786" t="s">
        <v>125</v>
      </c>
      <c r="F786">
        <v>80100417</v>
      </c>
      <c r="G786" t="s">
        <v>439</v>
      </c>
      <c r="H786" s="1">
        <v>1044</v>
      </c>
    </row>
    <row r="787" spans="1:8" x14ac:dyDescent="0.25">
      <c r="A787">
        <v>2112</v>
      </c>
      <c r="B787" t="s">
        <v>431</v>
      </c>
      <c r="C787" t="s">
        <v>529</v>
      </c>
      <c r="D787">
        <v>9</v>
      </c>
      <c r="E787" t="s">
        <v>125</v>
      </c>
      <c r="F787">
        <v>80100419</v>
      </c>
      <c r="G787" t="s">
        <v>433</v>
      </c>
      <c r="H787" s="1">
        <v>1215</v>
      </c>
    </row>
    <row r="788" spans="1:8" x14ac:dyDescent="0.25">
      <c r="A788">
        <v>2112</v>
      </c>
      <c r="B788" t="s">
        <v>431</v>
      </c>
      <c r="C788" t="s">
        <v>529</v>
      </c>
      <c r="D788">
        <v>9</v>
      </c>
      <c r="E788" t="s">
        <v>125</v>
      </c>
      <c r="F788">
        <v>80100420</v>
      </c>
      <c r="G788" t="s">
        <v>434</v>
      </c>
      <c r="H788" s="1">
        <v>9150</v>
      </c>
    </row>
    <row r="789" spans="1:8" x14ac:dyDescent="0.25">
      <c r="A789">
        <v>2112</v>
      </c>
      <c r="B789" t="s">
        <v>431</v>
      </c>
      <c r="C789" t="s">
        <v>268</v>
      </c>
      <c r="D789">
        <v>9</v>
      </c>
      <c r="E789" t="s">
        <v>125</v>
      </c>
      <c r="F789">
        <v>80100413</v>
      </c>
      <c r="G789" t="s">
        <v>458</v>
      </c>
      <c r="H789" s="1">
        <v>793</v>
      </c>
    </row>
    <row r="790" spans="1:8" x14ac:dyDescent="0.25">
      <c r="A790">
        <v>2112</v>
      </c>
      <c r="B790" t="s">
        <v>431</v>
      </c>
      <c r="C790" t="s">
        <v>530</v>
      </c>
      <c r="D790">
        <v>9</v>
      </c>
      <c r="E790" t="s">
        <v>125</v>
      </c>
      <c r="F790">
        <v>80100416</v>
      </c>
      <c r="G790" t="s">
        <v>447</v>
      </c>
      <c r="H790" s="1">
        <v>396</v>
      </c>
    </row>
    <row r="791" spans="1:8" x14ac:dyDescent="0.25">
      <c r="A791">
        <v>2112</v>
      </c>
      <c r="B791" t="s">
        <v>431</v>
      </c>
      <c r="C791" t="s">
        <v>530</v>
      </c>
      <c r="D791">
        <v>9</v>
      </c>
      <c r="E791" t="s">
        <v>125</v>
      </c>
      <c r="F791">
        <v>80100417</v>
      </c>
      <c r="G791" t="s">
        <v>439</v>
      </c>
      <c r="H791" s="1">
        <v>970</v>
      </c>
    </row>
    <row r="792" spans="1:8" x14ac:dyDescent="0.25">
      <c r="A792">
        <v>2112</v>
      </c>
      <c r="B792" t="s">
        <v>431</v>
      </c>
      <c r="C792" t="s">
        <v>530</v>
      </c>
      <c r="D792">
        <v>9</v>
      </c>
      <c r="E792" t="s">
        <v>125</v>
      </c>
      <c r="F792">
        <v>80100418</v>
      </c>
      <c r="G792" t="s">
        <v>462</v>
      </c>
      <c r="H792" s="1">
        <v>2340</v>
      </c>
    </row>
    <row r="793" spans="1:8" x14ac:dyDescent="0.25">
      <c r="A793">
        <v>2112</v>
      </c>
      <c r="B793" t="s">
        <v>431</v>
      </c>
      <c r="C793" t="s">
        <v>531</v>
      </c>
      <c r="D793">
        <v>9</v>
      </c>
      <c r="E793" t="s">
        <v>125</v>
      </c>
      <c r="F793">
        <v>80100408</v>
      </c>
      <c r="G793" t="s">
        <v>438</v>
      </c>
      <c r="H793" s="1">
        <v>300</v>
      </c>
    </row>
    <row r="794" spans="1:8" x14ac:dyDescent="0.25">
      <c r="A794">
        <v>2112</v>
      </c>
      <c r="B794" t="s">
        <v>431</v>
      </c>
      <c r="C794" t="s">
        <v>531</v>
      </c>
      <c r="D794">
        <v>9</v>
      </c>
      <c r="E794" t="s">
        <v>125</v>
      </c>
      <c r="F794">
        <v>80100409</v>
      </c>
      <c r="G794" t="s">
        <v>468</v>
      </c>
      <c r="H794" s="1">
        <v>195</v>
      </c>
    </row>
    <row r="795" spans="1:8" x14ac:dyDescent="0.25">
      <c r="A795">
        <v>2112</v>
      </c>
      <c r="B795" t="s">
        <v>431</v>
      </c>
      <c r="C795" t="s">
        <v>531</v>
      </c>
      <c r="D795">
        <v>9</v>
      </c>
      <c r="E795" t="s">
        <v>125</v>
      </c>
      <c r="F795">
        <v>80100412</v>
      </c>
      <c r="G795" t="s">
        <v>446</v>
      </c>
      <c r="H795" s="1">
        <v>22413.65</v>
      </c>
    </row>
    <row r="796" spans="1:8" x14ac:dyDescent="0.25">
      <c r="A796">
        <v>2112</v>
      </c>
      <c r="B796" t="s">
        <v>431</v>
      </c>
      <c r="C796" t="s">
        <v>531</v>
      </c>
      <c r="D796">
        <v>9</v>
      </c>
      <c r="E796" t="s">
        <v>125</v>
      </c>
      <c r="F796">
        <v>80100413</v>
      </c>
      <c r="G796" t="s">
        <v>458</v>
      </c>
      <c r="H796" s="1">
        <v>3470.34</v>
      </c>
    </row>
    <row r="797" spans="1:8" x14ac:dyDescent="0.25">
      <c r="A797">
        <v>2112</v>
      </c>
      <c r="B797" t="s">
        <v>431</v>
      </c>
      <c r="C797" t="s">
        <v>531</v>
      </c>
      <c r="D797">
        <v>9</v>
      </c>
      <c r="E797" t="s">
        <v>125</v>
      </c>
      <c r="F797">
        <v>80100416</v>
      </c>
      <c r="G797" t="s">
        <v>447</v>
      </c>
      <c r="H797" s="1">
        <v>1197.77</v>
      </c>
    </row>
    <row r="798" spans="1:8" x14ac:dyDescent="0.25">
      <c r="A798">
        <v>2112</v>
      </c>
      <c r="B798" t="s">
        <v>431</v>
      </c>
      <c r="C798" t="s">
        <v>531</v>
      </c>
      <c r="D798">
        <v>9</v>
      </c>
      <c r="E798" t="s">
        <v>125</v>
      </c>
      <c r="F798">
        <v>80100417</v>
      </c>
      <c r="G798" t="s">
        <v>439</v>
      </c>
      <c r="H798" s="1">
        <v>4363.1499999999996</v>
      </c>
    </row>
    <row r="799" spans="1:8" x14ac:dyDescent="0.25">
      <c r="A799">
        <v>2112</v>
      </c>
      <c r="B799" t="s">
        <v>431</v>
      </c>
      <c r="C799" t="s">
        <v>531</v>
      </c>
      <c r="D799">
        <v>9</v>
      </c>
      <c r="E799" t="s">
        <v>125</v>
      </c>
      <c r="F799">
        <v>80100418</v>
      </c>
      <c r="G799" t="s">
        <v>462</v>
      </c>
      <c r="H799" s="1">
        <v>12876.57</v>
      </c>
    </row>
    <row r="800" spans="1:8" x14ac:dyDescent="0.25">
      <c r="A800">
        <v>2112</v>
      </c>
      <c r="B800" t="s">
        <v>431</v>
      </c>
      <c r="C800" t="s">
        <v>531</v>
      </c>
      <c r="D800">
        <v>9</v>
      </c>
      <c r="E800" t="s">
        <v>125</v>
      </c>
      <c r="F800">
        <v>80100419</v>
      </c>
      <c r="G800" t="s">
        <v>433</v>
      </c>
      <c r="H800" s="1">
        <v>7993.18</v>
      </c>
    </row>
    <row r="801" spans="1:8" x14ac:dyDescent="0.25">
      <c r="A801">
        <v>2112</v>
      </c>
      <c r="B801" t="s">
        <v>431</v>
      </c>
      <c r="C801" t="s">
        <v>531</v>
      </c>
      <c r="D801">
        <v>9</v>
      </c>
      <c r="E801" t="s">
        <v>125</v>
      </c>
      <c r="F801">
        <v>80100610</v>
      </c>
      <c r="G801" t="s">
        <v>456</v>
      </c>
      <c r="H801" s="1">
        <v>2341.9699999999998</v>
      </c>
    </row>
    <row r="802" spans="1:8" x14ac:dyDescent="0.25">
      <c r="A802">
        <v>2112</v>
      </c>
      <c r="B802" t="s">
        <v>431</v>
      </c>
      <c r="C802" t="s">
        <v>532</v>
      </c>
      <c r="D802">
        <v>9</v>
      </c>
      <c r="E802" t="s">
        <v>125</v>
      </c>
      <c r="F802">
        <v>80100410</v>
      </c>
      <c r="G802" t="s">
        <v>444</v>
      </c>
      <c r="H802" s="1">
        <v>5183.1400000000003</v>
      </c>
    </row>
    <row r="803" spans="1:8" x14ac:dyDescent="0.25">
      <c r="A803">
        <v>2112</v>
      </c>
      <c r="B803" t="s">
        <v>431</v>
      </c>
      <c r="C803" t="s">
        <v>533</v>
      </c>
      <c r="D803">
        <v>9</v>
      </c>
      <c r="E803" t="s">
        <v>125</v>
      </c>
      <c r="F803">
        <v>80100408</v>
      </c>
      <c r="G803" t="s">
        <v>438</v>
      </c>
      <c r="H803" s="1">
        <v>1134</v>
      </c>
    </row>
    <row r="804" spans="1:8" x14ac:dyDescent="0.25">
      <c r="A804">
        <v>2112</v>
      </c>
      <c r="B804" t="s">
        <v>431</v>
      </c>
      <c r="C804" t="s">
        <v>533</v>
      </c>
      <c r="D804">
        <v>9</v>
      </c>
      <c r="E804" t="s">
        <v>125</v>
      </c>
      <c r="F804">
        <v>80100418</v>
      </c>
      <c r="G804" t="s">
        <v>462</v>
      </c>
      <c r="H804" s="1">
        <v>453.03</v>
      </c>
    </row>
    <row r="805" spans="1:8" x14ac:dyDescent="0.25">
      <c r="A805">
        <v>2112</v>
      </c>
      <c r="B805" t="s">
        <v>431</v>
      </c>
      <c r="C805" t="s">
        <v>534</v>
      </c>
      <c r="D805">
        <v>9</v>
      </c>
      <c r="E805" t="s">
        <v>125</v>
      </c>
      <c r="F805">
        <v>80100417</v>
      </c>
      <c r="G805" t="s">
        <v>439</v>
      </c>
      <c r="H805" s="1">
        <v>8220</v>
      </c>
    </row>
    <row r="806" spans="1:8" x14ac:dyDescent="0.25">
      <c r="A806">
        <v>2112</v>
      </c>
      <c r="B806" t="s">
        <v>431</v>
      </c>
      <c r="C806" t="s">
        <v>534</v>
      </c>
      <c r="D806">
        <v>9</v>
      </c>
      <c r="E806" t="s">
        <v>125</v>
      </c>
      <c r="F806">
        <v>80100422</v>
      </c>
      <c r="G806" t="s">
        <v>436</v>
      </c>
      <c r="H806" s="1">
        <v>1900</v>
      </c>
    </row>
    <row r="807" spans="1:8" x14ac:dyDescent="0.25">
      <c r="A807">
        <v>2112</v>
      </c>
      <c r="B807" t="s">
        <v>431</v>
      </c>
      <c r="C807" t="s">
        <v>270</v>
      </c>
      <c r="D807">
        <v>9</v>
      </c>
      <c r="E807" t="s">
        <v>125</v>
      </c>
      <c r="F807">
        <v>80100418</v>
      </c>
      <c r="G807" t="s">
        <v>462</v>
      </c>
      <c r="H807" s="1">
        <v>948.99</v>
      </c>
    </row>
    <row r="808" spans="1:8" x14ac:dyDescent="0.25">
      <c r="A808">
        <v>2112</v>
      </c>
      <c r="B808" t="s">
        <v>431</v>
      </c>
      <c r="C808" t="s">
        <v>535</v>
      </c>
      <c r="D808">
        <v>9</v>
      </c>
      <c r="E808" t="s">
        <v>125</v>
      </c>
      <c r="F808">
        <v>80100416</v>
      </c>
      <c r="G808" t="s">
        <v>447</v>
      </c>
      <c r="H808" s="1">
        <v>774</v>
      </c>
    </row>
    <row r="809" spans="1:8" x14ac:dyDescent="0.25">
      <c r="A809">
        <v>2112</v>
      </c>
      <c r="B809" t="s">
        <v>431</v>
      </c>
      <c r="C809" t="s">
        <v>535</v>
      </c>
      <c r="D809">
        <v>9</v>
      </c>
      <c r="E809" t="s">
        <v>125</v>
      </c>
      <c r="F809">
        <v>80100610</v>
      </c>
      <c r="G809" t="s">
        <v>456</v>
      </c>
      <c r="H809" s="1">
        <v>655.17999999999995</v>
      </c>
    </row>
    <row r="810" spans="1:8" x14ac:dyDescent="0.25">
      <c r="A810">
        <v>2112</v>
      </c>
      <c r="B810" t="s">
        <v>431</v>
      </c>
      <c r="C810" t="s">
        <v>536</v>
      </c>
      <c r="D810">
        <v>9</v>
      </c>
      <c r="E810" t="s">
        <v>125</v>
      </c>
      <c r="F810">
        <v>60100540</v>
      </c>
      <c r="G810" t="s">
        <v>275</v>
      </c>
      <c r="H810" s="1">
        <v>1709.62</v>
      </c>
    </row>
    <row r="811" spans="1:8" x14ac:dyDescent="0.25">
      <c r="A811">
        <v>2112</v>
      </c>
      <c r="B811" t="s">
        <v>431</v>
      </c>
      <c r="C811" t="s">
        <v>536</v>
      </c>
      <c r="D811">
        <v>9</v>
      </c>
      <c r="E811" t="s">
        <v>125</v>
      </c>
      <c r="F811">
        <v>80100610</v>
      </c>
      <c r="G811" t="s">
        <v>456</v>
      </c>
      <c r="H811" s="1">
        <v>113238.07</v>
      </c>
    </row>
    <row r="812" spans="1:8" x14ac:dyDescent="0.25">
      <c r="A812">
        <v>2112</v>
      </c>
      <c r="B812" t="s">
        <v>431</v>
      </c>
      <c r="C812" t="s">
        <v>537</v>
      </c>
      <c r="D812">
        <v>9</v>
      </c>
      <c r="E812" t="s">
        <v>125</v>
      </c>
      <c r="F812">
        <v>80100310</v>
      </c>
      <c r="G812" t="s">
        <v>460</v>
      </c>
      <c r="H812" s="1">
        <v>5329.6</v>
      </c>
    </row>
    <row r="813" spans="1:8" x14ac:dyDescent="0.25">
      <c r="A813">
        <v>2112</v>
      </c>
      <c r="B813" t="s">
        <v>431</v>
      </c>
      <c r="C813" t="s">
        <v>537</v>
      </c>
      <c r="D813">
        <v>9</v>
      </c>
      <c r="E813" t="s">
        <v>125</v>
      </c>
      <c r="F813">
        <v>80100417</v>
      </c>
      <c r="G813" t="s">
        <v>439</v>
      </c>
      <c r="H813" s="1">
        <v>4647.2</v>
      </c>
    </row>
    <row r="814" spans="1:8" x14ac:dyDescent="0.25">
      <c r="A814">
        <v>2112</v>
      </c>
      <c r="B814" t="s">
        <v>431</v>
      </c>
      <c r="C814" t="s">
        <v>537</v>
      </c>
      <c r="D814">
        <v>9</v>
      </c>
      <c r="E814" t="s">
        <v>125</v>
      </c>
      <c r="F814">
        <v>80100419</v>
      </c>
      <c r="G814" t="s">
        <v>433</v>
      </c>
      <c r="H814" s="1">
        <v>595.5</v>
      </c>
    </row>
    <row r="815" spans="1:8" x14ac:dyDescent="0.25">
      <c r="A815">
        <v>2112</v>
      </c>
      <c r="B815" t="s">
        <v>431</v>
      </c>
      <c r="C815" t="s">
        <v>537</v>
      </c>
      <c r="D815">
        <v>9</v>
      </c>
      <c r="E815" t="s">
        <v>125</v>
      </c>
      <c r="F815">
        <v>80100422</v>
      </c>
      <c r="G815" t="s">
        <v>436</v>
      </c>
      <c r="H815" s="1">
        <v>5808</v>
      </c>
    </row>
    <row r="816" spans="1:8" x14ac:dyDescent="0.25">
      <c r="A816">
        <v>2112</v>
      </c>
      <c r="B816" t="s">
        <v>431</v>
      </c>
      <c r="C816" t="s">
        <v>538</v>
      </c>
      <c r="D816">
        <v>9</v>
      </c>
      <c r="E816" t="s">
        <v>125</v>
      </c>
      <c r="F816">
        <v>80100416</v>
      </c>
      <c r="G816" t="s">
        <v>447</v>
      </c>
      <c r="H816" s="1">
        <v>2700</v>
      </c>
    </row>
    <row r="817" spans="1:8" x14ac:dyDescent="0.25">
      <c r="A817">
        <v>2112</v>
      </c>
      <c r="B817" t="s">
        <v>431</v>
      </c>
      <c r="C817" t="s">
        <v>539</v>
      </c>
      <c r="D817">
        <v>9</v>
      </c>
      <c r="E817" t="s">
        <v>125</v>
      </c>
      <c r="F817">
        <v>80100413</v>
      </c>
      <c r="G817" t="s">
        <v>458</v>
      </c>
      <c r="H817" s="1">
        <v>149.04</v>
      </c>
    </row>
    <row r="818" spans="1:8" x14ac:dyDescent="0.25">
      <c r="A818">
        <v>2112</v>
      </c>
      <c r="B818" t="s">
        <v>431</v>
      </c>
      <c r="C818" t="s">
        <v>539</v>
      </c>
      <c r="D818">
        <v>9</v>
      </c>
      <c r="E818" t="s">
        <v>125</v>
      </c>
      <c r="F818">
        <v>80100609</v>
      </c>
      <c r="G818" t="s">
        <v>454</v>
      </c>
      <c r="H818" s="1">
        <v>112775</v>
      </c>
    </row>
    <row r="819" spans="1:8" x14ac:dyDescent="0.25">
      <c r="A819">
        <v>2112</v>
      </c>
      <c r="B819" t="s">
        <v>431</v>
      </c>
      <c r="C819" t="s">
        <v>540</v>
      </c>
      <c r="D819">
        <v>9</v>
      </c>
      <c r="E819" t="s">
        <v>125</v>
      </c>
      <c r="F819">
        <v>80100424</v>
      </c>
      <c r="G819" t="s">
        <v>440</v>
      </c>
      <c r="H819" s="1">
        <v>1665</v>
      </c>
    </row>
    <row r="820" spans="1:8" x14ac:dyDescent="0.25">
      <c r="A820">
        <v>2112</v>
      </c>
      <c r="B820" t="s">
        <v>431</v>
      </c>
      <c r="C820" t="s">
        <v>541</v>
      </c>
      <c r="D820">
        <v>9</v>
      </c>
      <c r="E820" t="s">
        <v>125</v>
      </c>
      <c r="F820">
        <v>80100410</v>
      </c>
      <c r="G820" t="s">
        <v>444</v>
      </c>
      <c r="H820" s="1">
        <v>1163.74</v>
      </c>
    </row>
    <row r="821" spans="1:8" x14ac:dyDescent="0.25">
      <c r="A821">
        <v>2112</v>
      </c>
      <c r="B821" t="s">
        <v>431</v>
      </c>
      <c r="C821" t="s">
        <v>541</v>
      </c>
      <c r="D821">
        <v>9</v>
      </c>
      <c r="E821" t="s">
        <v>125</v>
      </c>
      <c r="F821">
        <v>80100413</v>
      </c>
      <c r="G821" t="s">
        <v>458</v>
      </c>
      <c r="H821" s="1">
        <v>481.05</v>
      </c>
    </row>
    <row r="822" spans="1:8" x14ac:dyDescent="0.25">
      <c r="A822">
        <v>2112</v>
      </c>
      <c r="B822" t="s">
        <v>431</v>
      </c>
      <c r="C822" t="s">
        <v>541</v>
      </c>
      <c r="D822">
        <v>9</v>
      </c>
      <c r="E822" t="s">
        <v>125</v>
      </c>
      <c r="F822">
        <v>80100423</v>
      </c>
      <c r="G822" t="s">
        <v>486</v>
      </c>
      <c r="H822" s="1">
        <v>188.9</v>
      </c>
    </row>
    <row r="823" spans="1:8" x14ac:dyDescent="0.25">
      <c r="A823">
        <v>2112</v>
      </c>
      <c r="B823" t="s">
        <v>431</v>
      </c>
      <c r="C823" t="s">
        <v>542</v>
      </c>
      <c r="D823">
        <v>9</v>
      </c>
      <c r="E823" t="s">
        <v>125</v>
      </c>
      <c r="F823">
        <v>80100406</v>
      </c>
      <c r="G823" t="s">
        <v>482</v>
      </c>
      <c r="H823" s="1">
        <v>1537.9</v>
      </c>
    </row>
    <row r="824" spans="1:8" x14ac:dyDescent="0.25">
      <c r="A824">
        <v>2112</v>
      </c>
      <c r="B824" t="s">
        <v>431</v>
      </c>
      <c r="C824" t="s">
        <v>542</v>
      </c>
      <c r="D824">
        <v>9</v>
      </c>
      <c r="E824" t="s">
        <v>125</v>
      </c>
      <c r="F824">
        <v>80100410</v>
      </c>
      <c r="G824" t="s">
        <v>444</v>
      </c>
      <c r="H824" s="1">
        <v>300</v>
      </c>
    </row>
    <row r="825" spans="1:8" x14ac:dyDescent="0.25">
      <c r="A825">
        <v>2112</v>
      </c>
      <c r="B825" t="s">
        <v>431</v>
      </c>
      <c r="C825" t="s">
        <v>542</v>
      </c>
      <c r="D825">
        <v>9</v>
      </c>
      <c r="E825" t="s">
        <v>125</v>
      </c>
      <c r="F825">
        <v>80100416</v>
      </c>
      <c r="G825" t="s">
        <v>447</v>
      </c>
      <c r="H825" s="1">
        <v>240</v>
      </c>
    </row>
    <row r="826" spans="1:8" x14ac:dyDescent="0.25">
      <c r="A826">
        <v>2112</v>
      </c>
      <c r="B826" t="s">
        <v>431</v>
      </c>
      <c r="C826" t="s">
        <v>542</v>
      </c>
      <c r="D826">
        <v>9</v>
      </c>
      <c r="E826" t="s">
        <v>125</v>
      </c>
      <c r="F826">
        <v>80100417</v>
      </c>
      <c r="G826" t="s">
        <v>439</v>
      </c>
      <c r="H826" s="1">
        <v>785.6</v>
      </c>
    </row>
    <row r="827" spans="1:8" x14ac:dyDescent="0.25">
      <c r="A827">
        <v>2112</v>
      </c>
      <c r="B827" t="s">
        <v>431</v>
      </c>
      <c r="C827" t="s">
        <v>542</v>
      </c>
      <c r="D827">
        <v>9</v>
      </c>
      <c r="E827" t="s">
        <v>125</v>
      </c>
      <c r="F827">
        <v>80100418</v>
      </c>
      <c r="G827" t="s">
        <v>462</v>
      </c>
      <c r="H827" s="1">
        <v>26604.66</v>
      </c>
    </row>
    <row r="828" spans="1:8" x14ac:dyDescent="0.25">
      <c r="A828">
        <v>2112</v>
      </c>
      <c r="B828" t="s">
        <v>431</v>
      </c>
      <c r="C828" t="s">
        <v>542</v>
      </c>
      <c r="D828">
        <v>9</v>
      </c>
      <c r="E828" t="s">
        <v>125</v>
      </c>
      <c r="F828">
        <v>80100421</v>
      </c>
      <c r="G828" t="s">
        <v>435</v>
      </c>
      <c r="H828" s="1">
        <v>585.20000000000005</v>
      </c>
    </row>
    <row r="829" spans="1:8" x14ac:dyDescent="0.25">
      <c r="A829">
        <v>2112</v>
      </c>
      <c r="B829" t="s">
        <v>431</v>
      </c>
      <c r="C829" t="s">
        <v>543</v>
      </c>
      <c r="D829">
        <v>9</v>
      </c>
      <c r="E829" t="s">
        <v>125</v>
      </c>
      <c r="F829">
        <v>80100417</v>
      </c>
      <c r="G829" t="s">
        <v>439</v>
      </c>
      <c r="H829" s="1">
        <v>3972.5</v>
      </c>
    </row>
    <row r="830" spans="1:8" x14ac:dyDescent="0.25">
      <c r="A830">
        <v>2112</v>
      </c>
      <c r="B830" t="s">
        <v>431</v>
      </c>
      <c r="C830" t="s">
        <v>272</v>
      </c>
      <c r="D830">
        <v>9</v>
      </c>
      <c r="E830" t="s">
        <v>125</v>
      </c>
      <c r="F830">
        <v>80100409</v>
      </c>
      <c r="G830" t="s">
        <v>468</v>
      </c>
      <c r="H830" s="1">
        <v>10.87</v>
      </c>
    </row>
    <row r="831" spans="1:8" x14ac:dyDescent="0.25">
      <c r="A831">
        <v>2112</v>
      </c>
      <c r="B831" t="s">
        <v>431</v>
      </c>
      <c r="C831" t="s">
        <v>544</v>
      </c>
      <c r="D831">
        <v>9</v>
      </c>
      <c r="E831" t="s">
        <v>125</v>
      </c>
      <c r="F831">
        <v>80100416</v>
      </c>
      <c r="G831" t="s">
        <v>447</v>
      </c>
      <c r="H831" s="1">
        <v>8822.6</v>
      </c>
    </row>
    <row r="832" spans="1:8" x14ac:dyDescent="0.25">
      <c r="A832">
        <v>2112</v>
      </c>
      <c r="B832" t="s">
        <v>431</v>
      </c>
      <c r="C832" t="s">
        <v>544</v>
      </c>
      <c r="D832">
        <v>9</v>
      </c>
      <c r="E832" t="s">
        <v>125</v>
      </c>
      <c r="F832">
        <v>80100417</v>
      </c>
      <c r="G832" t="s">
        <v>439</v>
      </c>
      <c r="H832" s="1">
        <v>4300</v>
      </c>
    </row>
    <row r="833" spans="1:8" x14ac:dyDescent="0.25">
      <c r="A833">
        <v>2112</v>
      </c>
      <c r="B833" t="s">
        <v>431</v>
      </c>
      <c r="C833" t="s">
        <v>545</v>
      </c>
      <c r="D833">
        <v>9</v>
      </c>
      <c r="E833" t="s">
        <v>125</v>
      </c>
      <c r="F833">
        <v>75200129</v>
      </c>
      <c r="G833" t="s">
        <v>235</v>
      </c>
      <c r="H833" s="1">
        <v>-126</v>
      </c>
    </row>
    <row r="834" spans="1:8" x14ac:dyDescent="0.25">
      <c r="A834">
        <v>2112</v>
      </c>
      <c r="B834" t="s">
        <v>431</v>
      </c>
      <c r="C834" t="s">
        <v>545</v>
      </c>
      <c r="D834">
        <v>9</v>
      </c>
      <c r="E834" t="s">
        <v>125</v>
      </c>
      <c r="F834">
        <v>80100417</v>
      </c>
      <c r="G834" t="s">
        <v>439</v>
      </c>
      <c r="H834" s="1">
        <v>2701.14</v>
      </c>
    </row>
    <row r="835" spans="1:8" x14ac:dyDescent="0.25">
      <c r="A835">
        <v>2112</v>
      </c>
      <c r="B835" t="s">
        <v>431</v>
      </c>
      <c r="C835" t="s">
        <v>545</v>
      </c>
      <c r="D835">
        <v>9</v>
      </c>
      <c r="E835" t="s">
        <v>125</v>
      </c>
      <c r="F835">
        <v>80100418</v>
      </c>
      <c r="G835" t="s">
        <v>462</v>
      </c>
      <c r="H835" s="1">
        <v>10690</v>
      </c>
    </row>
    <row r="836" spans="1:8" x14ac:dyDescent="0.25">
      <c r="A836">
        <v>2112</v>
      </c>
      <c r="B836" t="s">
        <v>431</v>
      </c>
      <c r="C836" t="s">
        <v>545</v>
      </c>
      <c r="D836">
        <v>9</v>
      </c>
      <c r="E836" t="s">
        <v>125</v>
      </c>
      <c r="F836">
        <v>80100421</v>
      </c>
      <c r="G836" t="s">
        <v>435</v>
      </c>
      <c r="H836" s="1">
        <v>6174.28</v>
      </c>
    </row>
    <row r="837" spans="1:8" x14ac:dyDescent="0.25">
      <c r="A837">
        <v>2112</v>
      </c>
      <c r="B837" t="s">
        <v>431</v>
      </c>
      <c r="C837" t="s">
        <v>546</v>
      </c>
      <c r="D837">
        <v>9</v>
      </c>
      <c r="E837" t="s">
        <v>125</v>
      </c>
      <c r="F837">
        <v>80100408</v>
      </c>
      <c r="G837" t="s">
        <v>438</v>
      </c>
      <c r="H837" s="1">
        <v>2930</v>
      </c>
    </row>
    <row r="838" spans="1:8" x14ac:dyDescent="0.25">
      <c r="A838">
        <v>2112</v>
      </c>
      <c r="B838" t="s">
        <v>431</v>
      </c>
      <c r="C838" t="s">
        <v>546</v>
      </c>
      <c r="D838">
        <v>9</v>
      </c>
      <c r="E838" t="s">
        <v>125</v>
      </c>
      <c r="F838">
        <v>80100417</v>
      </c>
      <c r="G838" t="s">
        <v>439</v>
      </c>
      <c r="H838" s="1">
        <v>8936</v>
      </c>
    </row>
    <row r="839" spans="1:8" x14ac:dyDescent="0.25">
      <c r="A839">
        <v>2112</v>
      </c>
      <c r="B839" t="s">
        <v>431</v>
      </c>
      <c r="C839" t="s">
        <v>546</v>
      </c>
      <c r="D839">
        <v>9</v>
      </c>
      <c r="E839" t="s">
        <v>125</v>
      </c>
      <c r="F839">
        <v>80100418</v>
      </c>
      <c r="G839" t="s">
        <v>462</v>
      </c>
      <c r="H839" s="1">
        <v>4965</v>
      </c>
    </row>
    <row r="840" spans="1:8" x14ac:dyDescent="0.25">
      <c r="A840">
        <v>2112</v>
      </c>
      <c r="B840" t="s">
        <v>431</v>
      </c>
      <c r="C840" t="s">
        <v>546</v>
      </c>
      <c r="D840">
        <v>9</v>
      </c>
      <c r="E840" t="s">
        <v>125</v>
      </c>
      <c r="F840">
        <v>80100425</v>
      </c>
      <c r="G840" t="s">
        <v>453</v>
      </c>
      <c r="H840" s="1">
        <v>3450</v>
      </c>
    </row>
    <row r="841" spans="1:8" x14ac:dyDescent="0.25">
      <c r="A841">
        <v>2112</v>
      </c>
      <c r="B841" t="s">
        <v>431</v>
      </c>
      <c r="C841" t="s">
        <v>546</v>
      </c>
      <c r="D841">
        <v>9</v>
      </c>
      <c r="E841" t="s">
        <v>125</v>
      </c>
      <c r="F841">
        <v>80100607</v>
      </c>
      <c r="G841" t="s">
        <v>441</v>
      </c>
      <c r="H841" s="1">
        <v>16310</v>
      </c>
    </row>
    <row r="842" spans="1:8" x14ac:dyDescent="0.25">
      <c r="A842">
        <v>2112</v>
      </c>
      <c r="B842" t="s">
        <v>431</v>
      </c>
      <c r="C842" t="s">
        <v>546</v>
      </c>
      <c r="D842">
        <v>9</v>
      </c>
      <c r="E842" t="s">
        <v>125</v>
      </c>
      <c r="F842">
        <v>80100608</v>
      </c>
      <c r="G842" t="s">
        <v>442</v>
      </c>
      <c r="H842" s="1">
        <v>2050</v>
      </c>
    </row>
    <row r="843" spans="1:8" x14ac:dyDescent="0.25">
      <c r="A843">
        <v>2112</v>
      </c>
      <c r="B843" t="s">
        <v>431</v>
      </c>
      <c r="C843" t="s">
        <v>546</v>
      </c>
      <c r="D843">
        <v>9</v>
      </c>
      <c r="E843" t="s">
        <v>125</v>
      </c>
      <c r="F843">
        <v>80100610</v>
      </c>
      <c r="G843" t="s">
        <v>456</v>
      </c>
      <c r="H843" s="1">
        <v>1650</v>
      </c>
    </row>
    <row r="844" spans="1:8" x14ac:dyDescent="0.25">
      <c r="A844">
        <v>2112</v>
      </c>
      <c r="B844" t="s">
        <v>431</v>
      </c>
      <c r="C844" t="s">
        <v>547</v>
      </c>
      <c r="D844">
        <v>9</v>
      </c>
      <c r="E844" t="s">
        <v>125</v>
      </c>
      <c r="F844">
        <v>80100608</v>
      </c>
      <c r="G844" t="s">
        <v>442</v>
      </c>
      <c r="H844" s="1">
        <v>2300</v>
      </c>
    </row>
    <row r="845" spans="1:8" x14ac:dyDescent="0.25">
      <c r="A845">
        <v>2112</v>
      </c>
      <c r="B845" t="s">
        <v>431</v>
      </c>
      <c r="C845" t="s">
        <v>548</v>
      </c>
      <c r="D845">
        <v>9</v>
      </c>
      <c r="E845" t="s">
        <v>125</v>
      </c>
      <c r="F845">
        <v>80100419</v>
      </c>
      <c r="G845" t="s">
        <v>433</v>
      </c>
      <c r="H845" s="1">
        <v>1142.3800000000001</v>
      </c>
    </row>
    <row r="846" spans="1:8" x14ac:dyDescent="0.25">
      <c r="A846">
        <v>2112</v>
      </c>
      <c r="B846" t="s">
        <v>431</v>
      </c>
      <c r="C846" t="s">
        <v>548</v>
      </c>
      <c r="D846">
        <v>9</v>
      </c>
      <c r="E846" t="s">
        <v>125</v>
      </c>
      <c r="F846">
        <v>80100423</v>
      </c>
      <c r="G846" t="s">
        <v>486</v>
      </c>
      <c r="H846" s="1">
        <v>1432.4</v>
      </c>
    </row>
    <row r="847" spans="1:8" x14ac:dyDescent="0.25">
      <c r="A847">
        <v>2112</v>
      </c>
      <c r="B847" t="s">
        <v>431</v>
      </c>
      <c r="C847" t="s">
        <v>549</v>
      </c>
      <c r="D847">
        <v>9</v>
      </c>
      <c r="E847" t="s">
        <v>125</v>
      </c>
      <c r="F847">
        <v>80100410</v>
      </c>
      <c r="G847" t="s">
        <v>444</v>
      </c>
      <c r="H847" s="1">
        <v>459</v>
      </c>
    </row>
    <row r="848" spans="1:8" x14ac:dyDescent="0.25">
      <c r="A848">
        <v>2112</v>
      </c>
      <c r="B848" t="s">
        <v>431</v>
      </c>
      <c r="C848" t="s">
        <v>550</v>
      </c>
      <c r="D848">
        <v>9</v>
      </c>
      <c r="E848" t="s">
        <v>125</v>
      </c>
      <c r="F848">
        <v>80100408</v>
      </c>
      <c r="G848" t="s">
        <v>438</v>
      </c>
      <c r="H848" s="1">
        <v>26004</v>
      </c>
    </row>
    <row r="849" spans="1:8" x14ac:dyDescent="0.25">
      <c r="A849">
        <v>2112</v>
      </c>
      <c r="B849" t="s">
        <v>431</v>
      </c>
      <c r="C849" t="s">
        <v>551</v>
      </c>
      <c r="D849">
        <v>9</v>
      </c>
      <c r="E849" t="s">
        <v>125</v>
      </c>
      <c r="F849">
        <v>80100419</v>
      </c>
      <c r="G849" t="s">
        <v>433</v>
      </c>
      <c r="H849" s="1">
        <v>2200</v>
      </c>
    </row>
    <row r="850" spans="1:8" x14ac:dyDescent="0.25">
      <c r="A850">
        <v>2112</v>
      </c>
      <c r="B850" t="s">
        <v>431</v>
      </c>
      <c r="C850" t="s">
        <v>552</v>
      </c>
      <c r="D850">
        <v>9</v>
      </c>
      <c r="E850" t="s">
        <v>125</v>
      </c>
      <c r="F850">
        <v>80100419</v>
      </c>
      <c r="G850" t="s">
        <v>433</v>
      </c>
      <c r="H850" s="1">
        <v>693.6</v>
      </c>
    </row>
    <row r="851" spans="1:8" x14ac:dyDescent="0.25">
      <c r="A851">
        <v>2112</v>
      </c>
      <c r="B851" t="s">
        <v>431</v>
      </c>
      <c r="C851" t="s">
        <v>552</v>
      </c>
      <c r="D851">
        <v>9</v>
      </c>
      <c r="E851" t="s">
        <v>125</v>
      </c>
      <c r="F851">
        <v>80100421</v>
      </c>
      <c r="G851" t="s">
        <v>435</v>
      </c>
      <c r="H851" s="1">
        <v>17746.41</v>
      </c>
    </row>
    <row r="852" spans="1:8" x14ac:dyDescent="0.25">
      <c r="A852">
        <v>2112</v>
      </c>
      <c r="B852" t="s">
        <v>431</v>
      </c>
      <c r="C852" t="s">
        <v>553</v>
      </c>
      <c r="D852">
        <v>9</v>
      </c>
      <c r="E852" t="s">
        <v>125</v>
      </c>
      <c r="F852">
        <v>80100418</v>
      </c>
      <c r="G852" t="s">
        <v>462</v>
      </c>
      <c r="H852" s="1">
        <v>2382</v>
      </c>
    </row>
    <row r="853" spans="1:8" x14ac:dyDescent="0.25">
      <c r="A853">
        <v>2112</v>
      </c>
      <c r="B853" t="s">
        <v>431</v>
      </c>
      <c r="C853" t="s">
        <v>554</v>
      </c>
      <c r="D853">
        <v>9</v>
      </c>
      <c r="E853" t="s">
        <v>125</v>
      </c>
      <c r="F853">
        <v>80100408</v>
      </c>
      <c r="G853" t="s">
        <v>438</v>
      </c>
      <c r="H853" s="1">
        <v>52515</v>
      </c>
    </row>
    <row r="854" spans="1:8" x14ac:dyDescent="0.25">
      <c r="A854">
        <v>2112</v>
      </c>
      <c r="B854" t="s">
        <v>431</v>
      </c>
      <c r="C854" t="s">
        <v>554</v>
      </c>
      <c r="D854">
        <v>9</v>
      </c>
      <c r="E854" t="s">
        <v>125</v>
      </c>
      <c r="F854">
        <v>80100417</v>
      </c>
      <c r="G854" t="s">
        <v>439</v>
      </c>
      <c r="H854" s="1">
        <v>9317</v>
      </c>
    </row>
    <row r="855" spans="1:8" x14ac:dyDescent="0.25">
      <c r="A855">
        <v>2112</v>
      </c>
      <c r="B855" t="s">
        <v>431</v>
      </c>
      <c r="C855" t="s">
        <v>554</v>
      </c>
      <c r="D855">
        <v>9</v>
      </c>
      <c r="E855" t="s">
        <v>125</v>
      </c>
      <c r="F855">
        <v>80100422</v>
      </c>
      <c r="G855" t="s">
        <v>436</v>
      </c>
      <c r="H855" s="1">
        <v>8325</v>
      </c>
    </row>
    <row r="856" spans="1:8" x14ac:dyDescent="0.25">
      <c r="A856">
        <v>2112</v>
      </c>
      <c r="B856" t="s">
        <v>431</v>
      </c>
      <c r="C856" t="s">
        <v>554</v>
      </c>
      <c r="D856">
        <v>9</v>
      </c>
      <c r="E856" t="s">
        <v>125</v>
      </c>
      <c r="F856">
        <v>80100424</v>
      </c>
      <c r="G856" t="s">
        <v>440</v>
      </c>
      <c r="H856" s="1">
        <v>1400</v>
      </c>
    </row>
    <row r="857" spans="1:8" x14ac:dyDescent="0.25">
      <c r="A857">
        <v>2112</v>
      </c>
      <c r="B857" t="s">
        <v>431</v>
      </c>
      <c r="C857" t="s">
        <v>554</v>
      </c>
      <c r="D857">
        <v>9</v>
      </c>
      <c r="E857" t="s">
        <v>125</v>
      </c>
      <c r="F857">
        <v>80100425</v>
      </c>
      <c r="G857" t="s">
        <v>453</v>
      </c>
      <c r="H857" s="1">
        <v>525</v>
      </c>
    </row>
    <row r="858" spans="1:8" x14ac:dyDescent="0.25">
      <c r="A858">
        <v>2112</v>
      </c>
      <c r="B858" t="s">
        <v>431</v>
      </c>
      <c r="C858" t="s">
        <v>555</v>
      </c>
      <c r="D858">
        <v>9</v>
      </c>
      <c r="E858" t="s">
        <v>125</v>
      </c>
      <c r="F858">
        <v>80100409</v>
      </c>
      <c r="G858" t="s">
        <v>468</v>
      </c>
      <c r="H858" s="1">
        <v>38006</v>
      </c>
    </row>
    <row r="859" spans="1:8" x14ac:dyDescent="0.25">
      <c r="A859">
        <v>2112</v>
      </c>
      <c r="B859" t="s">
        <v>431</v>
      </c>
      <c r="C859" t="s">
        <v>555</v>
      </c>
      <c r="D859">
        <v>9</v>
      </c>
      <c r="E859" t="s">
        <v>125</v>
      </c>
      <c r="F859">
        <v>80100417</v>
      </c>
      <c r="G859" t="s">
        <v>439</v>
      </c>
      <c r="H859" s="1">
        <v>18362</v>
      </c>
    </row>
    <row r="860" spans="1:8" x14ac:dyDescent="0.25">
      <c r="A860">
        <v>2112</v>
      </c>
      <c r="B860" t="s">
        <v>431</v>
      </c>
      <c r="C860" t="s">
        <v>556</v>
      </c>
      <c r="D860">
        <v>9</v>
      </c>
      <c r="E860" t="s">
        <v>125</v>
      </c>
      <c r="F860">
        <v>80100413</v>
      </c>
      <c r="G860" t="s">
        <v>458</v>
      </c>
      <c r="H860" s="1">
        <v>917.55</v>
      </c>
    </row>
    <row r="861" spans="1:8" x14ac:dyDescent="0.25">
      <c r="A861">
        <v>2112</v>
      </c>
      <c r="B861" t="s">
        <v>431</v>
      </c>
      <c r="C861" t="s">
        <v>557</v>
      </c>
      <c r="D861">
        <v>9</v>
      </c>
      <c r="E861" t="s">
        <v>125</v>
      </c>
      <c r="F861">
        <v>80100413</v>
      </c>
      <c r="G861" t="s">
        <v>458</v>
      </c>
      <c r="H861" s="1">
        <v>958.26</v>
      </c>
    </row>
    <row r="862" spans="1:8" x14ac:dyDescent="0.25">
      <c r="A862">
        <v>2112</v>
      </c>
      <c r="B862" t="s">
        <v>431</v>
      </c>
      <c r="C862" t="s">
        <v>558</v>
      </c>
      <c r="D862">
        <v>9</v>
      </c>
      <c r="E862" t="s">
        <v>125</v>
      </c>
      <c r="F862">
        <v>80100413</v>
      </c>
      <c r="G862" t="s">
        <v>458</v>
      </c>
      <c r="H862" s="1">
        <v>304</v>
      </c>
    </row>
    <row r="863" spans="1:8" x14ac:dyDescent="0.25">
      <c r="A863">
        <v>2112</v>
      </c>
      <c r="B863" t="s">
        <v>431</v>
      </c>
      <c r="C863" t="s">
        <v>558</v>
      </c>
      <c r="D863">
        <v>9</v>
      </c>
      <c r="E863" t="s">
        <v>125</v>
      </c>
      <c r="F863">
        <v>80100419</v>
      </c>
      <c r="G863" t="s">
        <v>433</v>
      </c>
      <c r="H863" s="1">
        <v>3500</v>
      </c>
    </row>
    <row r="864" spans="1:8" x14ac:dyDescent="0.25">
      <c r="A864">
        <v>2112</v>
      </c>
      <c r="B864" t="s">
        <v>431</v>
      </c>
      <c r="C864" t="s">
        <v>559</v>
      </c>
      <c r="D864">
        <v>9</v>
      </c>
      <c r="E864" t="s">
        <v>125</v>
      </c>
      <c r="F864">
        <v>80100410</v>
      </c>
      <c r="G864" t="s">
        <v>444</v>
      </c>
      <c r="H864" s="1">
        <v>3024</v>
      </c>
    </row>
    <row r="865" spans="1:8" x14ac:dyDescent="0.25">
      <c r="A865">
        <v>2112</v>
      </c>
      <c r="B865" t="s">
        <v>431</v>
      </c>
      <c r="C865" t="s">
        <v>559</v>
      </c>
      <c r="D865">
        <v>9</v>
      </c>
      <c r="E865" t="s">
        <v>125</v>
      </c>
      <c r="F865">
        <v>80100416</v>
      </c>
      <c r="G865" t="s">
        <v>447</v>
      </c>
      <c r="H865" s="1">
        <v>55</v>
      </c>
    </row>
    <row r="866" spans="1:8" x14ac:dyDescent="0.25">
      <c r="A866">
        <v>2112</v>
      </c>
      <c r="B866" t="s">
        <v>431</v>
      </c>
      <c r="C866" t="s">
        <v>559</v>
      </c>
      <c r="D866">
        <v>9</v>
      </c>
      <c r="E866" t="s">
        <v>125</v>
      </c>
      <c r="F866">
        <v>80100417</v>
      </c>
      <c r="G866" t="s">
        <v>439</v>
      </c>
      <c r="H866" s="1">
        <v>6899.8</v>
      </c>
    </row>
    <row r="867" spans="1:8" x14ac:dyDescent="0.25">
      <c r="A867">
        <v>2112</v>
      </c>
      <c r="B867" t="s">
        <v>431</v>
      </c>
      <c r="C867" t="s">
        <v>559</v>
      </c>
      <c r="D867">
        <v>9</v>
      </c>
      <c r="E867" t="s">
        <v>125</v>
      </c>
      <c r="F867">
        <v>80100418</v>
      </c>
      <c r="G867" t="s">
        <v>462</v>
      </c>
      <c r="H867" s="1">
        <v>19518</v>
      </c>
    </row>
    <row r="868" spans="1:8" x14ac:dyDescent="0.25">
      <c r="A868">
        <v>2112</v>
      </c>
      <c r="B868" t="s">
        <v>431</v>
      </c>
      <c r="C868" t="s">
        <v>559</v>
      </c>
      <c r="D868">
        <v>9</v>
      </c>
      <c r="E868" t="s">
        <v>125</v>
      </c>
      <c r="F868">
        <v>80100419</v>
      </c>
      <c r="G868" t="s">
        <v>433</v>
      </c>
      <c r="H868" s="1">
        <v>28256.400000000001</v>
      </c>
    </row>
    <row r="869" spans="1:8" x14ac:dyDescent="0.25">
      <c r="A869">
        <v>2112</v>
      </c>
      <c r="B869" t="s">
        <v>431</v>
      </c>
      <c r="C869" t="s">
        <v>559</v>
      </c>
      <c r="D869">
        <v>9</v>
      </c>
      <c r="E869" t="s">
        <v>125</v>
      </c>
      <c r="F869">
        <v>80100422</v>
      </c>
      <c r="G869" t="s">
        <v>436</v>
      </c>
      <c r="H869" s="1">
        <v>17270</v>
      </c>
    </row>
    <row r="870" spans="1:8" x14ac:dyDescent="0.25">
      <c r="A870">
        <v>2112</v>
      </c>
      <c r="B870" t="s">
        <v>431</v>
      </c>
      <c r="C870" t="s">
        <v>560</v>
      </c>
      <c r="D870">
        <v>9</v>
      </c>
      <c r="E870" t="s">
        <v>125</v>
      </c>
      <c r="F870">
        <v>80100310</v>
      </c>
      <c r="G870" t="s">
        <v>460</v>
      </c>
      <c r="H870" s="1">
        <v>278.85000000000002</v>
      </c>
    </row>
    <row r="871" spans="1:8" x14ac:dyDescent="0.25">
      <c r="A871">
        <v>2112</v>
      </c>
      <c r="B871" t="s">
        <v>431</v>
      </c>
      <c r="C871" t="s">
        <v>561</v>
      </c>
      <c r="D871">
        <v>9</v>
      </c>
      <c r="E871" t="s">
        <v>125</v>
      </c>
      <c r="F871">
        <v>80100425</v>
      </c>
      <c r="G871" t="s">
        <v>453</v>
      </c>
      <c r="H871" s="1">
        <v>13660</v>
      </c>
    </row>
    <row r="872" spans="1:8" x14ac:dyDescent="0.25">
      <c r="A872">
        <v>2112</v>
      </c>
      <c r="B872" t="s">
        <v>431</v>
      </c>
      <c r="C872" t="s">
        <v>562</v>
      </c>
      <c r="D872">
        <v>9</v>
      </c>
      <c r="E872" t="s">
        <v>125</v>
      </c>
      <c r="F872">
        <v>80100410</v>
      </c>
      <c r="G872" t="s">
        <v>444</v>
      </c>
      <c r="H872" s="1">
        <v>2587.1999999999998</v>
      </c>
    </row>
    <row r="873" spans="1:8" x14ac:dyDescent="0.25">
      <c r="A873">
        <v>2112</v>
      </c>
      <c r="B873" t="s">
        <v>431</v>
      </c>
      <c r="C873" t="s">
        <v>562</v>
      </c>
      <c r="D873">
        <v>9</v>
      </c>
      <c r="E873" t="s">
        <v>125</v>
      </c>
      <c r="F873">
        <v>80100413</v>
      </c>
      <c r="G873" t="s">
        <v>458</v>
      </c>
      <c r="H873" s="1">
        <v>193.6</v>
      </c>
    </row>
    <row r="874" spans="1:8" x14ac:dyDescent="0.25">
      <c r="A874">
        <v>2112</v>
      </c>
      <c r="B874" t="s">
        <v>431</v>
      </c>
      <c r="C874" t="s">
        <v>563</v>
      </c>
      <c r="D874">
        <v>9</v>
      </c>
      <c r="E874" t="s">
        <v>125</v>
      </c>
      <c r="F874">
        <v>80100412</v>
      </c>
      <c r="G874" t="s">
        <v>446</v>
      </c>
      <c r="H874" s="1">
        <v>102</v>
      </c>
    </row>
    <row r="875" spans="1:8" x14ac:dyDescent="0.25">
      <c r="A875">
        <v>2112</v>
      </c>
      <c r="B875" t="s">
        <v>431</v>
      </c>
      <c r="C875" t="s">
        <v>564</v>
      </c>
      <c r="D875">
        <v>9</v>
      </c>
      <c r="E875" t="s">
        <v>125</v>
      </c>
      <c r="F875">
        <v>80100416</v>
      </c>
      <c r="G875" t="s">
        <v>447</v>
      </c>
      <c r="H875" s="1">
        <v>8000</v>
      </c>
    </row>
    <row r="876" spans="1:8" x14ac:dyDescent="0.25">
      <c r="A876">
        <v>2112</v>
      </c>
      <c r="B876" t="s">
        <v>431</v>
      </c>
      <c r="C876" t="s">
        <v>564</v>
      </c>
      <c r="D876">
        <v>9</v>
      </c>
      <c r="E876" t="s">
        <v>125</v>
      </c>
      <c r="F876">
        <v>80100418</v>
      </c>
      <c r="G876" t="s">
        <v>462</v>
      </c>
      <c r="H876" s="1">
        <v>3406</v>
      </c>
    </row>
    <row r="877" spans="1:8" x14ac:dyDescent="0.25">
      <c r="A877">
        <v>2112</v>
      </c>
      <c r="B877" t="s">
        <v>431</v>
      </c>
      <c r="C877" t="s">
        <v>565</v>
      </c>
      <c r="D877">
        <v>9</v>
      </c>
      <c r="E877" t="s">
        <v>125</v>
      </c>
      <c r="F877">
        <v>80100410</v>
      </c>
      <c r="G877" t="s">
        <v>444</v>
      </c>
      <c r="H877" s="1">
        <v>35857.53</v>
      </c>
    </row>
    <row r="878" spans="1:8" x14ac:dyDescent="0.25">
      <c r="A878">
        <v>2112</v>
      </c>
      <c r="B878" t="s">
        <v>431</v>
      </c>
      <c r="C878" t="s">
        <v>565</v>
      </c>
      <c r="D878">
        <v>9</v>
      </c>
      <c r="E878" t="s">
        <v>125</v>
      </c>
      <c r="F878">
        <v>80100412</v>
      </c>
      <c r="G878" t="s">
        <v>446</v>
      </c>
      <c r="H878" s="1">
        <v>24640</v>
      </c>
    </row>
    <row r="879" spans="1:8" x14ac:dyDescent="0.25">
      <c r="A879">
        <v>2112</v>
      </c>
      <c r="B879" t="s">
        <v>431</v>
      </c>
      <c r="C879" t="s">
        <v>565</v>
      </c>
      <c r="D879">
        <v>9</v>
      </c>
      <c r="E879" t="s">
        <v>125</v>
      </c>
      <c r="F879">
        <v>80100413</v>
      </c>
      <c r="G879" t="s">
        <v>458</v>
      </c>
      <c r="H879" s="1">
        <v>11352.6</v>
      </c>
    </row>
    <row r="880" spans="1:8" x14ac:dyDescent="0.25">
      <c r="A880">
        <v>2112</v>
      </c>
      <c r="B880" t="s">
        <v>431</v>
      </c>
      <c r="C880" t="s">
        <v>565</v>
      </c>
      <c r="D880">
        <v>9</v>
      </c>
      <c r="E880" t="s">
        <v>125</v>
      </c>
      <c r="F880">
        <v>80100418</v>
      </c>
      <c r="G880" t="s">
        <v>462</v>
      </c>
      <c r="H880" s="1">
        <v>10442.07</v>
      </c>
    </row>
    <row r="881" spans="1:8" x14ac:dyDescent="0.25">
      <c r="A881">
        <v>2112</v>
      </c>
      <c r="B881" t="s">
        <v>431</v>
      </c>
      <c r="C881" t="s">
        <v>566</v>
      </c>
      <c r="D881">
        <v>9</v>
      </c>
      <c r="E881" t="s">
        <v>125</v>
      </c>
      <c r="F881">
        <v>80100421</v>
      </c>
      <c r="G881" t="s">
        <v>435</v>
      </c>
      <c r="H881" s="1">
        <v>1000</v>
      </c>
    </row>
    <row r="882" spans="1:8" x14ac:dyDescent="0.25">
      <c r="A882">
        <v>2112</v>
      </c>
      <c r="B882" t="s">
        <v>431</v>
      </c>
      <c r="C882" t="s">
        <v>566</v>
      </c>
      <c r="D882">
        <v>9</v>
      </c>
      <c r="E882" t="s">
        <v>125</v>
      </c>
      <c r="F882">
        <v>80100422</v>
      </c>
      <c r="G882" t="s">
        <v>436</v>
      </c>
      <c r="H882" s="1">
        <v>4808</v>
      </c>
    </row>
    <row r="883" spans="1:8" x14ac:dyDescent="0.25">
      <c r="A883">
        <v>2112</v>
      </c>
      <c r="B883" t="s">
        <v>431</v>
      </c>
      <c r="C883" t="s">
        <v>567</v>
      </c>
      <c r="D883">
        <v>9</v>
      </c>
      <c r="E883" t="s">
        <v>125</v>
      </c>
      <c r="F883">
        <v>80100418</v>
      </c>
      <c r="G883" t="s">
        <v>462</v>
      </c>
      <c r="H883" s="1">
        <v>4276.8</v>
      </c>
    </row>
    <row r="884" spans="1:8" x14ac:dyDescent="0.25">
      <c r="A884">
        <v>2112</v>
      </c>
      <c r="B884" t="s">
        <v>431</v>
      </c>
      <c r="C884" t="s">
        <v>568</v>
      </c>
      <c r="D884">
        <v>9</v>
      </c>
      <c r="E884" t="s">
        <v>125</v>
      </c>
      <c r="F884">
        <v>80100422</v>
      </c>
      <c r="G884" t="s">
        <v>436</v>
      </c>
      <c r="H884" s="1">
        <v>7682.5</v>
      </c>
    </row>
    <row r="885" spans="1:8" x14ac:dyDescent="0.25">
      <c r="A885">
        <v>2112</v>
      </c>
      <c r="B885" t="s">
        <v>431</v>
      </c>
      <c r="C885" t="s">
        <v>569</v>
      </c>
      <c r="D885">
        <v>9</v>
      </c>
      <c r="E885" t="s">
        <v>125</v>
      </c>
      <c r="F885">
        <v>80100413</v>
      </c>
      <c r="G885" t="s">
        <v>458</v>
      </c>
      <c r="H885" s="1">
        <v>685</v>
      </c>
    </row>
    <row r="886" spans="1:8" x14ac:dyDescent="0.25">
      <c r="A886">
        <v>2112</v>
      </c>
      <c r="B886" t="s">
        <v>431</v>
      </c>
      <c r="C886" t="s">
        <v>570</v>
      </c>
      <c r="D886">
        <v>9</v>
      </c>
      <c r="E886" t="s">
        <v>125</v>
      </c>
      <c r="F886">
        <v>80100408</v>
      </c>
      <c r="G886" t="s">
        <v>438</v>
      </c>
      <c r="H886" s="1">
        <v>32575</v>
      </c>
    </row>
    <row r="887" spans="1:8" x14ac:dyDescent="0.25">
      <c r="A887">
        <v>2112</v>
      </c>
      <c r="B887" t="s">
        <v>431</v>
      </c>
      <c r="C887" t="s">
        <v>570</v>
      </c>
      <c r="D887">
        <v>9</v>
      </c>
      <c r="E887" t="s">
        <v>125</v>
      </c>
      <c r="F887">
        <v>80100410</v>
      </c>
      <c r="G887" t="s">
        <v>444</v>
      </c>
      <c r="H887" s="1">
        <v>560</v>
      </c>
    </row>
    <row r="888" spans="1:8" x14ac:dyDescent="0.25">
      <c r="A888">
        <v>2112</v>
      </c>
      <c r="B888" t="s">
        <v>431</v>
      </c>
      <c r="C888" t="s">
        <v>570</v>
      </c>
      <c r="D888">
        <v>9</v>
      </c>
      <c r="E888" t="s">
        <v>125</v>
      </c>
      <c r="F888">
        <v>80100416</v>
      </c>
      <c r="G888" t="s">
        <v>447</v>
      </c>
      <c r="H888" s="1">
        <v>646.20000000000005</v>
      </c>
    </row>
    <row r="889" spans="1:8" x14ac:dyDescent="0.25">
      <c r="A889">
        <v>2112</v>
      </c>
      <c r="B889" t="s">
        <v>431</v>
      </c>
      <c r="C889" t="s">
        <v>570</v>
      </c>
      <c r="D889">
        <v>9</v>
      </c>
      <c r="E889" t="s">
        <v>125</v>
      </c>
      <c r="F889">
        <v>80100608</v>
      </c>
      <c r="G889" t="s">
        <v>442</v>
      </c>
      <c r="H889" s="1">
        <v>85220</v>
      </c>
    </row>
    <row r="890" spans="1:8" x14ac:dyDescent="0.25">
      <c r="A890">
        <v>2112</v>
      </c>
      <c r="B890" t="s">
        <v>431</v>
      </c>
      <c r="C890" t="s">
        <v>571</v>
      </c>
      <c r="D890">
        <v>9</v>
      </c>
      <c r="E890" t="s">
        <v>125</v>
      </c>
      <c r="F890">
        <v>80100417</v>
      </c>
      <c r="G890" t="s">
        <v>439</v>
      </c>
      <c r="H890" s="1">
        <v>6066</v>
      </c>
    </row>
    <row r="891" spans="1:8" x14ac:dyDescent="0.25">
      <c r="A891">
        <v>2112</v>
      </c>
      <c r="B891" t="s">
        <v>431</v>
      </c>
      <c r="C891" t="s">
        <v>572</v>
      </c>
      <c r="D891">
        <v>9</v>
      </c>
      <c r="E891" t="s">
        <v>125</v>
      </c>
      <c r="F891">
        <v>80100413</v>
      </c>
      <c r="G891" t="s">
        <v>458</v>
      </c>
      <c r="H891" s="1">
        <v>94.4</v>
      </c>
    </row>
    <row r="892" spans="1:8" x14ac:dyDescent="0.25">
      <c r="A892">
        <v>2112</v>
      </c>
      <c r="B892" t="s">
        <v>431</v>
      </c>
      <c r="C892" t="s">
        <v>572</v>
      </c>
      <c r="D892">
        <v>9</v>
      </c>
      <c r="E892" t="s">
        <v>125</v>
      </c>
      <c r="F892">
        <v>80100416</v>
      </c>
      <c r="G892" t="s">
        <v>447</v>
      </c>
      <c r="H892" s="1">
        <v>2772.55</v>
      </c>
    </row>
    <row r="893" spans="1:8" x14ac:dyDescent="0.25">
      <c r="A893">
        <v>2112</v>
      </c>
      <c r="B893" t="s">
        <v>431</v>
      </c>
      <c r="C893" t="s">
        <v>572</v>
      </c>
      <c r="D893">
        <v>9</v>
      </c>
      <c r="E893" t="s">
        <v>125</v>
      </c>
      <c r="F893">
        <v>80100418</v>
      </c>
      <c r="G893" t="s">
        <v>462</v>
      </c>
      <c r="H893" s="1">
        <v>1435.51</v>
      </c>
    </row>
    <row r="894" spans="1:8" x14ac:dyDescent="0.25">
      <c r="A894">
        <v>2112</v>
      </c>
      <c r="B894" t="s">
        <v>431</v>
      </c>
      <c r="C894" t="s">
        <v>282</v>
      </c>
      <c r="D894">
        <v>9</v>
      </c>
      <c r="E894" t="s">
        <v>125</v>
      </c>
      <c r="F894">
        <v>80100406</v>
      </c>
      <c r="G894" t="s">
        <v>482</v>
      </c>
      <c r="H894" s="1">
        <v>2097</v>
      </c>
    </row>
    <row r="895" spans="1:8" x14ac:dyDescent="0.25">
      <c r="A895">
        <v>2112</v>
      </c>
      <c r="B895" t="s">
        <v>431</v>
      </c>
      <c r="C895" t="s">
        <v>573</v>
      </c>
      <c r="D895">
        <v>9</v>
      </c>
      <c r="E895" t="s">
        <v>125</v>
      </c>
      <c r="F895">
        <v>80100417</v>
      </c>
      <c r="G895" t="s">
        <v>439</v>
      </c>
      <c r="H895" s="1">
        <v>370</v>
      </c>
    </row>
    <row r="896" spans="1:8" x14ac:dyDescent="0.25">
      <c r="A896">
        <v>2112</v>
      </c>
      <c r="B896" t="s">
        <v>431</v>
      </c>
      <c r="C896" t="s">
        <v>574</v>
      </c>
      <c r="D896">
        <v>9</v>
      </c>
      <c r="E896" t="s">
        <v>125</v>
      </c>
      <c r="F896">
        <v>80100410</v>
      </c>
      <c r="G896" t="s">
        <v>444</v>
      </c>
      <c r="H896" s="1">
        <v>5250</v>
      </c>
    </row>
    <row r="897" spans="1:8" x14ac:dyDescent="0.25">
      <c r="A897">
        <v>2112</v>
      </c>
      <c r="B897" t="s">
        <v>431</v>
      </c>
      <c r="C897" t="s">
        <v>574</v>
      </c>
      <c r="D897">
        <v>9</v>
      </c>
      <c r="E897" t="s">
        <v>125</v>
      </c>
      <c r="F897">
        <v>80100418</v>
      </c>
      <c r="G897" t="s">
        <v>462</v>
      </c>
      <c r="H897" s="1">
        <v>9624</v>
      </c>
    </row>
    <row r="898" spans="1:8" x14ac:dyDescent="0.25">
      <c r="A898">
        <v>2112</v>
      </c>
      <c r="B898" t="s">
        <v>431</v>
      </c>
      <c r="C898" t="s">
        <v>575</v>
      </c>
      <c r="D898">
        <v>9</v>
      </c>
      <c r="E898" t="s">
        <v>125</v>
      </c>
      <c r="F898">
        <v>80100417</v>
      </c>
      <c r="G898" t="s">
        <v>439</v>
      </c>
      <c r="H898" s="1">
        <v>860</v>
      </c>
    </row>
    <row r="899" spans="1:8" x14ac:dyDescent="0.25">
      <c r="A899">
        <v>2112</v>
      </c>
      <c r="B899" t="s">
        <v>431</v>
      </c>
      <c r="C899" t="s">
        <v>575</v>
      </c>
      <c r="D899">
        <v>9</v>
      </c>
      <c r="E899" t="s">
        <v>125</v>
      </c>
      <c r="F899">
        <v>80100422</v>
      </c>
      <c r="G899" t="s">
        <v>436</v>
      </c>
      <c r="H899" s="1">
        <v>1800.96</v>
      </c>
    </row>
    <row r="900" spans="1:8" x14ac:dyDescent="0.25">
      <c r="A900">
        <v>2112</v>
      </c>
      <c r="B900" t="s">
        <v>431</v>
      </c>
      <c r="C900" t="s">
        <v>576</v>
      </c>
      <c r="D900">
        <v>9</v>
      </c>
      <c r="E900" t="s">
        <v>125</v>
      </c>
      <c r="F900">
        <v>80100305</v>
      </c>
      <c r="G900" t="s">
        <v>577</v>
      </c>
      <c r="H900" s="1">
        <v>106713.75</v>
      </c>
    </row>
    <row r="901" spans="1:8" x14ac:dyDescent="0.25">
      <c r="A901">
        <v>2112</v>
      </c>
      <c r="B901" t="s">
        <v>431</v>
      </c>
      <c r="C901" t="s">
        <v>576</v>
      </c>
      <c r="D901">
        <v>9</v>
      </c>
      <c r="E901" t="s">
        <v>125</v>
      </c>
      <c r="F901">
        <v>80100413</v>
      </c>
      <c r="G901" t="s">
        <v>458</v>
      </c>
      <c r="H901" s="1">
        <v>4410</v>
      </c>
    </row>
    <row r="902" spans="1:8" x14ac:dyDescent="0.25">
      <c r="A902">
        <v>2112</v>
      </c>
      <c r="B902" t="s">
        <v>431</v>
      </c>
      <c r="C902" t="s">
        <v>578</v>
      </c>
      <c r="D902">
        <v>9</v>
      </c>
      <c r="E902" t="s">
        <v>125</v>
      </c>
      <c r="F902">
        <v>80100410</v>
      </c>
      <c r="G902" t="s">
        <v>444</v>
      </c>
      <c r="H902" s="1">
        <v>2150</v>
      </c>
    </row>
    <row r="903" spans="1:8" x14ac:dyDescent="0.25">
      <c r="A903">
        <v>2112</v>
      </c>
      <c r="B903" t="s">
        <v>431</v>
      </c>
      <c r="C903" t="s">
        <v>579</v>
      </c>
      <c r="D903">
        <v>9</v>
      </c>
      <c r="E903" t="s">
        <v>125</v>
      </c>
      <c r="F903">
        <v>80100610</v>
      </c>
      <c r="G903" t="s">
        <v>456</v>
      </c>
      <c r="H903" s="1">
        <v>3581</v>
      </c>
    </row>
    <row r="904" spans="1:8" x14ac:dyDescent="0.25">
      <c r="A904">
        <v>2112</v>
      </c>
      <c r="B904" t="s">
        <v>431</v>
      </c>
      <c r="C904" t="s">
        <v>580</v>
      </c>
      <c r="D904">
        <v>9</v>
      </c>
      <c r="E904" t="s">
        <v>125</v>
      </c>
      <c r="F904">
        <v>80100310</v>
      </c>
      <c r="G904" t="s">
        <v>460</v>
      </c>
      <c r="H904" s="1">
        <v>5801.9</v>
      </c>
    </row>
    <row r="905" spans="1:8" x14ac:dyDescent="0.25">
      <c r="A905">
        <v>2112</v>
      </c>
      <c r="B905" t="s">
        <v>431</v>
      </c>
      <c r="C905" t="s">
        <v>580</v>
      </c>
      <c r="D905">
        <v>9</v>
      </c>
      <c r="E905" t="s">
        <v>125</v>
      </c>
      <c r="F905">
        <v>80100413</v>
      </c>
      <c r="G905" t="s">
        <v>458</v>
      </c>
      <c r="H905" s="1">
        <v>2076.2399999999998</v>
      </c>
    </row>
    <row r="906" spans="1:8" x14ac:dyDescent="0.25">
      <c r="A906">
        <v>2112</v>
      </c>
      <c r="B906" t="s">
        <v>431</v>
      </c>
      <c r="C906" t="s">
        <v>284</v>
      </c>
      <c r="F906">
        <v>20100301</v>
      </c>
      <c r="G906" t="s">
        <v>581</v>
      </c>
      <c r="H906" s="1">
        <v>-875</v>
      </c>
    </row>
    <row r="907" spans="1:8" x14ac:dyDescent="0.25">
      <c r="A907">
        <v>2112</v>
      </c>
      <c r="B907" t="s">
        <v>431</v>
      </c>
      <c r="C907" t="s">
        <v>284</v>
      </c>
      <c r="F907">
        <v>60100527</v>
      </c>
      <c r="G907" t="s">
        <v>582</v>
      </c>
      <c r="H907" s="1">
        <v>5.12</v>
      </c>
    </row>
    <row r="908" spans="1:8" x14ac:dyDescent="0.25">
      <c r="A908">
        <v>2112</v>
      </c>
      <c r="B908" t="s">
        <v>431</v>
      </c>
      <c r="C908" t="s">
        <v>284</v>
      </c>
      <c r="F908">
        <v>60100540</v>
      </c>
      <c r="G908" t="s">
        <v>275</v>
      </c>
      <c r="H908" s="1">
        <v>355.06</v>
      </c>
    </row>
    <row r="909" spans="1:8" x14ac:dyDescent="0.25">
      <c r="A909">
        <v>2112</v>
      </c>
      <c r="B909" t="s">
        <v>431</v>
      </c>
      <c r="C909" t="s">
        <v>284</v>
      </c>
      <c r="F909">
        <v>75200129</v>
      </c>
      <c r="G909" t="s">
        <v>235</v>
      </c>
      <c r="H909" s="1">
        <v>-449.62</v>
      </c>
    </row>
    <row r="910" spans="1:8" x14ac:dyDescent="0.25">
      <c r="A910">
        <v>2112</v>
      </c>
      <c r="B910" t="s">
        <v>431</v>
      </c>
      <c r="C910" t="s">
        <v>284</v>
      </c>
      <c r="F910">
        <v>80100305</v>
      </c>
      <c r="G910" t="s">
        <v>577</v>
      </c>
      <c r="H910" s="1">
        <v>23477.03</v>
      </c>
    </row>
    <row r="911" spans="1:8" x14ac:dyDescent="0.25">
      <c r="A911">
        <v>2112</v>
      </c>
      <c r="B911" t="s">
        <v>431</v>
      </c>
      <c r="C911" t="s">
        <v>284</v>
      </c>
      <c r="F911">
        <v>80100310</v>
      </c>
      <c r="G911" t="s">
        <v>460</v>
      </c>
      <c r="H911" s="1">
        <v>8836.01</v>
      </c>
    </row>
    <row r="912" spans="1:8" x14ac:dyDescent="0.25">
      <c r="A912">
        <v>2112</v>
      </c>
      <c r="B912" t="s">
        <v>431</v>
      </c>
      <c r="C912" t="s">
        <v>284</v>
      </c>
      <c r="F912">
        <v>80100406</v>
      </c>
      <c r="G912" t="s">
        <v>482</v>
      </c>
      <c r="H912" s="1">
        <v>18590.400000000001</v>
      </c>
    </row>
    <row r="913" spans="1:8" x14ac:dyDescent="0.25">
      <c r="A913">
        <v>2112</v>
      </c>
      <c r="B913" t="s">
        <v>431</v>
      </c>
      <c r="C913" t="s">
        <v>284</v>
      </c>
      <c r="F913">
        <v>80100408</v>
      </c>
      <c r="G913" t="s">
        <v>438</v>
      </c>
      <c r="H913" s="1">
        <v>172803.85</v>
      </c>
    </row>
    <row r="914" spans="1:8" x14ac:dyDescent="0.25">
      <c r="A914">
        <v>2112</v>
      </c>
      <c r="B914" t="s">
        <v>431</v>
      </c>
      <c r="C914" t="s">
        <v>284</v>
      </c>
      <c r="F914">
        <v>80100409</v>
      </c>
      <c r="G914" t="s">
        <v>468</v>
      </c>
      <c r="H914" s="1">
        <v>13386.27</v>
      </c>
    </row>
    <row r="915" spans="1:8" x14ac:dyDescent="0.25">
      <c r="A915">
        <v>2112</v>
      </c>
      <c r="B915" t="s">
        <v>431</v>
      </c>
      <c r="C915" t="s">
        <v>284</v>
      </c>
      <c r="F915">
        <v>80100410</v>
      </c>
      <c r="G915" t="s">
        <v>444</v>
      </c>
      <c r="H915" s="1">
        <v>79770.92</v>
      </c>
    </row>
    <row r="916" spans="1:8" x14ac:dyDescent="0.25">
      <c r="A916">
        <v>2112</v>
      </c>
      <c r="B916" t="s">
        <v>431</v>
      </c>
      <c r="C916" t="s">
        <v>284</v>
      </c>
      <c r="F916">
        <v>80100412</v>
      </c>
      <c r="G916" t="s">
        <v>446</v>
      </c>
      <c r="H916" s="1">
        <v>18073.22</v>
      </c>
    </row>
    <row r="917" spans="1:8" x14ac:dyDescent="0.25">
      <c r="A917">
        <v>2112</v>
      </c>
      <c r="B917" t="s">
        <v>431</v>
      </c>
      <c r="C917" t="s">
        <v>284</v>
      </c>
      <c r="F917">
        <v>80100413</v>
      </c>
      <c r="G917" t="s">
        <v>458</v>
      </c>
      <c r="H917" s="1">
        <v>18224.580000000002</v>
      </c>
    </row>
    <row r="918" spans="1:8" x14ac:dyDescent="0.25">
      <c r="A918">
        <v>2112</v>
      </c>
      <c r="B918" t="s">
        <v>431</v>
      </c>
      <c r="C918" t="s">
        <v>284</v>
      </c>
      <c r="F918">
        <v>80100416</v>
      </c>
      <c r="G918" t="s">
        <v>447</v>
      </c>
      <c r="H918" s="1">
        <v>46219.6</v>
      </c>
    </row>
    <row r="919" spans="1:8" x14ac:dyDescent="0.25">
      <c r="A919">
        <v>2112</v>
      </c>
      <c r="B919" t="s">
        <v>431</v>
      </c>
      <c r="C919" t="s">
        <v>284</v>
      </c>
      <c r="F919">
        <v>80100417</v>
      </c>
      <c r="G919" t="s">
        <v>439</v>
      </c>
      <c r="H919" s="1">
        <v>76296.179999999993</v>
      </c>
    </row>
    <row r="920" spans="1:8" x14ac:dyDescent="0.25">
      <c r="A920">
        <v>2112</v>
      </c>
      <c r="B920" t="s">
        <v>431</v>
      </c>
      <c r="C920" t="s">
        <v>284</v>
      </c>
      <c r="F920">
        <v>80100418</v>
      </c>
      <c r="G920" t="s">
        <v>462</v>
      </c>
      <c r="H920" s="1">
        <v>111449.15</v>
      </c>
    </row>
    <row r="921" spans="1:8" x14ac:dyDescent="0.25">
      <c r="A921">
        <v>2112</v>
      </c>
      <c r="B921" t="s">
        <v>431</v>
      </c>
      <c r="C921" t="s">
        <v>284</v>
      </c>
      <c r="F921">
        <v>80100419</v>
      </c>
      <c r="G921" t="s">
        <v>433</v>
      </c>
      <c r="H921" s="1">
        <v>17830.09</v>
      </c>
    </row>
    <row r="922" spans="1:8" x14ac:dyDescent="0.25">
      <c r="A922">
        <v>2112</v>
      </c>
      <c r="B922" t="s">
        <v>431</v>
      </c>
      <c r="C922" t="s">
        <v>284</v>
      </c>
      <c r="F922">
        <v>80100420</v>
      </c>
      <c r="G922" t="s">
        <v>434</v>
      </c>
      <c r="H922" s="1">
        <v>53049.14</v>
      </c>
    </row>
    <row r="923" spans="1:8" x14ac:dyDescent="0.25">
      <c r="A923">
        <v>2112</v>
      </c>
      <c r="B923" t="s">
        <v>431</v>
      </c>
      <c r="C923" t="s">
        <v>284</v>
      </c>
      <c r="F923">
        <v>80100421</v>
      </c>
      <c r="G923" t="s">
        <v>435</v>
      </c>
      <c r="H923" s="1">
        <v>31555.77</v>
      </c>
    </row>
    <row r="924" spans="1:8" x14ac:dyDescent="0.25">
      <c r="A924">
        <v>2112</v>
      </c>
      <c r="B924" t="s">
        <v>431</v>
      </c>
      <c r="C924" t="s">
        <v>284</v>
      </c>
      <c r="F924">
        <v>80100422</v>
      </c>
      <c r="G924" t="s">
        <v>436</v>
      </c>
      <c r="H924" s="1">
        <v>123006.52</v>
      </c>
    </row>
    <row r="925" spans="1:8" x14ac:dyDescent="0.25">
      <c r="A925">
        <v>2112</v>
      </c>
      <c r="B925" t="s">
        <v>431</v>
      </c>
      <c r="C925" t="s">
        <v>284</v>
      </c>
      <c r="F925">
        <v>80100423</v>
      </c>
      <c r="G925" t="s">
        <v>486</v>
      </c>
      <c r="H925" s="1">
        <v>7383.64</v>
      </c>
    </row>
    <row r="926" spans="1:8" x14ac:dyDescent="0.25">
      <c r="A926">
        <v>2112</v>
      </c>
      <c r="B926" t="s">
        <v>431</v>
      </c>
      <c r="C926" t="s">
        <v>284</v>
      </c>
      <c r="F926">
        <v>80100424</v>
      </c>
      <c r="G926" t="s">
        <v>440</v>
      </c>
      <c r="H926" s="1">
        <v>4163.63</v>
      </c>
    </row>
    <row r="927" spans="1:8" x14ac:dyDescent="0.25">
      <c r="A927">
        <v>2112</v>
      </c>
      <c r="B927" t="s">
        <v>431</v>
      </c>
      <c r="C927" t="s">
        <v>284</v>
      </c>
      <c r="F927">
        <v>80100425</v>
      </c>
      <c r="G927" t="s">
        <v>453</v>
      </c>
      <c r="H927" s="1">
        <v>50937.2</v>
      </c>
    </row>
    <row r="928" spans="1:8" x14ac:dyDescent="0.25">
      <c r="A928">
        <v>2112</v>
      </c>
      <c r="B928" t="s">
        <v>431</v>
      </c>
      <c r="C928" t="s">
        <v>284</v>
      </c>
      <c r="F928">
        <v>80100607</v>
      </c>
      <c r="G928" t="s">
        <v>441</v>
      </c>
      <c r="H928" s="1">
        <v>14506.75</v>
      </c>
    </row>
    <row r="929" spans="1:8" x14ac:dyDescent="0.25">
      <c r="A929">
        <v>2112</v>
      </c>
      <c r="B929" t="s">
        <v>431</v>
      </c>
      <c r="C929" t="s">
        <v>284</v>
      </c>
      <c r="F929">
        <v>80100608</v>
      </c>
      <c r="G929" t="s">
        <v>442</v>
      </c>
      <c r="H929" s="1">
        <v>24522.240000000002</v>
      </c>
    </row>
    <row r="930" spans="1:8" x14ac:dyDescent="0.25">
      <c r="A930">
        <v>2112</v>
      </c>
      <c r="B930" t="s">
        <v>431</v>
      </c>
      <c r="C930" t="s">
        <v>284</v>
      </c>
      <c r="F930">
        <v>80100609</v>
      </c>
      <c r="G930" t="s">
        <v>454</v>
      </c>
      <c r="H930" s="1">
        <v>8217.93</v>
      </c>
    </row>
    <row r="931" spans="1:8" x14ac:dyDescent="0.25">
      <c r="A931">
        <v>2112</v>
      </c>
      <c r="B931" t="s">
        <v>431</v>
      </c>
      <c r="C931" t="s">
        <v>284</v>
      </c>
      <c r="F931">
        <v>80100610</v>
      </c>
      <c r="G931" t="s">
        <v>456</v>
      </c>
      <c r="H931" s="1">
        <v>26751.85</v>
      </c>
    </row>
    <row r="932" spans="1:8" x14ac:dyDescent="0.25">
      <c r="A932">
        <v>2112</v>
      </c>
      <c r="B932" t="s">
        <v>431</v>
      </c>
      <c r="C932" t="s">
        <v>284</v>
      </c>
      <c r="F932">
        <v>80100703</v>
      </c>
      <c r="G932" t="s">
        <v>498</v>
      </c>
      <c r="H932" s="1">
        <v>8672.02</v>
      </c>
    </row>
    <row r="933" spans="1:8" x14ac:dyDescent="0.25">
      <c r="A933">
        <v>2112</v>
      </c>
      <c r="B933" t="s">
        <v>431</v>
      </c>
      <c r="C933" t="s">
        <v>284</v>
      </c>
      <c r="F933">
        <v>80550202</v>
      </c>
      <c r="G933" t="s">
        <v>583</v>
      </c>
      <c r="H933" s="1">
        <v>14.85</v>
      </c>
    </row>
    <row r="934" spans="1:8" x14ac:dyDescent="0.25">
      <c r="A934">
        <v>2112</v>
      </c>
      <c r="B934" t="s">
        <v>431</v>
      </c>
      <c r="C934" t="s">
        <v>584</v>
      </c>
      <c r="D934">
        <v>9</v>
      </c>
      <c r="E934" t="s">
        <v>125</v>
      </c>
      <c r="F934">
        <v>80100417</v>
      </c>
      <c r="G934" t="s">
        <v>439</v>
      </c>
      <c r="H934" s="1">
        <v>1956</v>
      </c>
    </row>
    <row r="935" spans="1:8" x14ac:dyDescent="0.25">
      <c r="A935">
        <v>2112</v>
      </c>
      <c r="B935" t="s">
        <v>431</v>
      </c>
      <c r="C935" t="s">
        <v>585</v>
      </c>
      <c r="D935">
        <v>9</v>
      </c>
      <c r="E935" t="s">
        <v>125</v>
      </c>
      <c r="F935">
        <v>80100421</v>
      </c>
      <c r="G935" t="s">
        <v>435</v>
      </c>
      <c r="H935" s="1">
        <v>15098.96</v>
      </c>
    </row>
    <row r="936" spans="1:8" x14ac:dyDescent="0.25">
      <c r="A936">
        <v>2112</v>
      </c>
      <c r="B936" t="s">
        <v>431</v>
      </c>
      <c r="C936" t="s">
        <v>586</v>
      </c>
      <c r="D936">
        <v>9</v>
      </c>
      <c r="E936" t="s">
        <v>125</v>
      </c>
      <c r="F936">
        <v>80100703</v>
      </c>
      <c r="G936" t="s">
        <v>498</v>
      </c>
      <c r="H936" s="1">
        <v>13200.6</v>
      </c>
    </row>
    <row r="937" spans="1:8" x14ac:dyDescent="0.25">
      <c r="A937">
        <v>2112</v>
      </c>
      <c r="B937" t="s">
        <v>431</v>
      </c>
      <c r="C937" t="s">
        <v>587</v>
      </c>
      <c r="D937">
        <v>9</v>
      </c>
      <c r="E937" t="s">
        <v>125</v>
      </c>
      <c r="F937">
        <v>80100423</v>
      </c>
      <c r="G937" t="s">
        <v>486</v>
      </c>
      <c r="H937" s="1">
        <v>3501.75</v>
      </c>
    </row>
    <row r="938" spans="1:8" x14ac:dyDescent="0.25">
      <c r="A938">
        <v>2112</v>
      </c>
      <c r="B938" t="s">
        <v>431</v>
      </c>
      <c r="C938" t="s">
        <v>588</v>
      </c>
      <c r="D938">
        <v>9</v>
      </c>
      <c r="E938" t="s">
        <v>125</v>
      </c>
      <c r="F938">
        <v>80100310</v>
      </c>
      <c r="G938" t="s">
        <v>460</v>
      </c>
      <c r="H938" s="1">
        <v>1621.75</v>
      </c>
    </row>
    <row r="939" spans="1:8" x14ac:dyDescent="0.25">
      <c r="A939">
        <v>2112</v>
      </c>
      <c r="B939" t="s">
        <v>431</v>
      </c>
      <c r="C939" t="s">
        <v>588</v>
      </c>
      <c r="D939">
        <v>9</v>
      </c>
      <c r="E939" t="s">
        <v>125</v>
      </c>
      <c r="F939">
        <v>80100409</v>
      </c>
      <c r="G939" t="s">
        <v>468</v>
      </c>
      <c r="H939" s="1">
        <v>4039.08</v>
      </c>
    </row>
    <row r="940" spans="1:8" x14ac:dyDescent="0.25">
      <c r="A940">
        <v>2112</v>
      </c>
      <c r="B940" t="s">
        <v>431</v>
      </c>
      <c r="C940" t="s">
        <v>588</v>
      </c>
      <c r="D940">
        <v>9</v>
      </c>
      <c r="E940" t="s">
        <v>125</v>
      </c>
      <c r="F940">
        <v>80100413</v>
      </c>
      <c r="G940" t="s">
        <v>458</v>
      </c>
      <c r="H940" s="1">
        <v>4544.57</v>
      </c>
    </row>
    <row r="941" spans="1:8" x14ac:dyDescent="0.25">
      <c r="A941">
        <v>2112</v>
      </c>
      <c r="B941" t="s">
        <v>431</v>
      </c>
      <c r="C941" t="s">
        <v>588</v>
      </c>
      <c r="D941">
        <v>9</v>
      </c>
      <c r="E941" t="s">
        <v>125</v>
      </c>
      <c r="F941">
        <v>80100416</v>
      </c>
      <c r="G941" t="s">
        <v>447</v>
      </c>
      <c r="H941" s="1">
        <v>900</v>
      </c>
    </row>
    <row r="942" spans="1:8" x14ac:dyDescent="0.25">
      <c r="A942">
        <v>2112</v>
      </c>
      <c r="B942" t="s">
        <v>431</v>
      </c>
      <c r="C942" t="s">
        <v>589</v>
      </c>
      <c r="D942">
        <v>9</v>
      </c>
      <c r="E942" t="s">
        <v>125</v>
      </c>
      <c r="F942">
        <v>80100421</v>
      </c>
      <c r="G942" t="s">
        <v>435</v>
      </c>
      <c r="H942" s="1">
        <v>319.95</v>
      </c>
    </row>
    <row r="943" spans="1:8" x14ac:dyDescent="0.25">
      <c r="A943">
        <v>2112</v>
      </c>
      <c r="B943" t="s">
        <v>431</v>
      </c>
      <c r="C943" t="s">
        <v>590</v>
      </c>
      <c r="D943">
        <v>9</v>
      </c>
      <c r="E943" t="s">
        <v>125</v>
      </c>
      <c r="F943">
        <v>80100418</v>
      </c>
      <c r="G943" t="s">
        <v>462</v>
      </c>
      <c r="H943" s="1">
        <v>2300</v>
      </c>
    </row>
    <row r="944" spans="1:8" x14ac:dyDescent="0.25">
      <c r="A944">
        <v>2112</v>
      </c>
      <c r="B944" t="s">
        <v>431</v>
      </c>
      <c r="C944" t="s">
        <v>590</v>
      </c>
      <c r="D944">
        <v>9</v>
      </c>
      <c r="E944" t="s">
        <v>125</v>
      </c>
      <c r="F944">
        <v>80100610</v>
      </c>
      <c r="G944" t="s">
        <v>456</v>
      </c>
      <c r="H944" s="1">
        <v>7030</v>
      </c>
    </row>
    <row r="945" spans="1:8" x14ac:dyDescent="0.25">
      <c r="A945">
        <v>2112</v>
      </c>
      <c r="B945" t="s">
        <v>431</v>
      </c>
      <c r="C945" t="s">
        <v>591</v>
      </c>
      <c r="D945">
        <v>9</v>
      </c>
      <c r="E945" t="s">
        <v>125</v>
      </c>
      <c r="F945">
        <v>80100408</v>
      </c>
      <c r="G945" t="s">
        <v>438</v>
      </c>
      <c r="H945" s="1">
        <v>2294.5100000000002</v>
      </c>
    </row>
    <row r="946" spans="1:8" x14ac:dyDescent="0.25">
      <c r="A946">
        <v>2112</v>
      </c>
      <c r="B946" t="s">
        <v>431</v>
      </c>
      <c r="C946" t="s">
        <v>591</v>
      </c>
      <c r="D946">
        <v>9</v>
      </c>
      <c r="E946" t="s">
        <v>125</v>
      </c>
      <c r="F946">
        <v>80100417</v>
      </c>
      <c r="G946" t="s">
        <v>439</v>
      </c>
      <c r="H946" s="1">
        <v>698</v>
      </c>
    </row>
    <row r="947" spans="1:8" x14ac:dyDescent="0.25">
      <c r="A947">
        <v>2112</v>
      </c>
      <c r="B947" t="s">
        <v>431</v>
      </c>
      <c r="C947" t="s">
        <v>592</v>
      </c>
      <c r="D947">
        <v>9</v>
      </c>
      <c r="E947" t="s">
        <v>125</v>
      </c>
      <c r="F947">
        <v>80100310</v>
      </c>
      <c r="G947" t="s">
        <v>460</v>
      </c>
      <c r="H947" s="1">
        <v>59.46</v>
      </c>
    </row>
    <row r="948" spans="1:8" x14ac:dyDescent="0.25">
      <c r="A948">
        <v>2112</v>
      </c>
      <c r="B948" t="s">
        <v>431</v>
      </c>
      <c r="C948" t="s">
        <v>592</v>
      </c>
      <c r="D948">
        <v>9</v>
      </c>
      <c r="E948" t="s">
        <v>125</v>
      </c>
      <c r="F948">
        <v>80100413</v>
      </c>
      <c r="G948" t="s">
        <v>458</v>
      </c>
      <c r="H948" s="1">
        <v>72.849999999999994</v>
      </c>
    </row>
    <row r="949" spans="1:8" x14ac:dyDescent="0.25">
      <c r="A949">
        <v>2112</v>
      </c>
      <c r="B949" t="s">
        <v>431</v>
      </c>
      <c r="C949" t="s">
        <v>592</v>
      </c>
      <c r="D949">
        <v>9</v>
      </c>
      <c r="E949" t="s">
        <v>125</v>
      </c>
      <c r="F949">
        <v>80100419</v>
      </c>
      <c r="G949" t="s">
        <v>433</v>
      </c>
      <c r="H949" s="1">
        <v>125.2</v>
      </c>
    </row>
    <row r="950" spans="1:8" x14ac:dyDescent="0.25">
      <c r="A950">
        <v>2112</v>
      </c>
      <c r="B950" t="s">
        <v>431</v>
      </c>
      <c r="C950" t="s">
        <v>593</v>
      </c>
      <c r="D950">
        <v>9</v>
      </c>
      <c r="E950" t="s">
        <v>125</v>
      </c>
      <c r="F950">
        <v>80100310</v>
      </c>
      <c r="G950" t="s">
        <v>460</v>
      </c>
      <c r="H950" s="1">
        <v>1140</v>
      </c>
    </row>
    <row r="951" spans="1:8" x14ac:dyDescent="0.25">
      <c r="A951">
        <v>2112</v>
      </c>
      <c r="B951" t="s">
        <v>431</v>
      </c>
      <c r="C951" t="s">
        <v>594</v>
      </c>
      <c r="D951">
        <v>9</v>
      </c>
      <c r="E951" t="s">
        <v>125</v>
      </c>
      <c r="F951">
        <v>80100423</v>
      </c>
      <c r="G951" t="s">
        <v>486</v>
      </c>
      <c r="H951" s="1">
        <v>1072.4000000000001</v>
      </c>
    </row>
    <row r="952" spans="1:8" x14ac:dyDescent="0.25">
      <c r="A952">
        <v>2112</v>
      </c>
      <c r="B952" t="s">
        <v>431</v>
      </c>
      <c r="C952" t="s">
        <v>595</v>
      </c>
      <c r="D952">
        <v>9</v>
      </c>
      <c r="E952" t="s">
        <v>125</v>
      </c>
      <c r="F952">
        <v>80100417</v>
      </c>
      <c r="G952" t="s">
        <v>439</v>
      </c>
      <c r="H952" s="1">
        <v>1190</v>
      </c>
    </row>
    <row r="953" spans="1:8" x14ac:dyDescent="0.25">
      <c r="A953">
        <v>2112</v>
      </c>
      <c r="B953" t="s">
        <v>431</v>
      </c>
      <c r="C953" t="s">
        <v>595</v>
      </c>
      <c r="D953">
        <v>9</v>
      </c>
      <c r="E953" t="s">
        <v>125</v>
      </c>
      <c r="F953">
        <v>80100419</v>
      </c>
      <c r="G953" t="s">
        <v>433</v>
      </c>
      <c r="H953" s="1">
        <v>715.2</v>
      </c>
    </row>
    <row r="954" spans="1:8" x14ac:dyDescent="0.25">
      <c r="A954">
        <v>2112</v>
      </c>
      <c r="B954" t="s">
        <v>431</v>
      </c>
      <c r="C954" t="s">
        <v>595</v>
      </c>
      <c r="D954">
        <v>9</v>
      </c>
      <c r="E954" t="s">
        <v>125</v>
      </c>
      <c r="F954">
        <v>80100421</v>
      </c>
      <c r="G954" t="s">
        <v>435</v>
      </c>
      <c r="H954" s="1">
        <v>18937.87</v>
      </c>
    </row>
    <row r="955" spans="1:8" x14ac:dyDescent="0.25">
      <c r="A955">
        <v>2112</v>
      </c>
      <c r="B955" t="s">
        <v>431</v>
      </c>
      <c r="C955" t="s">
        <v>595</v>
      </c>
      <c r="D955">
        <v>9</v>
      </c>
      <c r="E955" t="s">
        <v>125</v>
      </c>
      <c r="F955">
        <v>80100422</v>
      </c>
      <c r="G955" t="s">
        <v>436</v>
      </c>
      <c r="H955" s="1">
        <v>187.2</v>
      </c>
    </row>
    <row r="956" spans="1:8" x14ac:dyDescent="0.25">
      <c r="A956">
        <v>2112</v>
      </c>
      <c r="B956" t="s">
        <v>431</v>
      </c>
      <c r="C956" t="s">
        <v>596</v>
      </c>
      <c r="D956">
        <v>9</v>
      </c>
      <c r="E956" t="s">
        <v>125</v>
      </c>
      <c r="F956">
        <v>80100422</v>
      </c>
      <c r="G956" t="s">
        <v>436</v>
      </c>
      <c r="H956" s="1">
        <v>570</v>
      </c>
    </row>
    <row r="957" spans="1:8" x14ac:dyDescent="0.25">
      <c r="A957">
        <v>2112</v>
      </c>
      <c r="B957" t="s">
        <v>431</v>
      </c>
      <c r="C957" t="s">
        <v>597</v>
      </c>
      <c r="D957">
        <v>9</v>
      </c>
      <c r="E957" t="s">
        <v>125</v>
      </c>
      <c r="F957">
        <v>80100413</v>
      </c>
      <c r="G957" t="s">
        <v>458</v>
      </c>
      <c r="H957" s="1">
        <v>134.72</v>
      </c>
    </row>
    <row r="958" spans="1:8" x14ac:dyDescent="0.25">
      <c r="A958">
        <v>2112</v>
      </c>
      <c r="B958" t="s">
        <v>431</v>
      </c>
      <c r="C958" t="s">
        <v>598</v>
      </c>
      <c r="D958">
        <v>9</v>
      </c>
      <c r="E958" t="s">
        <v>125</v>
      </c>
      <c r="F958">
        <v>80100418</v>
      </c>
      <c r="G958" t="s">
        <v>462</v>
      </c>
      <c r="H958" s="1">
        <v>168</v>
      </c>
    </row>
    <row r="959" spans="1:8" x14ac:dyDescent="0.25">
      <c r="A959">
        <v>2112</v>
      </c>
      <c r="B959" t="s">
        <v>431</v>
      </c>
      <c r="C959" t="s">
        <v>599</v>
      </c>
      <c r="D959">
        <v>9</v>
      </c>
      <c r="E959" t="s">
        <v>125</v>
      </c>
      <c r="F959">
        <v>80100412</v>
      </c>
      <c r="G959" t="s">
        <v>446</v>
      </c>
      <c r="H959" s="1">
        <v>15910</v>
      </c>
    </row>
    <row r="960" spans="1:8" x14ac:dyDescent="0.25">
      <c r="A960">
        <v>2112</v>
      </c>
      <c r="B960" t="s">
        <v>431</v>
      </c>
      <c r="C960" t="s">
        <v>599</v>
      </c>
      <c r="D960">
        <v>9</v>
      </c>
      <c r="E960" t="s">
        <v>125</v>
      </c>
      <c r="F960">
        <v>80100416</v>
      </c>
      <c r="G960" t="s">
        <v>447</v>
      </c>
      <c r="H960" s="1">
        <v>4814.68</v>
      </c>
    </row>
    <row r="961" spans="1:8" x14ac:dyDescent="0.25">
      <c r="A961">
        <v>2112</v>
      </c>
      <c r="B961" t="s">
        <v>431</v>
      </c>
      <c r="C961" t="s">
        <v>599</v>
      </c>
      <c r="D961">
        <v>9</v>
      </c>
      <c r="E961" t="s">
        <v>125</v>
      </c>
      <c r="F961">
        <v>80100418</v>
      </c>
      <c r="G961" t="s">
        <v>462</v>
      </c>
      <c r="H961" s="1">
        <v>2240</v>
      </c>
    </row>
    <row r="962" spans="1:8" x14ac:dyDescent="0.25">
      <c r="A962">
        <v>2112</v>
      </c>
      <c r="B962" t="s">
        <v>431</v>
      </c>
      <c r="C962" t="s">
        <v>599</v>
      </c>
      <c r="D962">
        <v>9</v>
      </c>
      <c r="E962" t="s">
        <v>125</v>
      </c>
      <c r="F962">
        <v>80100419</v>
      </c>
      <c r="G962" t="s">
        <v>433</v>
      </c>
      <c r="H962" s="1">
        <v>478.8</v>
      </c>
    </row>
    <row r="963" spans="1:8" x14ac:dyDescent="0.25">
      <c r="A963">
        <v>2112</v>
      </c>
      <c r="B963" t="s">
        <v>431</v>
      </c>
      <c r="C963" t="s">
        <v>599</v>
      </c>
      <c r="D963">
        <v>9</v>
      </c>
      <c r="E963" t="s">
        <v>125</v>
      </c>
      <c r="F963">
        <v>80100422</v>
      </c>
      <c r="G963" t="s">
        <v>436</v>
      </c>
      <c r="H963" s="1">
        <v>4500</v>
      </c>
    </row>
    <row r="964" spans="1:8" x14ac:dyDescent="0.25">
      <c r="A964">
        <v>2112</v>
      </c>
      <c r="B964" t="s">
        <v>431</v>
      </c>
      <c r="C964" t="s">
        <v>295</v>
      </c>
      <c r="D964">
        <v>9</v>
      </c>
      <c r="E964" t="s">
        <v>125</v>
      </c>
      <c r="F964">
        <v>80100418</v>
      </c>
      <c r="G964" t="s">
        <v>462</v>
      </c>
      <c r="H964" s="1">
        <v>2590</v>
      </c>
    </row>
    <row r="965" spans="1:8" x14ac:dyDescent="0.25">
      <c r="A965">
        <v>2112</v>
      </c>
      <c r="B965" t="s">
        <v>431</v>
      </c>
      <c r="C965" t="s">
        <v>295</v>
      </c>
      <c r="D965">
        <v>9</v>
      </c>
      <c r="E965" t="s">
        <v>125</v>
      </c>
      <c r="F965">
        <v>80100421</v>
      </c>
      <c r="G965" t="s">
        <v>435</v>
      </c>
      <c r="H965" s="1">
        <v>3914</v>
      </c>
    </row>
    <row r="966" spans="1:8" x14ac:dyDescent="0.25">
      <c r="A966">
        <v>2112</v>
      </c>
      <c r="B966" t="s">
        <v>431</v>
      </c>
      <c r="C966" t="s">
        <v>295</v>
      </c>
      <c r="D966">
        <v>9</v>
      </c>
      <c r="E966" t="s">
        <v>125</v>
      </c>
      <c r="F966">
        <v>80100608</v>
      </c>
      <c r="G966" t="s">
        <v>442</v>
      </c>
      <c r="H966" s="1">
        <v>3400</v>
      </c>
    </row>
    <row r="967" spans="1:8" x14ac:dyDescent="0.25">
      <c r="A967">
        <v>2112</v>
      </c>
      <c r="B967" t="s">
        <v>431</v>
      </c>
      <c r="C967" t="s">
        <v>600</v>
      </c>
      <c r="D967">
        <v>9</v>
      </c>
      <c r="E967" t="s">
        <v>125</v>
      </c>
      <c r="F967">
        <v>80100421</v>
      </c>
      <c r="G967" t="s">
        <v>435</v>
      </c>
      <c r="H967" s="1">
        <v>3987.9</v>
      </c>
    </row>
    <row r="968" spans="1:8" x14ac:dyDescent="0.25">
      <c r="A968">
        <v>2112</v>
      </c>
      <c r="B968" t="s">
        <v>431</v>
      </c>
      <c r="C968" t="s">
        <v>601</v>
      </c>
      <c r="D968">
        <v>9</v>
      </c>
      <c r="E968" t="s">
        <v>125</v>
      </c>
      <c r="F968">
        <v>60100821</v>
      </c>
      <c r="G968" t="s">
        <v>247</v>
      </c>
      <c r="H968" s="1">
        <v>-4150.5200000000004</v>
      </c>
    </row>
    <row r="969" spans="1:8" x14ac:dyDescent="0.25">
      <c r="A969">
        <v>2112</v>
      </c>
      <c r="B969" t="s">
        <v>431</v>
      </c>
      <c r="C969" t="s">
        <v>601</v>
      </c>
      <c r="D969">
        <v>9</v>
      </c>
      <c r="E969" t="s">
        <v>125</v>
      </c>
      <c r="F969">
        <v>80100418</v>
      </c>
      <c r="G969" t="s">
        <v>462</v>
      </c>
      <c r="H969" s="1">
        <v>23016.52</v>
      </c>
    </row>
    <row r="970" spans="1:8" x14ac:dyDescent="0.25">
      <c r="A970">
        <v>2112</v>
      </c>
      <c r="B970" t="s">
        <v>431</v>
      </c>
      <c r="C970" t="s">
        <v>602</v>
      </c>
      <c r="D970">
        <v>9</v>
      </c>
      <c r="E970" t="s">
        <v>125</v>
      </c>
      <c r="F970">
        <v>80100422</v>
      </c>
      <c r="G970" t="s">
        <v>436</v>
      </c>
      <c r="H970" s="1">
        <v>6808.25</v>
      </c>
    </row>
    <row r="971" spans="1:8" x14ac:dyDescent="0.25">
      <c r="A971">
        <v>2112</v>
      </c>
      <c r="B971" t="s">
        <v>431</v>
      </c>
      <c r="C971" t="s">
        <v>603</v>
      </c>
      <c r="D971">
        <v>9</v>
      </c>
      <c r="E971" t="s">
        <v>125</v>
      </c>
      <c r="F971">
        <v>80100417</v>
      </c>
      <c r="G971" t="s">
        <v>439</v>
      </c>
      <c r="H971" s="1">
        <v>100</v>
      </c>
    </row>
    <row r="972" spans="1:8" x14ac:dyDescent="0.25">
      <c r="A972">
        <v>2112</v>
      </c>
      <c r="B972" t="s">
        <v>431</v>
      </c>
      <c r="C972" t="s">
        <v>604</v>
      </c>
      <c r="D972">
        <v>9</v>
      </c>
      <c r="E972" t="s">
        <v>125</v>
      </c>
      <c r="F972">
        <v>80100417</v>
      </c>
      <c r="G972" t="s">
        <v>439</v>
      </c>
      <c r="H972" s="1">
        <v>7811.76</v>
      </c>
    </row>
    <row r="973" spans="1:8" x14ac:dyDescent="0.25">
      <c r="A973">
        <v>2112</v>
      </c>
      <c r="B973" t="s">
        <v>431</v>
      </c>
      <c r="C973" t="s">
        <v>605</v>
      </c>
      <c r="D973">
        <v>9</v>
      </c>
      <c r="E973" t="s">
        <v>125</v>
      </c>
      <c r="F973">
        <v>80100410</v>
      </c>
      <c r="G973" t="s">
        <v>444</v>
      </c>
      <c r="H973" s="1">
        <v>220</v>
      </c>
    </row>
    <row r="974" spans="1:8" x14ac:dyDescent="0.25">
      <c r="A974">
        <v>2112</v>
      </c>
      <c r="B974" t="s">
        <v>431</v>
      </c>
      <c r="C974" t="s">
        <v>605</v>
      </c>
      <c r="D974">
        <v>9</v>
      </c>
      <c r="E974" t="s">
        <v>125</v>
      </c>
      <c r="F974">
        <v>80100413</v>
      </c>
      <c r="G974" t="s">
        <v>458</v>
      </c>
      <c r="H974" s="1">
        <v>308</v>
      </c>
    </row>
    <row r="975" spans="1:8" x14ac:dyDescent="0.25">
      <c r="A975">
        <v>2112</v>
      </c>
      <c r="B975" t="s">
        <v>431</v>
      </c>
      <c r="C975" t="s">
        <v>606</v>
      </c>
      <c r="D975">
        <v>9</v>
      </c>
      <c r="E975" t="s">
        <v>125</v>
      </c>
      <c r="F975">
        <v>80100421</v>
      </c>
      <c r="G975" t="s">
        <v>435</v>
      </c>
      <c r="H975" s="1">
        <v>206.58</v>
      </c>
    </row>
    <row r="976" spans="1:8" x14ac:dyDescent="0.25">
      <c r="A976">
        <v>2112</v>
      </c>
      <c r="B976" t="s">
        <v>431</v>
      </c>
      <c r="C976" t="s">
        <v>297</v>
      </c>
      <c r="D976">
        <v>9</v>
      </c>
      <c r="E976" t="s">
        <v>125</v>
      </c>
      <c r="F976">
        <v>80100417</v>
      </c>
      <c r="G976" t="s">
        <v>439</v>
      </c>
      <c r="H976" s="1">
        <v>1062</v>
      </c>
    </row>
    <row r="977" spans="1:8" x14ac:dyDescent="0.25">
      <c r="A977">
        <v>2112</v>
      </c>
      <c r="B977" t="s">
        <v>431</v>
      </c>
      <c r="C977" t="s">
        <v>297</v>
      </c>
      <c r="D977">
        <v>9</v>
      </c>
      <c r="E977" t="s">
        <v>125</v>
      </c>
      <c r="F977">
        <v>80100418</v>
      </c>
      <c r="G977" t="s">
        <v>462</v>
      </c>
      <c r="H977" s="1">
        <v>15386.72</v>
      </c>
    </row>
    <row r="978" spans="1:8" x14ac:dyDescent="0.25">
      <c r="A978">
        <v>2112</v>
      </c>
      <c r="B978" t="s">
        <v>431</v>
      </c>
      <c r="C978" t="s">
        <v>298</v>
      </c>
      <c r="D978">
        <v>9</v>
      </c>
      <c r="E978" t="s">
        <v>125</v>
      </c>
      <c r="F978">
        <v>80100419</v>
      </c>
      <c r="G978" t="s">
        <v>433</v>
      </c>
      <c r="H978" s="1">
        <v>496</v>
      </c>
    </row>
    <row r="979" spans="1:8" x14ac:dyDescent="0.25">
      <c r="A979">
        <v>2112</v>
      </c>
      <c r="B979" t="s">
        <v>431</v>
      </c>
      <c r="C979" t="s">
        <v>298</v>
      </c>
      <c r="D979">
        <v>9</v>
      </c>
      <c r="E979" t="s">
        <v>125</v>
      </c>
      <c r="F979">
        <v>80100422</v>
      </c>
      <c r="G979" t="s">
        <v>436</v>
      </c>
      <c r="H979" s="1">
        <v>268.5</v>
      </c>
    </row>
    <row r="980" spans="1:8" x14ac:dyDescent="0.25">
      <c r="A980">
        <v>2112</v>
      </c>
      <c r="B980" t="s">
        <v>431</v>
      </c>
      <c r="C980" t="s">
        <v>298</v>
      </c>
      <c r="D980">
        <v>9</v>
      </c>
      <c r="E980" t="s">
        <v>125</v>
      </c>
      <c r="F980">
        <v>80100425</v>
      </c>
      <c r="G980" t="s">
        <v>453</v>
      </c>
      <c r="H980" s="1">
        <v>7315</v>
      </c>
    </row>
    <row r="981" spans="1:8" x14ac:dyDescent="0.25">
      <c r="A981">
        <v>2112</v>
      </c>
      <c r="B981" t="s">
        <v>431</v>
      </c>
      <c r="C981" t="s">
        <v>298</v>
      </c>
      <c r="D981">
        <v>9</v>
      </c>
      <c r="E981" t="s">
        <v>125</v>
      </c>
      <c r="F981">
        <v>80100703</v>
      </c>
      <c r="G981" t="s">
        <v>498</v>
      </c>
      <c r="H981" s="1">
        <v>60135.199999999997</v>
      </c>
    </row>
    <row r="982" spans="1:8" x14ac:dyDescent="0.25">
      <c r="A982">
        <v>2112</v>
      </c>
      <c r="B982" t="s">
        <v>431</v>
      </c>
      <c r="C982" t="s">
        <v>607</v>
      </c>
      <c r="D982">
        <v>9</v>
      </c>
      <c r="E982" t="s">
        <v>125</v>
      </c>
      <c r="F982">
        <v>80100418</v>
      </c>
      <c r="G982" t="s">
        <v>462</v>
      </c>
      <c r="H982" s="1">
        <v>10120</v>
      </c>
    </row>
    <row r="983" spans="1:8" x14ac:dyDescent="0.25">
      <c r="A983">
        <v>2112</v>
      </c>
      <c r="B983" t="s">
        <v>431</v>
      </c>
      <c r="C983" t="s">
        <v>608</v>
      </c>
      <c r="D983">
        <v>9</v>
      </c>
      <c r="E983" t="s">
        <v>125</v>
      </c>
      <c r="F983">
        <v>80100408</v>
      </c>
      <c r="G983" t="s">
        <v>438</v>
      </c>
      <c r="H983" s="1">
        <v>27523.8</v>
      </c>
    </row>
    <row r="984" spans="1:8" x14ac:dyDescent="0.25">
      <c r="A984">
        <v>2112</v>
      </c>
      <c r="B984" t="s">
        <v>431</v>
      </c>
      <c r="C984" t="s">
        <v>608</v>
      </c>
      <c r="D984">
        <v>9</v>
      </c>
      <c r="E984" t="s">
        <v>125</v>
      </c>
      <c r="F984">
        <v>80100425</v>
      </c>
      <c r="G984" t="s">
        <v>453</v>
      </c>
      <c r="H984" s="1">
        <v>11999</v>
      </c>
    </row>
    <row r="985" spans="1:8" x14ac:dyDescent="0.25">
      <c r="A985">
        <v>2112</v>
      </c>
      <c r="B985" t="s">
        <v>431</v>
      </c>
      <c r="C985" t="s">
        <v>609</v>
      </c>
      <c r="D985">
        <v>9</v>
      </c>
      <c r="E985" t="s">
        <v>125</v>
      </c>
      <c r="F985">
        <v>80100422</v>
      </c>
      <c r="G985" t="s">
        <v>436</v>
      </c>
      <c r="H985" s="1">
        <v>10486</v>
      </c>
    </row>
    <row r="986" spans="1:8" x14ac:dyDescent="0.25">
      <c r="A986">
        <v>2112</v>
      </c>
      <c r="B986" t="s">
        <v>431</v>
      </c>
      <c r="C986" t="s">
        <v>610</v>
      </c>
      <c r="D986">
        <v>9</v>
      </c>
      <c r="E986" t="s">
        <v>125</v>
      </c>
      <c r="F986">
        <v>80100410</v>
      </c>
      <c r="G986" t="s">
        <v>444</v>
      </c>
      <c r="H986" s="1">
        <v>333.45</v>
      </c>
    </row>
    <row r="987" spans="1:8" x14ac:dyDescent="0.25">
      <c r="A987">
        <v>2112</v>
      </c>
      <c r="B987" t="s">
        <v>431</v>
      </c>
      <c r="C987" t="s">
        <v>610</v>
      </c>
      <c r="D987">
        <v>9</v>
      </c>
      <c r="E987" t="s">
        <v>125</v>
      </c>
      <c r="F987">
        <v>80100412</v>
      </c>
      <c r="G987" t="s">
        <v>446</v>
      </c>
      <c r="H987" s="1">
        <v>632.25</v>
      </c>
    </row>
    <row r="988" spans="1:8" x14ac:dyDescent="0.25">
      <c r="A988">
        <v>2112</v>
      </c>
      <c r="B988" t="s">
        <v>431</v>
      </c>
      <c r="C988" t="s">
        <v>610</v>
      </c>
      <c r="D988">
        <v>9</v>
      </c>
      <c r="E988" t="s">
        <v>125</v>
      </c>
      <c r="F988">
        <v>80100413</v>
      </c>
      <c r="G988" t="s">
        <v>458</v>
      </c>
      <c r="H988" s="1">
        <v>4418.8</v>
      </c>
    </row>
    <row r="989" spans="1:8" x14ac:dyDescent="0.25">
      <c r="A989">
        <v>2112</v>
      </c>
      <c r="B989" t="s">
        <v>431</v>
      </c>
      <c r="C989" t="s">
        <v>610</v>
      </c>
      <c r="D989">
        <v>9</v>
      </c>
      <c r="E989" t="s">
        <v>125</v>
      </c>
      <c r="F989">
        <v>80100418</v>
      </c>
      <c r="G989" t="s">
        <v>462</v>
      </c>
      <c r="H989" s="1">
        <v>14318.2</v>
      </c>
    </row>
    <row r="990" spans="1:8" x14ac:dyDescent="0.25">
      <c r="A990">
        <v>2112</v>
      </c>
      <c r="B990" t="s">
        <v>431</v>
      </c>
      <c r="C990" t="s">
        <v>611</v>
      </c>
      <c r="D990">
        <v>9</v>
      </c>
      <c r="E990" t="s">
        <v>125</v>
      </c>
      <c r="F990">
        <v>80100418</v>
      </c>
      <c r="G990" t="s">
        <v>462</v>
      </c>
      <c r="H990" s="1">
        <v>2991.85</v>
      </c>
    </row>
    <row r="991" spans="1:8" x14ac:dyDescent="0.25">
      <c r="A991">
        <v>2112</v>
      </c>
      <c r="B991" t="s">
        <v>431</v>
      </c>
      <c r="C991" t="s">
        <v>612</v>
      </c>
      <c r="D991">
        <v>9</v>
      </c>
      <c r="E991" t="s">
        <v>125</v>
      </c>
      <c r="F991">
        <v>80100418</v>
      </c>
      <c r="G991" t="s">
        <v>462</v>
      </c>
      <c r="H991" s="1">
        <v>1062.75</v>
      </c>
    </row>
    <row r="992" spans="1:8" x14ac:dyDescent="0.25">
      <c r="A992">
        <v>2112</v>
      </c>
      <c r="B992" t="s">
        <v>431</v>
      </c>
      <c r="C992" t="s">
        <v>613</v>
      </c>
      <c r="D992">
        <v>9</v>
      </c>
      <c r="E992" t="s">
        <v>125</v>
      </c>
      <c r="F992">
        <v>75200129</v>
      </c>
      <c r="G992" t="s">
        <v>235</v>
      </c>
      <c r="H992" s="1">
        <v>-7000</v>
      </c>
    </row>
    <row r="993" spans="1:8" x14ac:dyDescent="0.25">
      <c r="A993">
        <v>2112</v>
      </c>
      <c r="B993" t="s">
        <v>431</v>
      </c>
      <c r="C993" t="s">
        <v>613</v>
      </c>
      <c r="D993">
        <v>9</v>
      </c>
      <c r="E993" t="s">
        <v>125</v>
      </c>
      <c r="F993">
        <v>80100408</v>
      </c>
      <c r="G993" t="s">
        <v>438</v>
      </c>
      <c r="H993" s="1">
        <v>41853.980000000003</v>
      </c>
    </row>
    <row r="994" spans="1:8" x14ac:dyDescent="0.25">
      <c r="A994">
        <v>2112</v>
      </c>
      <c r="B994" t="s">
        <v>431</v>
      </c>
      <c r="C994" t="s">
        <v>613</v>
      </c>
      <c r="D994">
        <v>9</v>
      </c>
      <c r="E994" t="s">
        <v>125</v>
      </c>
      <c r="F994">
        <v>80100410</v>
      </c>
      <c r="G994" t="s">
        <v>444</v>
      </c>
      <c r="H994" s="1">
        <v>414</v>
      </c>
    </row>
    <row r="995" spans="1:8" x14ac:dyDescent="0.25">
      <c r="A995">
        <v>2112</v>
      </c>
      <c r="B995" t="s">
        <v>431</v>
      </c>
      <c r="C995" t="s">
        <v>613</v>
      </c>
      <c r="D995">
        <v>9</v>
      </c>
      <c r="E995" t="s">
        <v>125</v>
      </c>
      <c r="F995">
        <v>80100413</v>
      </c>
      <c r="G995" t="s">
        <v>458</v>
      </c>
      <c r="H995" s="1">
        <v>114.44</v>
      </c>
    </row>
    <row r="996" spans="1:8" x14ac:dyDescent="0.25">
      <c r="A996">
        <v>2112</v>
      </c>
      <c r="B996" t="s">
        <v>431</v>
      </c>
      <c r="C996" t="s">
        <v>613</v>
      </c>
      <c r="D996">
        <v>9</v>
      </c>
      <c r="E996" t="s">
        <v>125</v>
      </c>
      <c r="F996">
        <v>80100418</v>
      </c>
      <c r="G996" t="s">
        <v>462</v>
      </c>
      <c r="H996" s="1">
        <v>1090</v>
      </c>
    </row>
    <row r="997" spans="1:8" x14ac:dyDescent="0.25">
      <c r="A997">
        <v>2112</v>
      </c>
      <c r="B997" t="s">
        <v>431</v>
      </c>
      <c r="C997" t="s">
        <v>613</v>
      </c>
      <c r="D997">
        <v>9</v>
      </c>
      <c r="E997" t="s">
        <v>125</v>
      </c>
      <c r="F997">
        <v>80100419</v>
      </c>
      <c r="G997" t="s">
        <v>433</v>
      </c>
      <c r="H997" s="1">
        <v>1340</v>
      </c>
    </row>
    <row r="998" spans="1:8" x14ac:dyDescent="0.25">
      <c r="A998">
        <v>2112</v>
      </c>
      <c r="B998" t="s">
        <v>431</v>
      </c>
      <c r="C998" t="s">
        <v>613</v>
      </c>
      <c r="D998">
        <v>9</v>
      </c>
      <c r="E998" t="s">
        <v>125</v>
      </c>
      <c r="F998">
        <v>80100425</v>
      </c>
      <c r="G998" t="s">
        <v>453</v>
      </c>
      <c r="H998" s="1">
        <v>1525</v>
      </c>
    </row>
    <row r="999" spans="1:8" x14ac:dyDescent="0.25">
      <c r="A999">
        <v>2112</v>
      </c>
      <c r="B999" t="s">
        <v>431</v>
      </c>
      <c r="C999" t="s">
        <v>613</v>
      </c>
      <c r="D999">
        <v>9</v>
      </c>
      <c r="E999" t="s">
        <v>125</v>
      </c>
      <c r="F999">
        <v>80100610</v>
      </c>
      <c r="G999" t="s">
        <v>456</v>
      </c>
      <c r="H999" s="1">
        <v>2435</v>
      </c>
    </row>
    <row r="1000" spans="1:8" x14ac:dyDescent="0.25">
      <c r="A1000">
        <v>2112</v>
      </c>
      <c r="B1000" t="s">
        <v>431</v>
      </c>
      <c r="C1000" t="s">
        <v>614</v>
      </c>
      <c r="D1000">
        <v>9</v>
      </c>
      <c r="E1000" t="s">
        <v>125</v>
      </c>
      <c r="F1000">
        <v>80100310</v>
      </c>
      <c r="G1000" t="s">
        <v>460</v>
      </c>
      <c r="H1000" s="1">
        <v>1296.3</v>
      </c>
    </row>
    <row r="1001" spans="1:8" x14ac:dyDescent="0.25">
      <c r="A1001">
        <v>2112</v>
      </c>
      <c r="B1001" t="s">
        <v>431</v>
      </c>
      <c r="C1001" t="s">
        <v>303</v>
      </c>
      <c r="D1001">
        <v>9</v>
      </c>
      <c r="E1001" t="s">
        <v>125</v>
      </c>
      <c r="F1001">
        <v>80100419</v>
      </c>
      <c r="G1001" t="s">
        <v>433</v>
      </c>
      <c r="H1001" s="1">
        <v>1152</v>
      </c>
    </row>
    <row r="1002" spans="1:8" x14ac:dyDescent="0.25">
      <c r="A1002">
        <v>2112</v>
      </c>
      <c r="B1002" t="s">
        <v>431</v>
      </c>
      <c r="C1002" t="s">
        <v>615</v>
      </c>
      <c r="D1002">
        <v>9</v>
      </c>
      <c r="E1002" t="s">
        <v>125</v>
      </c>
      <c r="F1002">
        <v>80100419</v>
      </c>
      <c r="G1002" t="s">
        <v>433</v>
      </c>
      <c r="H1002" s="1">
        <v>471.9</v>
      </c>
    </row>
    <row r="1003" spans="1:8" x14ac:dyDescent="0.25">
      <c r="A1003">
        <v>2112</v>
      </c>
      <c r="B1003" t="s">
        <v>431</v>
      </c>
      <c r="C1003" t="s">
        <v>305</v>
      </c>
      <c r="D1003">
        <v>9</v>
      </c>
      <c r="E1003" t="s">
        <v>125</v>
      </c>
      <c r="F1003">
        <v>80100417</v>
      </c>
      <c r="G1003" t="s">
        <v>439</v>
      </c>
      <c r="H1003" s="1">
        <v>931.5</v>
      </c>
    </row>
    <row r="1004" spans="1:8" x14ac:dyDescent="0.25">
      <c r="A1004">
        <v>2112</v>
      </c>
      <c r="B1004" t="s">
        <v>431</v>
      </c>
      <c r="C1004" t="s">
        <v>616</v>
      </c>
      <c r="D1004">
        <v>9</v>
      </c>
      <c r="E1004" t="s">
        <v>125</v>
      </c>
      <c r="F1004">
        <v>80100310</v>
      </c>
      <c r="G1004" t="s">
        <v>460</v>
      </c>
      <c r="H1004" s="1">
        <v>25714.400000000001</v>
      </c>
    </row>
    <row r="1005" spans="1:8" x14ac:dyDescent="0.25">
      <c r="A1005">
        <v>2112</v>
      </c>
      <c r="B1005" t="s">
        <v>431</v>
      </c>
      <c r="C1005" t="s">
        <v>616</v>
      </c>
      <c r="D1005">
        <v>9</v>
      </c>
      <c r="E1005" t="s">
        <v>125</v>
      </c>
      <c r="F1005">
        <v>80100413</v>
      </c>
      <c r="G1005" t="s">
        <v>458</v>
      </c>
      <c r="H1005" s="1">
        <v>630</v>
      </c>
    </row>
    <row r="1006" spans="1:8" x14ac:dyDescent="0.25">
      <c r="A1006">
        <v>2112</v>
      </c>
      <c r="B1006" t="s">
        <v>431</v>
      </c>
      <c r="C1006" t="s">
        <v>616</v>
      </c>
      <c r="D1006">
        <v>9</v>
      </c>
      <c r="E1006" t="s">
        <v>125</v>
      </c>
      <c r="F1006">
        <v>80100417</v>
      </c>
      <c r="G1006" t="s">
        <v>439</v>
      </c>
      <c r="H1006" s="1">
        <v>14556</v>
      </c>
    </row>
    <row r="1007" spans="1:8" x14ac:dyDescent="0.25">
      <c r="A1007">
        <v>2112</v>
      </c>
      <c r="B1007" t="s">
        <v>431</v>
      </c>
      <c r="C1007" t="s">
        <v>617</v>
      </c>
      <c r="D1007">
        <v>9</v>
      </c>
      <c r="E1007" t="s">
        <v>125</v>
      </c>
      <c r="F1007">
        <v>80100416</v>
      </c>
      <c r="G1007" t="s">
        <v>447</v>
      </c>
      <c r="H1007" s="1">
        <v>103.2</v>
      </c>
    </row>
    <row r="1008" spans="1:8" x14ac:dyDescent="0.25">
      <c r="A1008">
        <v>2112</v>
      </c>
      <c r="B1008" t="s">
        <v>431</v>
      </c>
      <c r="C1008" t="s">
        <v>617</v>
      </c>
      <c r="D1008">
        <v>9</v>
      </c>
      <c r="E1008" t="s">
        <v>125</v>
      </c>
      <c r="F1008">
        <v>80100610</v>
      </c>
      <c r="G1008" t="s">
        <v>456</v>
      </c>
      <c r="H1008" s="1">
        <v>15261.97</v>
      </c>
    </row>
    <row r="1009" spans="1:8" x14ac:dyDescent="0.25">
      <c r="A1009">
        <v>2112</v>
      </c>
      <c r="B1009" t="s">
        <v>431</v>
      </c>
      <c r="C1009" t="s">
        <v>310</v>
      </c>
      <c r="D1009">
        <v>9</v>
      </c>
      <c r="E1009" t="s">
        <v>125</v>
      </c>
      <c r="F1009">
        <v>80100417</v>
      </c>
      <c r="G1009" t="s">
        <v>439</v>
      </c>
      <c r="H1009" s="1">
        <v>6840</v>
      </c>
    </row>
    <row r="1010" spans="1:8" x14ac:dyDescent="0.25">
      <c r="A1010">
        <v>2112</v>
      </c>
      <c r="B1010" t="s">
        <v>431</v>
      </c>
      <c r="C1010" t="s">
        <v>618</v>
      </c>
      <c r="D1010">
        <v>9</v>
      </c>
      <c r="E1010" t="s">
        <v>125</v>
      </c>
      <c r="F1010">
        <v>80100416</v>
      </c>
      <c r="G1010" t="s">
        <v>447</v>
      </c>
      <c r="H1010" s="1">
        <v>334</v>
      </c>
    </row>
    <row r="1011" spans="1:8" x14ac:dyDescent="0.25">
      <c r="A1011">
        <v>2112</v>
      </c>
      <c r="B1011" t="s">
        <v>431</v>
      </c>
      <c r="C1011" t="s">
        <v>619</v>
      </c>
      <c r="D1011">
        <v>9</v>
      </c>
      <c r="E1011" t="s">
        <v>125</v>
      </c>
      <c r="F1011">
        <v>80100418</v>
      </c>
      <c r="G1011" t="s">
        <v>462</v>
      </c>
      <c r="H1011" s="1">
        <v>15360</v>
      </c>
    </row>
    <row r="1012" spans="1:8" x14ac:dyDescent="0.25">
      <c r="A1012">
        <v>2112</v>
      </c>
      <c r="B1012" t="s">
        <v>431</v>
      </c>
      <c r="C1012" t="s">
        <v>619</v>
      </c>
      <c r="D1012">
        <v>9</v>
      </c>
      <c r="E1012" t="s">
        <v>125</v>
      </c>
      <c r="F1012">
        <v>80100419</v>
      </c>
      <c r="G1012" t="s">
        <v>433</v>
      </c>
      <c r="H1012" s="1">
        <v>700</v>
      </c>
    </row>
    <row r="1013" spans="1:8" x14ac:dyDescent="0.25">
      <c r="A1013">
        <v>2112</v>
      </c>
      <c r="B1013" t="s">
        <v>431</v>
      </c>
      <c r="C1013" t="s">
        <v>620</v>
      </c>
      <c r="D1013">
        <v>9</v>
      </c>
      <c r="E1013" t="s">
        <v>125</v>
      </c>
      <c r="F1013">
        <v>80100413</v>
      </c>
      <c r="G1013" t="s">
        <v>458</v>
      </c>
      <c r="H1013" s="1">
        <v>3773.04</v>
      </c>
    </row>
    <row r="1014" spans="1:8" x14ac:dyDescent="0.25">
      <c r="A1014">
        <v>2112</v>
      </c>
      <c r="B1014" t="s">
        <v>431</v>
      </c>
      <c r="C1014" t="s">
        <v>620</v>
      </c>
      <c r="D1014">
        <v>9</v>
      </c>
      <c r="E1014" t="s">
        <v>125</v>
      </c>
      <c r="F1014">
        <v>80100416</v>
      </c>
      <c r="G1014" t="s">
        <v>447</v>
      </c>
      <c r="H1014" s="1">
        <v>1714.52</v>
      </c>
    </row>
    <row r="1015" spans="1:8" x14ac:dyDescent="0.25">
      <c r="A1015">
        <v>2112</v>
      </c>
      <c r="B1015" t="s">
        <v>431</v>
      </c>
      <c r="C1015" t="s">
        <v>620</v>
      </c>
      <c r="D1015">
        <v>9</v>
      </c>
      <c r="E1015" t="s">
        <v>125</v>
      </c>
      <c r="F1015">
        <v>80100417</v>
      </c>
      <c r="G1015" t="s">
        <v>439</v>
      </c>
      <c r="H1015" s="1">
        <v>240.01</v>
      </c>
    </row>
    <row r="1016" spans="1:8" x14ac:dyDescent="0.25">
      <c r="A1016">
        <v>2112</v>
      </c>
      <c r="B1016" t="s">
        <v>431</v>
      </c>
      <c r="C1016" t="s">
        <v>620</v>
      </c>
      <c r="D1016">
        <v>9</v>
      </c>
      <c r="E1016" t="s">
        <v>125</v>
      </c>
      <c r="F1016">
        <v>80100418</v>
      </c>
      <c r="G1016" t="s">
        <v>462</v>
      </c>
      <c r="H1016" s="1">
        <v>4458.5600000000004</v>
      </c>
    </row>
    <row r="1017" spans="1:8" x14ac:dyDescent="0.25">
      <c r="A1017">
        <v>2112</v>
      </c>
      <c r="B1017" t="s">
        <v>431</v>
      </c>
      <c r="C1017" t="s">
        <v>620</v>
      </c>
      <c r="D1017">
        <v>9</v>
      </c>
      <c r="E1017" t="s">
        <v>125</v>
      </c>
      <c r="F1017">
        <v>80100419</v>
      </c>
      <c r="G1017" t="s">
        <v>433</v>
      </c>
      <c r="H1017" s="1">
        <v>36.33</v>
      </c>
    </row>
    <row r="1018" spans="1:8" x14ac:dyDescent="0.25">
      <c r="A1018">
        <v>2112</v>
      </c>
      <c r="B1018" t="s">
        <v>431</v>
      </c>
      <c r="C1018" t="s">
        <v>620</v>
      </c>
      <c r="D1018">
        <v>9</v>
      </c>
      <c r="E1018" t="s">
        <v>125</v>
      </c>
      <c r="F1018">
        <v>80100421</v>
      </c>
      <c r="G1018" t="s">
        <v>435</v>
      </c>
      <c r="H1018" s="1">
        <v>339.95</v>
      </c>
    </row>
    <row r="1019" spans="1:8" x14ac:dyDescent="0.25">
      <c r="A1019">
        <v>2112</v>
      </c>
      <c r="B1019" t="s">
        <v>431</v>
      </c>
      <c r="C1019" t="s">
        <v>621</v>
      </c>
      <c r="D1019">
        <v>9</v>
      </c>
      <c r="E1019" t="s">
        <v>125</v>
      </c>
      <c r="F1019">
        <v>80100417</v>
      </c>
      <c r="G1019" t="s">
        <v>439</v>
      </c>
      <c r="H1019" s="1">
        <v>1739.64</v>
      </c>
    </row>
    <row r="1020" spans="1:8" x14ac:dyDescent="0.25">
      <c r="A1020">
        <v>2112</v>
      </c>
      <c r="B1020" t="s">
        <v>431</v>
      </c>
      <c r="C1020" t="s">
        <v>622</v>
      </c>
      <c r="D1020">
        <v>9</v>
      </c>
      <c r="E1020" t="s">
        <v>125</v>
      </c>
      <c r="F1020">
        <v>80100610</v>
      </c>
      <c r="G1020" t="s">
        <v>456</v>
      </c>
      <c r="H1020" s="1">
        <v>900</v>
      </c>
    </row>
    <row r="1021" spans="1:8" x14ac:dyDescent="0.25">
      <c r="A1021">
        <v>2112</v>
      </c>
      <c r="B1021" t="s">
        <v>431</v>
      </c>
      <c r="C1021" t="s">
        <v>623</v>
      </c>
      <c r="D1021">
        <v>9</v>
      </c>
      <c r="E1021" t="s">
        <v>125</v>
      </c>
      <c r="F1021">
        <v>80100417</v>
      </c>
      <c r="G1021" t="s">
        <v>439</v>
      </c>
      <c r="H1021" s="1">
        <v>1714.07</v>
      </c>
    </row>
    <row r="1022" spans="1:8" x14ac:dyDescent="0.25">
      <c r="A1022">
        <v>2112</v>
      </c>
      <c r="B1022" t="s">
        <v>431</v>
      </c>
      <c r="C1022" t="s">
        <v>623</v>
      </c>
      <c r="D1022">
        <v>9</v>
      </c>
      <c r="E1022" t="s">
        <v>125</v>
      </c>
      <c r="F1022">
        <v>80100418</v>
      </c>
      <c r="G1022" t="s">
        <v>462</v>
      </c>
      <c r="H1022" s="1">
        <v>2280</v>
      </c>
    </row>
    <row r="1023" spans="1:8" x14ac:dyDescent="0.25">
      <c r="A1023">
        <v>2112</v>
      </c>
      <c r="B1023" t="s">
        <v>431</v>
      </c>
      <c r="C1023" t="s">
        <v>624</v>
      </c>
      <c r="D1023">
        <v>9</v>
      </c>
      <c r="E1023" t="s">
        <v>125</v>
      </c>
      <c r="F1023">
        <v>80100418</v>
      </c>
      <c r="G1023" t="s">
        <v>462</v>
      </c>
      <c r="H1023" s="1">
        <v>400</v>
      </c>
    </row>
    <row r="1024" spans="1:8" x14ac:dyDescent="0.25">
      <c r="A1024">
        <v>2112</v>
      </c>
      <c r="B1024" t="s">
        <v>431</v>
      </c>
      <c r="C1024" t="s">
        <v>314</v>
      </c>
      <c r="D1024">
        <v>9</v>
      </c>
      <c r="E1024" t="s">
        <v>125</v>
      </c>
      <c r="F1024">
        <v>80100418</v>
      </c>
      <c r="G1024" t="s">
        <v>462</v>
      </c>
      <c r="H1024" s="1">
        <v>4900</v>
      </c>
    </row>
    <row r="1025" spans="1:8" x14ac:dyDescent="0.25">
      <c r="A1025">
        <v>2112</v>
      </c>
      <c r="B1025" t="s">
        <v>431</v>
      </c>
      <c r="C1025" t="s">
        <v>625</v>
      </c>
      <c r="D1025">
        <v>9</v>
      </c>
      <c r="E1025" t="s">
        <v>125</v>
      </c>
      <c r="F1025">
        <v>80100417</v>
      </c>
      <c r="G1025" t="s">
        <v>439</v>
      </c>
      <c r="H1025" s="1">
        <v>3162.25</v>
      </c>
    </row>
    <row r="1026" spans="1:8" x14ac:dyDescent="0.25">
      <c r="A1026">
        <v>2112</v>
      </c>
      <c r="B1026" t="s">
        <v>431</v>
      </c>
      <c r="C1026" t="s">
        <v>626</v>
      </c>
      <c r="D1026">
        <v>9</v>
      </c>
      <c r="E1026" t="s">
        <v>125</v>
      </c>
      <c r="F1026">
        <v>80100413</v>
      </c>
      <c r="G1026" t="s">
        <v>458</v>
      </c>
      <c r="H1026" s="1">
        <v>9392.33</v>
      </c>
    </row>
    <row r="1027" spans="1:8" x14ac:dyDescent="0.25">
      <c r="A1027">
        <v>2112</v>
      </c>
      <c r="B1027" t="s">
        <v>431</v>
      </c>
      <c r="C1027" t="s">
        <v>626</v>
      </c>
      <c r="D1027">
        <v>9</v>
      </c>
      <c r="E1027" t="s">
        <v>125</v>
      </c>
      <c r="F1027">
        <v>80100417</v>
      </c>
      <c r="G1027" t="s">
        <v>439</v>
      </c>
      <c r="H1027" s="1">
        <v>1030</v>
      </c>
    </row>
    <row r="1028" spans="1:8" x14ac:dyDescent="0.25">
      <c r="A1028">
        <v>2112</v>
      </c>
      <c r="B1028" t="s">
        <v>431</v>
      </c>
      <c r="C1028" t="s">
        <v>626</v>
      </c>
      <c r="D1028">
        <v>9</v>
      </c>
      <c r="E1028" t="s">
        <v>125</v>
      </c>
      <c r="F1028">
        <v>80100419</v>
      </c>
      <c r="G1028" t="s">
        <v>433</v>
      </c>
      <c r="H1028" s="1">
        <v>7385.56</v>
      </c>
    </row>
    <row r="1029" spans="1:8" x14ac:dyDescent="0.25">
      <c r="A1029">
        <v>2112</v>
      </c>
      <c r="B1029" t="s">
        <v>431</v>
      </c>
      <c r="C1029" t="s">
        <v>626</v>
      </c>
      <c r="D1029">
        <v>9</v>
      </c>
      <c r="E1029" t="s">
        <v>125</v>
      </c>
      <c r="F1029">
        <v>80100420</v>
      </c>
      <c r="G1029" t="s">
        <v>434</v>
      </c>
      <c r="H1029" s="1">
        <v>8928</v>
      </c>
    </row>
    <row r="1030" spans="1:8" x14ac:dyDescent="0.25">
      <c r="A1030">
        <v>2112</v>
      </c>
      <c r="B1030" t="s">
        <v>431</v>
      </c>
      <c r="C1030" t="s">
        <v>626</v>
      </c>
      <c r="D1030">
        <v>9</v>
      </c>
      <c r="E1030" t="s">
        <v>125</v>
      </c>
      <c r="F1030">
        <v>80100422</v>
      </c>
      <c r="G1030" t="s">
        <v>436</v>
      </c>
      <c r="H1030" s="1">
        <v>2216.88</v>
      </c>
    </row>
    <row r="1031" spans="1:8" x14ac:dyDescent="0.25">
      <c r="A1031">
        <v>2112</v>
      </c>
      <c r="B1031" t="s">
        <v>431</v>
      </c>
      <c r="C1031" t="s">
        <v>627</v>
      </c>
      <c r="D1031">
        <v>9</v>
      </c>
      <c r="E1031" t="s">
        <v>125</v>
      </c>
      <c r="F1031">
        <v>80100419</v>
      </c>
      <c r="G1031" t="s">
        <v>433</v>
      </c>
      <c r="H1031" s="1">
        <v>7285.95</v>
      </c>
    </row>
    <row r="1032" spans="1:8" x14ac:dyDescent="0.25">
      <c r="A1032">
        <v>2112</v>
      </c>
      <c r="B1032" t="s">
        <v>431</v>
      </c>
      <c r="C1032" t="s">
        <v>628</v>
      </c>
      <c r="D1032">
        <v>9</v>
      </c>
      <c r="E1032" t="s">
        <v>125</v>
      </c>
      <c r="F1032">
        <v>80100413</v>
      </c>
      <c r="G1032" t="s">
        <v>458</v>
      </c>
      <c r="H1032" s="1">
        <v>2800</v>
      </c>
    </row>
    <row r="1033" spans="1:8" x14ac:dyDescent="0.25">
      <c r="A1033">
        <v>2112</v>
      </c>
      <c r="B1033" t="s">
        <v>431</v>
      </c>
      <c r="C1033" t="s">
        <v>629</v>
      </c>
      <c r="D1033">
        <v>9</v>
      </c>
      <c r="E1033" t="s">
        <v>125</v>
      </c>
      <c r="F1033">
        <v>80100408</v>
      </c>
      <c r="G1033" t="s">
        <v>438</v>
      </c>
      <c r="H1033" s="1">
        <v>9050</v>
      </c>
    </row>
    <row r="1034" spans="1:8" x14ac:dyDescent="0.25">
      <c r="A1034">
        <v>2112</v>
      </c>
      <c r="B1034" t="s">
        <v>431</v>
      </c>
      <c r="C1034" t="s">
        <v>630</v>
      </c>
      <c r="D1034">
        <v>9</v>
      </c>
      <c r="E1034" t="s">
        <v>125</v>
      </c>
      <c r="F1034">
        <v>80100417</v>
      </c>
      <c r="G1034" t="s">
        <v>439</v>
      </c>
      <c r="H1034" s="1">
        <v>7476</v>
      </c>
    </row>
    <row r="1035" spans="1:8" x14ac:dyDescent="0.25">
      <c r="A1035">
        <v>2112</v>
      </c>
      <c r="B1035" t="s">
        <v>431</v>
      </c>
      <c r="C1035" t="s">
        <v>630</v>
      </c>
      <c r="D1035">
        <v>9</v>
      </c>
      <c r="E1035" t="s">
        <v>125</v>
      </c>
      <c r="F1035">
        <v>80100418</v>
      </c>
      <c r="G1035" t="s">
        <v>462</v>
      </c>
      <c r="H1035" s="1">
        <v>14422.99</v>
      </c>
    </row>
    <row r="1036" spans="1:8" x14ac:dyDescent="0.25">
      <c r="A1036">
        <v>2112</v>
      </c>
      <c r="B1036" t="s">
        <v>431</v>
      </c>
      <c r="C1036" t="s">
        <v>630</v>
      </c>
      <c r="D1036">
        <v>9</v>
      </c>
      <c r="E1036" t="s">
        <v>125</v>
      </c>
      <c r="F1036">
        <v>80100610</v>
      </c>
      <c r="G1036" t="s">
        <v>456</v>
      </c>
      <c r="H1036" s="1">
        <v>1469</v>
      </c>
    </row>
    <row r="1037" spans="1:8" x14ac:dyDescent="0.25">
      <c r="A1037">
        <v>2112</v>
      </c>
      <c r="B1037" t="s">
        <v>431</v>
      </c>
      <c r="C1037" t="s">
        <v>631</v>
      </c>
      <c r="D1037">
        <v>9</v>
      </c>
      <c r="E1037" t="s">
        <v>125</v>
      </c>
      <c r="F1037">
        <v>80100418</v>
      </c>
      <c r="G1037" t="s">
        <v>462</v>
      </c>
      <c r="H1037" s="1">
        <v>126</v>
      </c>
    </row>
    <row r="1038" spans="1:8" x14ac:dyDescent="0.25">
      <c r="A1038">
        <v>2112</v>
      </c>
      <c r="B1038" t="s">
        <v>431</v>
      </c>
      <c r="C1038" t="s">
        <v>632</v>
      </c>
      <c r="D1038">
        <v>9</v>
      </c>
      <c r="E1038" t="s">
        <v>125</v>
      </c>
      <c r="F1038">
        <v>80100410</v>
      </c>
      <c r="G1038" t="s">
        <v>444</v>
      </c>
      <c r="H1038" s="1">
        <v>5489</v>
      </c>
    </row>
    <row r="1039" spans="1:8" x14ac:dyDescent="0.25">
      <c r="A1039">
        <v>2112</v>
      </c>
      <c r="B1039" t="s">
        <v>431</v>
      </c>
      <c r="C1039" t="s">
        <v>632</v>
      </c>
      <c r="D1039">
        <v>9</v>
      </c>
      <c r="E1039" t="s">
        <v>125</v>
      </c>
      <c r="F1039">
        <v>80100416</v>
      </c>
      <c r="G1039" t="s">
        <v>447</v>
      </c>
      <c r="H1039" s="1">
        <v>1308</v>
      </c>
    </row>
    <row r="1040" spans="1:8" x14ac:dyDescent="0.25">
      <c r="A1040">
        <v>2112</v>
      </c>
      <c r="B1040" t="s">
        <v>431</v>
      </c>
      <c r="C1040" t="s">
        <v>632</v>
      </c>
      <c r="D1040">
        <v>9</v>
      </c>
      <c r="E1040" t="s">
        <v>125</v>
      </c>
      <c r="F1040">
        <v>80100418</v>
      </c>
      <c r="G1040" t="s">
        <v>462</v>
      </c>
      <c r="H1040" s="1">
        <v>56094.1</v>
      </c>
    </row>
    <row r="1041" spans="1:8" x14ac:dyDescent="0.25">
      <c r="A1041">
        <v>2112</v>
      </c>
      <c r="B1041" t="s">
        <v>431</v>
      </c>
      <c r="C1041" t="s">
        <v>632</v>
      </c>
      <c r="D1041">
        <v>9</v>
      </c>
      <c r="E1041" t="s">
        <v>125</v>
      </c>
      <c r="F1041">
        <v>80100422</v>
      </c>
      <c r="G1041" t="s">
        <v>436</v>
      </c>
      <c r="H1041" s="1">
        <v>3420</v>
      </c>
    </row>
    <row r="1042" spans="1:8" x14ac:dyDescent="0.25">
      <c r="A1042">
        <v>2112</v>
      </c>
      <c r="B1042" t="s">
        <v>431</v>
      </c>
      <c r="C1042" t="s">
        <v>632</v>
      </c>
      <c r="D1042">
        <v>9</v>
      </c>
      <c r="E1042" t="s">
        <v>125</v>
      </c>
      <c r="F1042">
        <v>80100425</v>
      </c>
      <c r="G1042" t="s">
        <v>453</v>
      </c>
      <c r="H1042" s="1">
        <v>33320</v>
      </c>
    </row>
    <row r="1043" spans="1:8" x14ac:dyDescent="0.25">
      <c r="A1043">
        <v>2112</v>
      </c>
      <c r="B1043" t="s">
        <v>431</v>
      </c>
      <c r="C1043" t="s">
        <v>632</v>
      </c>
      <c r="D1043">
        <v>9</v>
      </c>
      <c r="E1043" t="s">
        <v>125</v>
      </c>
      <c r="F1043">
        <v>80100610</v>
      </c>
      <c r="G1043" t="s">
        <v>456</v>
      </c>
      <c r="H1043" s="1">
        <v>20894</v>
      </c>
    </row>
    <row r="1044" spans="1:8" x14ac:dyDescent="0.25">
      <c r="A1044">
        <v>2112</v>
      </c>
      <c r="B1044" t="s">
        <v>431</v>
      </c>
      <c r="C1044" t="s">
        <v>633</v>
      </c>
      <c r="D1044">
        <v>9</v>
      </c>
      <c r="E1044" t="s">
        <v>125</v>
      </c>
      <c r="F1044">
        <v>80100410</v>
      </c>
      <c r="G1044" t="s">
        <v>444</v>
      </c>
      <c r="H1044" s="1">
        <v>820</v>
      </c>
    </row>
    <row r="1045" spans="1:8" x14ac:dyDescent="0.25">
      <c r="A1045">
        <v>2112</v>
      </c>
      <c r="B1045" t="s">
        <v>431</v>
      </c>
      <c r="C1045" t="s">
        <v>633</v>
      </c>
      <c r="D1045">
        <v>9</v>
      </c>
      <c r="E1045" t="s">
        <v>125</v>
      </c>
      <c r="F1045">
        <v>80100418</v>
      </c>
      <c r="G1045" t="s">
        <v>462</v>
      </c>
      <c r="H1045" s="1">
        <v>3962.08</v>
      </c>
    </row>
    <row r="1046" spans="1:8" x14ac:dyDescent="0.25">
      <c r="A1046">
        <v>2112</v>
      </c>
      <c r="B1046" t="s">
        <v>431</v>
      </c>
      <c r="C1046" t="s">
        <v>634</v>
      </c>
      <c r="D1046">
        <v>9</v>
      </c>
      <c r="E1046" t="s">
        <v>125</v>
      </c>
      <c r="F1046">
        <v>80100610</v>
      </c>
      <c r="G1046" t="s">
        <v>456</v>
      </c>
      <c r="H1046" s="1">
        <v>2652.62</v>
      </c>
    </row>
    <row r="1047" spans="1:8" x14ac:dyDescent="0.25">
      <c r="A1047">
        <v>2112</v>
      </c>
      <c r="B1047" t="s">
        <v>431</v>
      </c>
      <c r="C1047" t="s">
        <v>635</v>
      </c>
      <c r="D1047">
        <v>9</v>
      </c>
      <c r="E1047" t="s">
        <v>125</v>
      </c>
      <c r="F1047">
        <v>80100412</v>
      </c>
      <c r="G1047" t="s">
        <v>446</v>
      </c>
      <c r="H1047" s="1">
        <v>495</v>
      </c>
    </row>
    <row r="1048" spans="1:8" x14ac:dyDescent="0.25">
      <c r="A1048">
        <v>2112</v>
      </c>
      <c r="B1048" t="s">
        <v>431</v>
      </c>
      <c r="C1048" t="s">
        <v>636</v>
      </c>
      <c r="D1048">
        <v>9</v>
      </c>
      <c r="E1048" t="s">
        <v>125</v>
      </c>
      <c r="F1048">
        <v>80100419</v>
      </c>
      <c r="G1048" t="s">
        <v>433</v>
      </c>
      <c r="H1048" s="1">
        <v>2806.65</v>
      </c>
    </row>
    <row r="1049" spans="1:8" x14ac:dyDescent="0.25">
      <c r="A1049">
        <v>2112</v>
      </c>
      <c r="B1049" t="s">
        <v>431</v>
      </c>
      <c r="C1049" t="s">
        <v>637</v>
      </c>
      <c r="D1049">
        <v>9</v>
      </c>
      <c r="E1049" t="s">
        <v>125</v>
      </c>
      <c r="F1049">
        <v>80100310</v>
      </c>
      <c r="G1049" t="s">
        <v>460</v>
      </c>
      <c r="H1049" s="1">
        <v>295</v>
      </c>
    </row>
    <row r="1050" spans="1:8" x14ac:dyDescent="0.25">
      <c r="A1050">
        <v>2112</v>
      </c>
      <c r="B1050" t="s">
        <v>431</v>
      </c>
      <c r="C1050" t="s">
        <v>638</v>
      </c>
      <c r="D1050">
        <v>9</v>
      </c>
      <c r="E1050" t="s">
        <v>125</v>
      </c>
      <c r="F1050">
        <v>80100413</v>
      </c>
      <c r="G1050" t="s">
        <v>458</v>
      </c>
      <c r="H1050" s="1">
        <v>230.4</v>
      </c>
    </row>
    <row r="1051" spans="1:8" x14ac:dyDescent="0.25">
      <c r="A1051">
        <v>2112</v>
      </c>
      <c r="B1051" t="s">
        <v>431</v>
      </c>
      <c r="C1051" t="s">
        <v>639</v>
      </c>
      <c r="D1051">
        <v>9</v>
      </c>
      <c r="E1051" t="s">
        <v>125</v>
      </c>
      <c r="F1051">
        <v>60100531</v>
      </c>
      <c r="G1051" t="s">
        <v>640</v>
      </c>
      <c r="H1051" s="1">
        <v>386.58</v>
      </c>
    </row>
    <row r="1052" spans="1:8" x14ac:dyDescent="0.25">
      <c r="A1052">
        <v>2112</v>
      </c>
      <c r="B1052" t="s">
        <v>431</v>
      </c>
      <c r="C1052" t="s">
        <v>639</v>
      </c>
      <c r="D1052">
        <v>9</v>
      </c>
      <c r="E1052" t="s">
        <v>125</v>
      </c>
      <c r="F1052">
        <v>60100535</v>
      </c>
      <c r="G1052" t="s">
        <v>641</v>
      </c>
      <c r="H1052" s="1">
        <v>574.08000000000004</v>
      </c>
    </row>
    <row r="1053" spans="1:8" x14ac:dyDescent="0.25">
      <c r="A1053">
        <v>2112</v>
      </c>
      <c r="B1053" t="s">
        <v>431</v>
      </c>
      <c r="C1053" t="s">
        <v>639</v>
      </c>
      <c r="D1053">
        <v>9</v>
      </c>
      <c r="E1053" t="s">
        <v>125</v>
      </c>
      <c r="F1053">
        <v>75200129</v>
      </c>
      <c r="G1053" t="s">
        <v>235</v>
      </c>
      <c r="H1053" s="1">
        <v>-625.48</v>
      </c>
    </row>
    <row r="1054" spans="1:8" x14ac:dyDescent="0.25">
      <c r="A1054">
        <v>2112</v>
      </c>
      <c r="B1054" t="s">
        <v>431</v>
      </c>
      <c r="C1054" t="s">
        <v>639</v>
      </c>
      <c r="D1054">
        <v>9</v>
      </c>
      <c r="E1054" t="s">
        <v>125</v>
      </c>
      <c r="F1054">
        <v>80100408</v>
      </c>
      <c r="G1054" t="s">
        <v>438</v>
      </c>
      <c r="H1054" s="1">
        <v>65440</v>
      </c>
    </row>
    <row r="1055" spans="1:8" x14ac:dyDescent="0.25">
      <c r="A1055">
        <v>2112</v>
      </c>
      <c r="B1055" t="s">
        <v>431</v>
      </c>
      <c r="C1055" t="s">
        <v>639</v>
      </c>
      <c r="D1055">
        <v>9</v>
      </c>
      <c r="E1055" t="s">
        <v>125</v>
      </c>
      <c r="F1055">
        <v>80100416</v>
      </c>
      <c r="G1055" t="s">
        <v>447</v>
      </c>
      <c r="H1055" s="1">
        <v>87194.15</v>
      </c>
    </row>
    <row r="1056" spans="1:8" x14ac:dyDescent="0.25">
      <c r="A1056">
        <v>2112</v>
      </c>
      <c r="B1056" t="s">
        <v>431</v>
      </c>
      <c r="C1056" t="s">
        <v>639</v>
      </c>
      <c r="D1056">
        <v>9</v>
      </c>
      <c r="E1056" t="s">
        <v>125</v>
      </c>
      <c r="F1056">
        <v>80100417</v>
      </c>
      <c r="G1056" t="s">
        <v>439</v>
      </c>
      <c r="H1056" s="1">
        <v>45</v>
      </c>
    </row>
    <row r="1057" spans="1:8" x14ac:dyDescent="0.25">
      <c r="A1057">
        <v>2112</v>
      </c>
      <c r="B1057" t="s">
        <v>431</v>
      </c>
      <c r="C1057" t="s">
        <v>639</v>
      </c>
      <c r="D1057">
        <v>9</v>
      </c>
      <c r="E1057" t="s">
        <v>125</v>
      </c>
      <c r="F1057">
        <v>80100420</v>
      </c>
      <c r="G1057" t="s">
        <v>434</v>
      </c>
      <c r="H1057" s="1">
        <v>94271.3</v>
      </c>
    </row>
    <row r="1058" spans="1:8" x14ac:dyDescent="0.25">
      <c r="A1058">
        <v>2112</v>
      </c>
      <c r="B1058" t="s">
        <v>431</v>
      </c>
      <c r="C1058" t="s">
        <v>639</v>
      </c>
      <c r="D1058">
        <v>9</v>
      </c>
      <c r="E1058" t="s">
        <v>125</v>
      </c>
      <c r="F1058">
        <v>80100421</v>
      </c>
      <c r="G1058" t="s">
        <v>435</v>
      </c>
      <c r="H1058" s="1">
        <v>7200</v>
      </c>
    </row>
    <row r="1059" spans="1:8" x14ac:dyDescent="0.25">
      <c r="A1059">
        <v>2112</v>
      </c>
      <c r="B1059" t="s">
        <v>431</v>
      </c>
      <c r="C1059" t="s">
        <v>639</v>
      </c>
      <c r="D1059">
        <v>9</v>
      </c>
      <c r="E1059" t="s">
        <v>125</v>
      </c>
      <c r="F1059">
        <v>80100425</v>
      </c>
      <c r="G1059" t="s">
        <v>453</v>
      </c>
      <c r="H1059" s="1">
        <v>125924</v>
      </c>
    </row>
    <row r="1060" spans="1:8" x14ac:dyDescent="0.25">
      <c r="A1060">
        <v>2112</v>
      </c>
      <c r="B1060" t="s">
        <v>431</v>
      </c>
      <c r="C1060" t="s">
        <v>639</v>
      </c>
      <c r="D1060">
        <v>9</v>
      </c>
      <c r="E1060" t="s">
        <v>125</v>
      </c>
      <c r="F1060">
        <v>80100610</v>
      </c>
      <c r="G1060" t="s">
        <v>456</v>
      </c>
      <c r="H1060" s="1">
        <v>99664.53</v>
      </c>
    </row>
    <row r="1061" spans="1:8" x14ac:dyDescent="0.25">
      <c r="A1061">
        <v>2112</v>
      </c>
      <c r="B1061" t="s">
        <v>431</v>
      </c>
      <c r="C1061" t="s">
        <v>642</v>
      </c>
      <c r="D1061">
        <v>9</v>
      </c>
      <c r="E1061" t="s">
        <v>125</v>
      </c>
      <c r="F1061">
        <v>80100408</v>
      </c>
      <c r="G1061" t="s">
        <v>438</v>
      </c>
      <c r="H1061" s="1">
        <v>1200</v>
      </c>
    </row>
    <row r="1062" spans="1:8" x14ac:dyDescent="0.25">
      <c r="A1062">
        <v>2112</v>
      </c>
      <c r="B1062" t="s">
        <v>431</v>
      </c>
      <c r="C1062" t="s">
        <v>642</v>
      </c>
      <c r="D1062">
        <v>9</v>
      </c>
      <c r="E1062" t="s">
        <v>125</v>
      </c>
      <c r="F1062">
        <v>80100416</v>
      </c>
      <c r="G1062" t="s">
        <v>447</v>
      </c>
      <c r="H1062" s="1">
        <v>370</v>
      </c>
    </row>
    <row r="1063" spans="1:8" x14ac:dyDescent="0.25">
      <c r="A1063">
        <v>2112</v>
      </c>
      <c r="B1063" t="s">
        <v>431</v>
      </c>
      <c r="C1063" t="s">
        <v>642</v>
      </c>
      <c r="D1063">
        <v>9</v>
      </c>
      <c r="E1063" t="s">
        <v>125</v>
      </c>
      <c r="F1063">
        <v>80100420</v>
      </c>
      <c r="G1063" t="s">
        <v>434</v>
      </c>
      <c r="H1063" s="1">
        <v>5240</v>
      </c>
    </row>
    <row r="1064" spans="1:8" x14ac:dyDescent="0.25">
      <c r="A1064">
        <v>2112</v>
      </c>
      <c r="B1064" t="s">
        <v>431</v>
      </c>
      <c r="C1064" t="s">
        <v>642</v>
      </c>
      <c r="D1064">
        <v>9</v>
      </c>
      <c r="E1064" t="s">
        <v>125</v>
      </c>
      <c r="F1064">
        <v>80100610</v>
      </c>
      <c r="G1064" t="s">
        <v>456</v>
      </c>
      <c r="H1064" s="1">
        <v>28975</v>
      </c>
    </row>
    <row r="1065" spans="1:8" x14ac:dyDescent="0.25">
      <c r="A1065">
        <v>2112</v>
      </c>
      <c r="B1065" t="s">
        <v>431</v>
      </c>
      <c r="C1065" t="s">
        <v>643</v>
      </c>
      <c r="D1065">
        <v>9</v>
      </c>
      <c r="E1065" t="s">
        <v>125</v>
      </c>
      <c r="F1065">
        <v>80100310</v>
      </c>
      <c r="G1065" t="s">
        <v>460</v>
      </c>
      <c r="H1065" s="1">
        <v>6417.4</v>
      </c>
    </row>
    <row r="1066" spans="1:8" x14ac:dyDescent="0.25">
      <c r="A1066">
        <v>2112</v>
      </c>
      <c r="B1066" t="s">
        <v>431</v>
      </c>
      <c r="C1066" t="s">
        <v>643</v>
      </c>
      <c r="D1066">
        <v>9</v>
      </c>
      <c r="E1066" t="s">
        <v>125</v>
      </c>
      <c r="F1066">
        <v>80100413</v>
      </c>
      <c r="G1066" t="s">
        <v>458</v>
      </c>
      <c r="H1066" s="1">
        <v>1126.5</v>
      </c>
    </row>
    <row r="1067" spans="1:8" x14ac:dyDescent="0.25">
      <c r="A1067">
        <v>2112</v>
      </c>
      <c r="B1067" t="s">
        <v>431</v>
      </c>
      <c r="C1067" t="s">
        <v>644</v>
      </c>
      <c r="D1067">
        <v>9</v>
      </c>
      <c r="E1067" t="s">
        <v>125</v>
      </c>
      <c r="F1067">
        <v>80100408</v>
      </c>
      <c r="G1067" t="s">
        <v>438</v>
      </c>
      <c r="H1067" s="1">
        <v>233025.88</v>
      </c>
    </row>
    <row r="1068" spans="1:8" x14ac:dyDescent="0.25">
      <c r="A1068">
        <v>2112</v>
      </c>
      <c r="B1068" t="s">
        <v>431</v>
      </c>
      <c r="C1068" t="s">
        <v>644</v>
      </c>
      <c r="D1068">
        <v>9</v>
      </c>
      <c r="E1068" t="s">
        <v>125</v>
      </c>
      <c r="F1068">
        <v>80100409</v>
      </c>
      <c r="G1068" t="s">
        <v>468</v>
      </c>
      <c r="H1068" s="1">
        <v>1208.02</v>
      </c>
    </row>
    <row r="1069" spans="1:8" x14ac:dyDescent="0.25">
      <c r="A1069">
        <v>2112</v>
      </c>
      <c r="B1069" t="s">
        <v>431</v>
      </c>
      <c r="C1069" t="s">
        <v>644</v>
      </c>
      <c r="D1069">
        <v>9</v>
      </c>
      <c r="E1069" t="s">
        <v>125</v>
      </c>
      <c r="F1069">
        <v>80100410</v>
      </c>
      <c r="G1069" t="s">
        <v>444</v>
      </c>
      <c r="H1069" s="1">
        <v>3154</v>
      </c>
    </row>
    <row r="1070" spans="1:8" x14ac:dyDescent="0.25">
      <c r="A1070">
        <v>2112</v>
      </c>
      <c r="B1070" t="s">
        <v>431</v>
      </c>
      <c r="C1070" t="s">
        <v>644</v>
      </c>
      <c r="D1070">
        <v>9</v>
      </c>
      <c r="E1070" t="s">
        <v>125</v>
      </c>
      <c r="F1070">
        <v>80100416</v>
      </c>
      <c r="G1070" t="s">
        <v>447</v>
      </c>
      <c r="H1070" s="1">
        <v>239.36</v>
      </c>
    </row>
    <row r="1071" spans="1:8" x14ac:dyDescent="0.25">
      <c r="A1071">
        <v>2112</v>
      </c>
      <c r="B1071" t="s">
        <v>431</v>
      </c>
      <c r="C1071" t="s">
        <v>644</v>
      </c>
      <c r="D1071">
        <v>9</v>
      </c>
      <c r="E1071" t="s">
        <v>125</v>
      </c>
      <c r="F1071">
        <v>80100417</v>
      </c>
      <c r="G1071" t="s">
        <v>439</v>
      </c>
      <c r="H1071" s="1">
        <v>23455.5</v>
      </c>
    </row>
    <row r="1072" spans="1:8" x14ac:dyDescent="0.25">
      <c r="A1072">
        <v>2112</v>
      </c>
      <c r="B1072" t="s">
        <v>431</v>
      </c>
      <c r="C1072" t="s">
        <v>644</v>
      </c>
      <c r="D1072">
        <v>9</v>
      </c>
      <c r="E1072" t="s">
        <v>125</v>
      </c>
      <c r="F1072">
        <v>80100419</v>
      </c>
      <c r="G1072" t="s">
        <v>433</v>
      </c>
      <c r="H1072" s="1">
        <v>5048.6400000000003</v>
      </c>
    </row>
    <row r="1073" spans="1:8" x14ac:dyDescent="0.25">
      <c r="A1073">
        <v>2112</v>
      </c>
      <c r="B1073" t="s">
        <v>431</v>
      </c>
      <c r="C1073" t="s">
        <v>644</v>
      </c>
      <c r="D1073">
        <v>9</v>
      </c>
      <c r="E1073" t="s">
        <v>125</v>
      </c>
      <c r="F1073">
        <v>80100421</v>
      </c>
      <c r="G1073" t="s">
        <v>435</v>
      </c>
      <c r="H1073" s="1">
        <v>1247.21</v>
      </c>
    </row>
    <row r="1074" spans="1:8" x14ac:dyDescent="0.25">
      <c r="A1074">
        <v>2112</v>
      </c>
      <c r="B1074" t="s">
        <v>431</v>
      </c>
      <c r="C1074" t="s">
        <v>644</v>
      </c>
      <c r="D1074">
        <v>9</v>
      </c>
      <c r="E1074" t="s">
        <v>125</v>
      </c>
      <c r="F1074">
        <v>80100422</v>
      </c>
      <c r="G1074" t="s">
        <v>436</v>
      </c>
      <c r="H1074" s="1">
        <v>9291.09</v>
      </c>
    </row>
    <row r="1075" spans="1:8" x14ac:dyDescent="0.25">
      <c r="A1075">
        <v>2112</v>
      </c>
      <c r="B1075" t="s">
        <v>431</v>
      </c>
      <c r="C1075" t="s">
        <v>644</v>
      </c>
      <c r="D1075">
        <v>9</v>
      </c>
      <c r="E1075" t="s">
        <v>125</v>
      </c>
      <c r="F1075">
        <v>80100608</v>
      </c>
      <c r="G1075" t="s">
        <v>442</v>
      </c>
      <c r="H1075" s="1">
        <v>154610</v>
      </c>
    </row>
    <row r="1076" spans="1:8" x14ac:dyDescent="0.25">
      <c r="A1076">
        <v>2112</v>
      </c>
      <c r="B1076" t="s">
        <v>431</v>
      </c>
      <c r="C1076" t="s">
        <v>645</v>
      </c>
      <c r="D1076">
        <v>9</v>
      </c>
      <c r="E1076" t="s">
        <v>125</v>
      </c>
      <c r="F1076">
        <v>80100417</v>
      </c>
      <c r="G1076" t="s">
        <v>439</v>
      </c>
      <c r="H1076" s="1">
        <v>1956</v>
      </c>
    </row>
    <row r="1077" spans="1:8" x14ac:dyDescent="0.25">
      <c r="A1077">
        <v>2112</v>
      </c>
      <c r="B1077" t="s">
        <v>431</v>
      </c>
      <c r="C1077" t="s">
        <v>646</v>
      </c>
      <c r="D1077">
        <v>9</v>
      </c>
      <c r="E1077" t="s">
        <v>125</v>
      </c>
      <c r="F1077">
        <v>80100413</v>
      </c>
      <c r="G1077" t="s">
        <v>458</v>
      </c>
      <c r="H1077" s="1">
        <v>3628.8</v>
      </c>
    </row>
    <row r="1078" spans="1:8" x14ac:dyDescent="0.25">
      <c r="A1078">
        <v>2112</v>
      </c>
      <c r="B1078" t="s">
        <v>431</v>
      </c>
      <c r="C1078" t="s">
        <v>647</v>
      </c>
      <c r="D1078">
        <v>9</v>
      </c>
      <c r="E1078" t="s">
        <v>125</v>
      </c>
      <c r="F1078">
        <v>80100412</v>
      </c>
      <c r="G1078" t="s">
        <v>446</v>
      </c>
      <c r="H1078" s="1">
        <v>800</v>
      </c>
    </row>
    <row r="1079" spans="1:8" x14ac:dyDescent="0.25">
      <c r="A1079">
        <v>2112</v>
      </c>
      <c r="B1079" t="s">
        <v>431</v>
      </c>
      <c r="C1079" t="s">
        <v>647</v>
      </c>
      <c r="D1079">
        <v>9</v>
      </c>
      <c r="E1079" t="s">
        <v>125</v>
      </c>
      <c r="F1079">
        <v>80100610</v>
      </c>
      <c r="G1079" t="s">
        <v>456</v>
      </c>
      <c r="H1079" s="1">
        <v>5000.72</v>
      </c>
    </row>
    <row r="1080" spans="1:8" x14ac:dyDescent="0.25">
      <c r="A1080">
        <v>2112</v>
      </c>
      <c r="B1080" t="s">
        <v>431</v>
      </c>
      <c r="C1080" t="s">
        <v>648</v>
      </c>
      <c r="D1080">
        <v>9</v>
      </c>
      <c r="E1080" t="s">
        <v>125</v>
      </c>
      <c r="F1080">
        <v>80100413</v>
      </c>
      <c r="G1080" t="s">
        <v>458</v>
      </c>
      <c r="H1080" s="1">
        <v>649.6</v>
      </c>
    </row>
    <row r="1081" spans="1:8" x14ac:dyDescent="0.25">
      <c r="A1081">
        <v>2112</v>
      </c>
      <c r="B1081" t="s">
        <v>431</v>
      </c>
      <c r="C1081" t="s">
        <v>649</v>
      </c>
      <c r="D1081">
        <v>9</v>
      </c>
      <c r="E1081" t="s">
        <v>125</v>
      </c>
      <c r="F1081">
        <v>80100418</v>
      </c>
      <c r="G1081" t="s">
        <v>462</v>
      </c>
      <c r="H1081" s="1">
        <v>120</v>
      </c>
    </row>
    <row r="1082" spans="1:8" x14ac:dyDescent="0.25">
      <c r="A1082">
        <v>2112</v>
      </c>
      <c r="B1082" t="s">
        <v>431</v>
      </c>
      <c r="C1082" t="s">
        <v>650</v>
      </c>
      <c r="D1082">
        <v>9</v>
      </c>
      <c r="E1082" t="s">
        <v>125</v>
      </c>
      <c r="F1082">
        <v>80100420</v>
      </c>
      <c r="G1082" t="s">
        <v>434</v>
      </c>
      <c r="H1082" s="1">
        <v>4480</v>
      </c>
    </row>
    <row r="1083" spans="1:8" x14ac:dyDescent="0.25">
      <c r="A1083">
        <v>2112</v>
      </c>
      <c r="B1083" t="s">
        <v>431</v>
      </c>
      <c r="C1083" t="s">
        <v>651</v>
      </c>
      <c r="D1083">
        <v>9</v>
      </c>
      <c r="E1083" t="s">
        <v>125</v>
      </c>
      <c r="F1083">
        <v>80100610</v>
      </c>
      <c r="G1083" t="s">
        <v>456</v>
      </c>
      <c r="H1083" s="1">
        <v>20234.400000000001</v>
      </c>
    </row>
    <row r="1084" spans="1:8" x14ac:dyDescent="0.25">
      <c r="A1084">
        <v>2112</v>
      </c>
      <c r="B1084" t="s">
        <v>431</v>
      </c>
      <c r="C1084" t="s">
        <v>652</v>
      </c>
      <c r="D1084">
        <v>9</v>
      </c>
      <c r="E1084" t="s">
        <v>125</v>
      </c>
      <c r="F1084">
        <v>80100421</v>
      </c>
      <c r="G1084" t="s">
        <v>435</v>
      </c>
      <c r="H1084" s="1">
        <v>14302.57</v>
      </c>
    </row>
    <row r="1085" spans="1:8" x14ac:dyDescent="0.25">
      <c r="A1085">
        <v>2112</v>
      </c>
      <c r="B1085" t="s">
        <v>431</v>
      </c>
      <c r="C1085" t="s">
        <v>652</v>
      </c>
      <c r="D1085">
        <v>9</v>
      </c>
      <c r="E1085" t="s">
        <v>125</v>
      </c>
      <c r="F1085">
        <v>80100422</v>
      </c>
      <c r="G1085" t="s">
        <v>436</v>
      </c>
      <c r="H1085" s="1">
        <v>782</v>
      </c>
    </row>
    <row r="1086" spans="1:8" x14ac:dyDescent="0.25">
      <c r="A1086">
        <v>2112</v>
      </c>
      <c r="B1086" t="s">
        <v>431</v>
      </c>
      <c r="C1086" t="s">
        <v>653</v>
      </c>
      <c r="D1086">
        <v>9</v>
      </c>
      <c r="E1086" t="s">
        <v>125</v>
      </c>
      <c r="F1086">
        <v>80100418</v>
      </c>
      <c r="G1086" t="s">
        <v>462</v>
      </c>
      <c r="H1086" s="1">
        <v>3472.5</v>
      </c>
    </row>
    <row r="1087" spans="1:8" x14ac:dyDescent="0.25">
      <c r="A1087">
        <v>2112</v>
      </c>
      <c r="B1087" t="s">
        <v>431</v>
      </c>
      <c r="C1087" t="s">
        <v>653</v>
      </c>
      <c r="D1087">
        <v>9</v>
      </c>
      <c r="E1087" t="s">
        <v>125</v>
      </c>
      <c r="F1087">
        <v>80100421</v>
      </c>
      <c r="G1087" t="s">
        <v>435</v>
      </c>
      <c r="H1087" s="1">
        <v>9300</v>
      </c>
    </row>
    <row r="1088" spans="1:8" x14ac:dyDescent="0.25">
      <c r="A1088">
        <v>2112</v>
      </c>
      <c r="B1088" t="s">
        <v>431</v>
      </c>
      <c r="C1088" t="s">
        <v>654</v>
      </c>
      <c r="D1088">
        <v>9</v>
      </c>
      <c r="E1088" t="s">
        <v>125</v>
      </c>
      <c r="F1088">
        <v>80100310</v>
      </c>
      <c r="G1088" t="s">
        <v>460</v>
      </c>
      <c r="H1088" s="1">
        <v>2447.6999999999998</v>
      </c>
    </row>
    <row r="1089" spans="1:8" x14ac:dyDescent="0.25">
      <c r="A1089">
        <v>2112</v>
      </c>
      <c r="B1089" t="s">
        <v>431</v>
      </c>
      <c r="C1089" t="s">
        <v>655</v>
      </c>
      <c r="D1089">
        <v>9</v>
      </c>
      <c r="E1089" t="s">
        <v>125</v>
      </c>
      <c r="F1089">
        <v>80100419</v>
      </c>
      <c r="G1089" t="s">
        <v>433</v>
      </c>
      <c r="H1089" s="1">
        <v>955</v>
      </c>
    </row>
    <row r="1090" spans="1:8" x14ac:dyDescent="0.25">
      <c r="A1090">
        <v>2112</v>
      </c>
      <c r="B1090" t="s">
        <v>431</v>
      </c>
      <c r="C1090" t="s">
        <v>656</v>
      </c>
      <c r="D1090">
        <v>9</v>
      </c>
      <c r="E1090" t="s">
        <v>125</v>
      </c>
      <c r="F1090">
        <v>80100422</v>
      </c>
      <c r="G1090" t="s">
        <v>436</v>
      </c>
      <c r="H1090" s="1">
        <v>26697</v>
      </c>
    </row>
    <row r="1091" spans="1:8" x14ac:dyDescent="0.25">
      <c r="A1091">
        <v>2112</v>
      </c>
      <c r="B1091" t="s">
        <v>431</v>
      </c>
      <c r="C1091" t="s">
        <v>657</v>
      </c>
      <c r="D1091">
        <v>9</v>
      </c>
      <c r="E1091" t="s">
        <v>125</v>
      </c>
      <c r="F1091">
        <v>80100413</v>
      </c>
      <c r="G1091" t="s">
        <v>458</v>
      </c>
      <c r="H1091" s="1">
        <v>3450</v>
      </c>
    </row>
    <row r="1092" spans="1:8" x14ac:dyDescent="0.25">
      <c r="A1092">
        <v>2112</v>
      </c>
      <c r="B1092" t="s">
        <v>431</v>
      </c>
      <c r="C1092" t="s">
        <v>658</v>
      </c>
      <c r="D1092">
        <v>9</v>
      </c>
      <c r="E1092" t="s">
        <v>125</v>
      </c>
      <c r="F1092">
        <v>80100418</v>
      </c>
      <c r="G1092" t="s">
        <v>462</v>
      </c>
      <c r="H1092" s="1">
        <v>17822.400000000001</v>
      </c>
    </row>
    <row r="1093" spans="1:8" x14ac:dyDescent="0.25">
      <c r="A1093">
        <v>2112</v>
      </c>
      <c r="B1093" t="s">
        <v>431</v>
      </c>
      <c r="C1093" t="s">
        <v>659</v>
      </c>
      <c r="D1093">
        <v>9</v>
      </c>
      <c r="E1093" t="s">
        <v>125</v>
      </c>
      <c r="F1093">
        <v>80100417</v>
      </c>
      <c r="G1093" t="s">
        <v>439</v>
      </c>
      <c r="H1093" s="1">
        <v>4968</v>
      </c>
    </row>
    <row r="1094" spans="1:8" x14ac:dyDescent="0.25">
      <c r="A1094">
        <v>2112</v>
      </c>
      <c r="B1094" t="s">
        <v>431</v>
      </c>
      <c r="C1094" t="s">
        <v>660</v>
      </c>
      <c r="D1094">
        <v>9</v>
      </c>
      <c r="E1094" t="s">
        <v>125</v>
      </c>
      <c r="F1094">
        <v>80100418</v>
      </c>
      <c r="G1094" t="s">
        <v>462</v>
      </c>
      <c r="H1094" s="1">
        <v>1575</v>
      </c>
    </row>
    <row r="1095" spans="1:8" x14ac:dyDescent="0.25">
      <c r="A1095">
        <v>2112</v>
      </c>
      <c r="B1095" t="s">
        <v>431</v>
      </c>
      <c r="C1095" t="s">
        <v>661</v>
      </c>
      <c r="D1095">
        <v>9</v>
      </c>
      <c r="E1095" t="s">
        <v>125</v>
      </c>
      <c r="F1095">
        <v>80100419</v>
      </c>
      <c r="G1095" t="s">
        <v>433</v>
      </c>
      <c r="H1095" s="1">
        <v>13111.5</v>
      </c>
    </row>
    <row r="1096" spans="1:8" x14ac:dyDescent="0.25">
      <c r="A1096">
        <v>2112</v>
      </c>
      <c r="B1096" t="s">
        <v>431</v>
      </c>
      <c r="C1096" t="s">
        <v>661</v>
      </c>
      <c r="D1096">
        <v>9</v>
      </c>
      <c r="E1096" t="s">
        <v>125</v>
      </c>
      <c r="F1096">
        <v>80100610</v>
      </c>
      <c r="G1096" t="s">
        <v>456</v>
      </c>
      <c r="H1096" s="1">
        <v>1597.8</v>
      </c>
    </row>
    <row r="1097" spans="1:8" x14ac:dyDescent="0.25">
      <c r="A1097">
        <v>2112</v>
      </c>
      <c r="B1097" t="s">
        <v>431</v>
      </c>
      <c r="C1097" t="s">
        <v>662</v>
      </c>
      <c r="D1097">
        <v>9</v>
      </c>
      <c r="E1097" t="s">
        <v>125</v>
      </c>
      <c r="F1097">
        <v>80100421</v>
      </c>
      <c r="G1097" t="s">
        <v>435</v>
      </c>
      <c r="H1097" s="1">
        <v>1365</v>
      </c>
    </row>
    <row r="1098" spans="1:8" x14ac:dyDescent="0.25">
      <c r="A1098">
        <v>2112</v>
      </c>
      <c r="B1098" t="s">
        <v>431</v>
      </c>
      <c r="C1098" t="s">
        <v>663</v>
      </c>
      <c r="D1098">
        <v>9</v>
      </c>
      <c r="E1098" t="s">
        <v>125</v>
      </c>
      <c r="F1098">
        <v>80100417</v>
      </c>
      <c r="G1098" t="s">
        <v>439</v>
      </c>
      <c r="H1098" s="1">
        <v>837</v>
      </c>
    </row>
    <row r="1099" spans="1:8" x14ac:dyDescent="0.25">
      <c r="A1099">
        <v>2112</v>
      </c>
      <c r="B1099" t="s">
        <v>431</v>
      </c>
      <c r="C1099" t="s">
        <v>664</v>
      </c>
      <c r="D1099">
        <v>9</v>
      </c>
      <c r="E1099" t="s">
        <v>125</v>
      </c>
      <c r="F1099">
        <v>80100420</v>
      </c>
      <c r="G1099" t="s">
        <v>434</v>
      </c>
      <c r="H1099" s="1">
        <v>14380</v>
      </c>
    </row>
    <row r="1100" spans="1:8" x14ac:dyDescent="0.25">
      <c r="A1100">
        <v>2112</v>
      </c>
      <c r="B1100" t="s">
        <v>431</v>
      </c>
      <c r="C1100" t="s">
        <v>664</v>
      </c>
      <c r="D1100">
        <v>9</v>
      </c>
      <c r="E1100" t="s">
        <v>125</v>
      </c>
      <c r="F1100">
        <v>80100421</v>
      </c>
      <c r="G1100" t="s">
        <v>435</v>
      </c>
      <c r="H1100" s="1">
        <v>1170</v>
      </c>
    </row>
    <row r="1101" spans="1:8" x14ac:dyDescent="0.25">
      <c r="A1101">
        <v>2112</v>
      </c>
      <c r="B1101" t="s">
        <v>431</v>
      </c>
      <c r="C1101" t="s">
        <v>665</v>
      </c>
      <c r="D1101">
        <v>9</v>
      </c>
      <c r="E1101" t="s">
        <v>125</v>
      </c>
      <c r="F1101">
        <v>80100417</v>
      </c>
      <c r="G1101" t="s">
        <v>439</v>
      </c>
      <c r="H1101" s="1">
        <v>4451</v>
      </c>
    </row>
    <row r="1102" spans="1:8" x14ac:dyDescent="0.25">
      <c r="A1102">
        <v>2112</v>
      </c>
      <c r="B1102" t="s">
        <v>431</v>
      </c>
      <c r="C1102" t="s">
        <v>666</v>
      </c>
      <c r="D1102">
        <v>9</v>
      </c>
      <c r="E1102" t="s">
        <v>125</v>
      </c>
      <c r="F1102">
        <v>80100609</v>
      </c>
      <c r="G1102" t="s">
        <v>454</v>
      </c>
      <c r="H1102" s="1">
        <v>1230</v>
      </c>
    </row>
    <row r="1103" spans="1:8" x14ac:dyDescent="0.25">
      <c r="A1103">
        <v>2112</v>
      </c>
      <c r="B1103" t="s">
        <v>431</v>
      </c>
      <c r="C1103" t="s">
        <v>667</v>
      </c>
      <c r="D1103">
        <v>9</v>
      </c>
      <c r="E1103" t="s">
        <v>125</v>
      </c>
      <c r="F1103">
        <v>80100410</v>
      </c>
      <c r="G1103" t="s">
        <v>444</v>
      </c>
      <c r="H1103" s="1">
        <v>1000</v>
      </c>
    </row>
    <row r="1104" spans="1:8" x14ac:dyDescent="0.25">
      <c r="A1104">
        <v>2112</v>
      </c>
      <c r="B1104" t="s">
        <v>431</v>
      </c>
      <c r="C1104" t="s">
        <v>668</v>
      </c>
      <c r="D1104">
        <v>9</v>
      </c>
      <c r="E1104" t="s">
        <v>125</v>
      </c>
      <c r="F1104">
        <v>80100423</v>
      </c>
      <c r="G1104" t="s">
        <v>486</v>
      </c>
      <c r="H1104" s="1">
        <v>1495</v>
      </c>
    </row>
    <row r="1105" spans="1:8" x14ac:dyDescent="0.25">
      <c r="A1105">
        <v>2112</v>
      </c>
      <c r="B1105" t="s">
        <v>431</v>
      </c>
      <c r="C1105" t="s">
        <v>669</v>
      </c>
      <c r="D1105">
        <v>9</v>
      </c>
      <c r="E1105" t="s">
        <v>125</v>
      </c>
      <c r="F1105">
        <v>80100418</v>
      </c>
      <c r="G1105" t="s">
        <v>462</v>
      </c>
      <c r="H1105" s="1">
        <v>797.01</v>
      </c>
    </row>
    <row r="1106" spans="1:8" x14ac:dyDescent="0.25">
      <c r="A1106">
        <v>2112</v>
      </c>
      <c r="B1106" t="s">
        <v>431</v>
      </c>
      <c r="C1106" t="s">
        <v>669</v>
      </c>
      <c r="D1106">
        <v>9</v>
      </c>
      <c r="E1106" t="s">
        <v>125</v>
      </c>
      <c r="F1106">
        <v>80100423</v>
      </c>
      <c r="G1106" t="s">
        <v>486</v>
      </c>
      <c r="H1106" s="1">
        <v>216</v>
      </c>
    </row>
    <row r="1107" spans="1:8" x14ac:dyDescent="0.25">
      <c r="A1107">
        <v>2112</v>
      </c>
      <c r="B1107" t="s">
        <v>431</v>
      </c>
      <c r="C1107" t="s">
        <v>670</v>
      </c>
      <c r="D1107">
        <v>9</v>
      </c>
      <c r="E1107" t="s">
        <v>125</v>
      </c>
      <c r="F1107">
        <v>80100422</v>
      </c>
      <c r="G1107" t="s">
        <v>436</v>
      </c>
      <c r="H1107" s="1">
        <v>272</v>
      </c>
    </row>
    <row r="1108" spans="1:8" x14ac:dyDescent="0.25">
      <c r="A1108">
        <v>2112</v>
      </c>
      <c r="B1108" t="s">
        <v>431</v>
      </c>
      <c r="C1108" t="s">
        <v>671</v>
      </c>
      <c r="D1108">
        <v>9</v>
      </c>
      <c r="E1108" t="s">
        <v>125</v>
      </c>
      <c r="F1108">
        <v>80100410</v>
      </c>
      <c r="G1108" t="s">
        <v>444</v>
      </c>
      <c r="H1108" s="1">
        <v>1590</v>
      </c>
    </row>
    <row r="1109" spans="1:8" x14ac:dyDescent="0.25">
      <c r="A1109">
        <v>2112</v>
      </c>
      <c r="B1109" t="s">
        <v>431</v>
      </c>
      <c r="C1109" t="s">
        <v>672</v>
      </c>
      <c r="D1109">
        <v>9</v>
      </c>
      <c r="E1109" t="s">
        <v>125</v>
      </c>
      <c r="F1109">
        <v>80100421</v>
      </c>
      <c r="G1109" t="s">
        <v>435</v>
      </c>
      <c r="H1109" s="1">
        <v>6800</v>
      </c>
    </row>
    <row r="1110" spans="1:8" x14ac:dyDescent="0.25">
      <c r="A1110">
        <v>2112</v>
      </c>
      <c r="B1110" t="s">
        <v>431</v>
      </c>
      <c r="C1110" t="s">
        <v>673</v>
      </c>
      <c r="D1110">
        <v>9</v>
      </c>
      <c r="E1110" t="s">
        <v>125</v>
      </c>
      <c r="F1110">
        <v>80100413</v>
      </c>
      <c r="G1110" t="s">
        <v>458</v>
      </c>
      <c r="H1110" s="1">
        <v>832</v>
      </c>
    </row>
    <row r="1111" spans="1:8" x14ac:dyDescent="0.25">
      <c r="A1111">
        <v>2112</v>
      </c>
      <c r="B1111" t="s">
        <v>431</v>
      </c>
      <c r="C1111" t="s">
        <v>674</v>
      </c>
      <c r="D1111">
        <v>9</v>
      </c>
      <c r="E1111" t="s">
        <v>125</v>
      </c>
      <c r="F1111">
        <v>80100418</v>
      </c>
      <c r="G1111" t="s">
        <v>462</v>
      </c>
      <c r="H1111" s="1">
        <v>3012.8</v>
      </c>
    </row>
    <row r="1112" spans="1:8" x14ac:dyDescent="0.25">
      <c r="A1112">
        <v>2112</v>
      </c>
      <c r="B1112" t="s">
        <v>431</v>
      </c>
      <c r="C1112" t="s">
        <v>675</v>
      </c>
      <c r="D1112">
        <v>9</v>
      </c>
      <c r="E1112" t="s">
        <v>125</v>
      </c>
      <c r="F1112">
        <v>80100418</v>
      </c>
      <c r="G1112" t="s">
        <v>462</v>
      </c>
      <c r="H1112" s="1">
        <v>616</v>
      </c>
    </row>
    <row r="1113" spans="1:8" x14ac:dyDescent="0.25">
      <c r="A1113">
        <v>2112</v>
      </c>
      <c r="B1113" t="s">
        <v>431</v>
      </c>
      <c r="C1113" t="s">
        <v>675</v>
      </c>
      <c r="D1113">
        <v>9</v>
      </c>
      <c r="E1113" t="s">
        <v>125</v>
      </c>
      <c r="F1113">
        <v>80100422</v>
      </c>
      <c r="G1113" t="s">
        <v>436</v>
      </c>
      <c r="H1113" s="1">
        <v>601.91999999999996</v>
      </c>
    </row>
    <row r="1114" spans="1:8" x14ac:dyDescent="0.25">
      <c r="A1114">
        <v>2112</v>
      </c>
      <c r="B1114" t="s">
        <v>431</v>
      </c>
      <c r="C1114" t="s">
        <v>676</v>
      </c>
      <c r="D1114">
        <v>9</v>
      </c>
      <c r="E1114" t="s">
        <v>125</v>
      </c>
      <c r="F1114">
        <v>80100408</v>
      </c>
      <c r="G1114" t="s">
        <v>438</v>
      </c>
      <c r="H1114" s="1">
        <v>1760</v>
      </c>
    </row>
    <row r="1115" spans="1:8" x14ac:dyDescent="0.25">
      <c r="A1115">
        <v>2112</v>
      </c>
      <c r="B1115" t="s">
        <v>431</v>
      </c>
      <c r="C1115" t="s">
        <v>676</v>
      </c>
      <c r="D1115">
        <v>9</v>
      </c>
      <c r="E1115" t="s">
        <v>125</v>
      </c>
      <c r="F1115">
        <v>80100417</v>
      </c>
      <c r="G1115" t="s">
        <v>439</v>
      </c>
      <c r="H1115" s="1">
        <v>4382.51</v>
      </c>
    </row>
    <row r="1116" spans="1:8" x14ac:dyDescent="0.25">
      <c r="A1116">
        <v>2112</v>
      </c>
      <c r="B1116" t="s">
        <v>431</v>
      </c>
      <c r="C1116" t="s">
        <v>676</v>
      </c>
      <c r="D1116">
        <v>9</v>
      </c>
      <c r="E1116" t="s">
        <v>125</v>
      </c>
      <c r="F1116">
        <v>80100422</v>
      </c>
      <c r="G1116" t="s">
        <v>436</v>
      </c>
      <c r="H1116" s="1">
        <v>6102</v>
      </c>
    </row>
    <row r="1117" spans="1:8" x14ac:dyDescent="0.25">
      <c r="A1117">
        <v>2112</v>
      </c>
      <c r="B1117" t="s">
        <v>431</v>
      </c>
      <c r="C1117" t="s">
        <v>677</v>
      </c>
      <c r="D1117">
        <v>9</v>
      </c>
      <c r="E1117" t="s">
        <v>125</v>
      </c>
      <c r="F1117">
        <v>80100410</v>
      </c>
      <c r="G1117" t="s">
        <v>444</v>
      </c>
      <c r="H1117" s="1">
        <v>3680</v>
      </c>
    </row>
    <row r="1118" spans="1:8" x14ac:dyDescent="0.25">
      <c r="A1118">
        <v>2112</v>
      </c>
      <c r="B1118" t="s">
        <v>431</v>
      </c>
      <c r="C1118" t="s">
        <v>677</v>
      </c>
      <c r="D1118">
        <v>9</v>
      </c>
      <c r="E1118" t="s">
        <v>125</v>
      </c>
      <c r="F1118">
        <v>80100417</v>
      </c>
      <c r="G1118" t="s">
        <v>439</v>
      </c>
      <c r="H1118" s="1">
        <v>4481</v>
      </c>
    </row>
    <row r="1119" spans="1:8" x14ac:dyDescent="0.25">
      <c r="A1119">
        <v>2112</v>
      </c>
      <c r="B1119" t="s">
        <v>431</v>
      </c>
      <c r="C1119" t="s">
        <v>677</v>
      </c>
      <c r="D1119">
        <v>9</v>
      </c>
      <c r="E1119" t="s">
        <v>125</v>
      </c>
      <c r="F1119">
        <v>80100418</v>
      </c>
      <c r="G1119" t="s">
        <v>462</v>
      </c>
      <c r="H1119" s="1">
        <v>11723</v>
      </c>
    </row>
    <row r="1120" spans="1:8" x14ac:dyDescent="0.25">
      <c r="A1120">
        <v>2112</v>
      </c>
      <c r="B1120" t="s">
        <v>431</v>
      </c>
      <c r="C1120" t="s">
        <v>677</v>
      </c>
      <c r="D1120">
        <v>9</v>
      </c>
      <c r="E1120" t="s">
        <v>125</v>
      </c>
      <c r="F1120">
        <v>80100419</v>
      </c>
      <c r="G1120" t="s">
        <v>433</v>
      </c>
      <c r="H1120" s="1">
        <v>74.08</v>
      </c>
    </row>
    <row r="1121" spans="1:8" x14ac:dyDescent="0.25">
      <c r="A1121">
        <v>2112</v>
      </c>
      <c r="B1121" t="s">
        <v>431</v>
      </c>
      <c r="C1121" t="s">
        <v>677</v>
      </c>
      <c r="D1121">
        <v>9</v>
      </c>
      <c r="E1121" t="s">
        <v>125</v>
      </c>
      <c r="F1121">
        <v>80100421</v>
      </c>
      <c r="G1121" t="s">
        <v>435</v>
      </c>
      <c r="H1121" s="1">
        <v>3610.5</v>
      </c>
    </row>
    <row r="1122" spans="1:8" x14ac:dyDescent="0.25">
      <c r="A1122">
        <v>2112</v>
      </c>
      <c r="B1122" t="s">
        <v>431</v>
      </c>
      <c r="C1122" t="s">
        <v>677</v>
      </c>
      <c r="D1122">
        <v>9</v>
      </c>
      <c r="E1122" t="s">
        <v>125</v>
      </c>
      <c r="F1122">
        <v>80100425</v>
      </c>
      <c r="G1122" t="s">
        <v>453</v>
      </c>
      <c r="H1122" s="1">
        <v>9800</v>
      </c>
    </row>
    <row r="1123" spans="1:8" x14ac:dyDescent="0.25">
      <c r="A1123">
        <v>2112</v>
      </c>
      <c r="B1123" t="s">
        <v>431</v>
      </c>
      <c r="C1123" t="s">
        <v>678</v>
      </c>
      <c r="D1123">
        <v>9</v>
      </c>
      <c r="E1123" t="s">
        <v>125</v>
      </c>
      <c r="F1123">
        <v>80100410</v>
      </c>
      <c r="G1123" t="s">
        <v>444</v>
      </c>
      <c r="H1123" s="1">
        <v>2600</v>
      </c>
    </row>
    <row r="1124" spans="1:8" x14ac:dyDescent="0.25">
      <c r="A1124">
        <v>2112</v>
      </c>
      <c r="B1124" t="s">
        <v>431</v>
      </c>
      <c r="C1124" t="s">
        <v>678</v>
      </c>
      <c r="D1124">
        <v>9</v>
      </c>
      <c r="E1124" t="s">
        <v>125</v>
      </c>
      <c r="F1124">
        <v>80100417</v>
      </c>
      <c r="G1124" t="s">
        <v>439</v>
      </c>
      <c r="H1124" s="1">
        <v>626</v>
      </c>
    </row>
    <row r="1125" spans="1:8" x14ac:dyDescent="0.25">
      <c r="A1125">
        <v>2112</v>
      </c>
      <c r="B1125" t="s">
        <v>431</v>
      </c>
      <c r="C1125" t="s">
        <v>678</v>
      </c>
      <c r="D1125">
        <v>9</v>
      </c>
      <c r="E1125" t="s">
        <v>125</v>
      </c>
      <c r="F1125">
        <v>80100418</v>
      </c>
      <c r="G1125" t="s">
        <v>462</v>
      </c>
      <c r="H1125" s="1">
        <v>1023.5</v>
      </c>
    </row>
    <row r="1126" spans="1:8" x14ac:dyDescent="0.25">
      <c r="A1126">
        <v>2112</v>
      </c>
      <c r="B1126" t="s">
        <v>431</v>
      </c>
      <c r="C1126" t="s">
        <v>678</v>
      </c>
      <c r="D1126">
        <v>9</v>
      </c>
      <c r="E1126" t="s">
        <v>125</v>
      </c>
      <c r="F1126">
        <v>80100422</v>
      </c>
      <c r="G1126" t="s">
        <v>436</v>
      </c>
      <c r="H1126" s="1">
        <v>12413.2</v>
      </c>
    </row>
    <row r="1127" spans="1:8" x14ac:dyDescent="0.25">
      <c r="A1127">
        <v>2112</v>
      </c>
      <c r="B1127" t="s">
        <v>431</v>
      </c>
      <c r="C1127" t="s">
        <v>678</v>
      </c>
      <c r="D1127">
        <v>9</v>
      </c>
      <c r="E1127" t="s">
        <v>125</v>
      </c>
      <c r="F1127">
        <v>80100423</v>
      </c>
      <c r="G1127" t="s">
        <v>486</v>
      </c>
      <c r="H1127" s="1">
        <v>2572.92</v>
      </c>
    </row>
    <row r="1128" spans="1:8" x14ac:dyDescent="0.25">
      <c r="A1128">
        <v>2112</v>
      </c>
      <c r="B1128" t="s">
        <v>431</v>
      </c>
      <c r="C1128" t="s">
        <v>679</v>
      </c>
      <c r="D1128">
        <v>9</v>
      </c>
      <c r="E1128" t="s">
        <v>125</v>
      </c>
      <c r="F1128">
        <v>75200129</v>
      </c>
      <c r="G1128" t="s">
        <v>235</v>
      </c>
      <c r="H1128" s="1">
        <v>-1323.8</v>
      </c>
    </row>
    <row r="1129" spans="1:8" x14ac:dyDescent="0.25">
      <c r="A1129">
        <v>2112</v>
      </c>
      <c r="B1129" t="s">
        <v>431</v>
      </c>
      <c r="C1129" t="s">
        <v>679</v>
      </c>
      <c r="D1129">
        <v>9</v>
      </c>
      <c r="E1129" t="s">
        <v>125</v>
      </c>
      <c r="F1129">
        <v>80100406</v>
      </c>
      <c r="G1129" t="s">
        <v>482</v>
      </c>
      <c r="H1129" s="1">
        <v>14500</v>
      </c>
    </row>
    <row r="1130" spans="1:8" x14ac:dyDescent="0.25">
      <c r="A1130">
        <v>2112</v>
      </c>
      <c r="B1130" t="s">
        <v>431</v>
      </c>
      <c r="C1130" t="s">
        <v>679</v>
      </c>
      <c r="D1130">
        <v>9</v>
      </c>
      <c r="E1130" t="s">
        <v>125</v>
      </c>
      <c r="F1130">
        <v>80100408</v>
      </c>
      <c r="G1130" t="s">
        <v>438</v>
      </c>
      <c r="H1130" s="1">
        <v>142967.4</v>
      </c>
    </row>
    <row r="1131" spans="1:8" x14ac:dyDescent="0.25">
      <c r="A1131">
        <v>2112</v>
      </c>
      <c r="B1131" t="s">
        <v>431</v>
      </c>
      <c r="C1131" t="s">
        <v>679</v>
      </c>
      <c r="D1131">
        <v>9</v>
      </c>
      <c r="E1131" t="s">
        <v>125</v>
      </c>
      <c r="F1131">
        <v>80100410</v>
      </c>
      <c r="G1131" t="s">
        <v>444</v>
      </c>
      <c r="H1131" s="1">
        <v>493541.17</v>
      </c>
    </row>
    <row r="1132" spans="1:8" x14ac:dyDescent="0.25">
      <c r="A1132">
        <v>2112</v>
      </c>
      <c r="B1132" t="s">
        <v>431</v>
      </c>
      <c r="C1132" t="s">
        <v>679</v>
      </c>
      <c r="D1132">
        <v>9</v>
      </c>
      <c r="E1132" t="s">
        <v>125</v>
      </c>
      <c r="F1132">
        <v>80100412</v>
      </c>
      <c r="G1132" t="s">
        <v>446</v>
      </c>
      <c r="H1132" s="1">
        <v>11730</v>
      </c>
    </row>
    <row r="1133" spans="1:8" x14ac:dyDescent="0.25">
      <c r="A1133">
        <v>2112</v>
      </c>
      <c r="B1133" t="s">
        <v>431</v>
      </c>
      <c r="C1133" t="s">
        <v>679</v>
      </c>
      <c r="D1133">
        <v>9</v>
      </c>
      <c r="E1133" t="s">
        <v>125</v>
      </c>
      <c r="F1133">
        <v>80100416</v>
      </c>
      <c r="G1133" t="s">
        <v>447</v>
      </c>
      <c r="H1133" s="1">
        <v>41331.839999999997</v>
      </c>
    </row>
    <row r="1134" spans="1:8" x14ac:dyDescent="0.25">
      <c r="A1134">
        <v>2112</v>
      </c>
      <c r="B1134" t="s">
        <v>431</v>
      </c>
      <c r="C1134" t="s">
        <v>679</v>
      </c>
      <c r="D1134">
        <v>9</v>
      </c>
      <c r="E1134" t="s">
        <v>125</v>
      </c>
      <c r="F1134">
        <v>80100417</v>
      </c>
      <c r="G1134" t="s">
        <v>439</v>
      </c>
      <c r="H1134" s="1">
        <v>260094.94</v>
      </c>
    </row>
    <row r="1135" spans="1:8" x14ac:dyDescent="0.25">
      <c r="A1135">
        <v>2112</v>
      </c>
      <c r="B1135" t="s">
        <v>431</v>
      </c>
      <c r="C1135" t="s">
        <v>679</v>
      </c>
      <c r="D1135">
        <v>9</v>
      </c>
      <c r="E1135" t="s">
        <v>125</v>
      </c>
      <c r="F1135">
        <v>80100418</v>
      </c>
      <c r="G1135" t="s">
        <v>462</v>
      </c>
      <c r="H1135" s="1">
        <v>30131.42</v>
      </c>
    </row>
    <row r="1136" spans="1:8" x14ac:dyDescent="0.25">
      <c r="A1136">
        <v>2112</v>
      </c>
      <c r="B1136" t="s">
        <v>431</v>
      </c>
      <c r="C1136" t="s">
        <v>679</v>
      </c>
      <c r="D1136">
        <v>9</v>
      </c>
      <c r="E1136" t="s">
        <v>125</v>
      </c>
      <c r="F1136">
        <v>80100419</v>
      </c>
      <c r="G1136" t="s">
        <v>433</v>
      </c>
      <c r="H1136" s="1">
        <v>320</v>
      </c>
    </row>
    <row r="1137" spans="1:8" x14ac:dyDescent="0.25">
      <c r="A1137">
        <v>2112</v>
      </c>
      <c r="B1137" t="s">
        <v>431</v>
      </c>
      <c r="C1137" t="s">
        <v>679</v>
      </c>
      <c r="D1137">
        <v>9</v>
      </c>
      <c r="E1137" t="s">
        <v>125</v>
      </c>
      <c r="F1137">
        <v>80100420</v>
      </c>
      <c r="G1137" t="s">
        <v>434</v>
      </c>
      <c r="H1137" s="1">
        <v>117238.26</v>
      </c>
    </row>
    <row r="1138" spans="1:8" x14ac:dyDescent="0.25">
      <c r="A1138">
        <v>2112</v>
      </c>
      <c r="B1138" t="s">
        <v>431</v>
      </c>
      <c r="C1138" t="s">
        <v>679</v>
      </c>
      <c r="D1138">
        <v>9</v>
      </c>
      <c r="E1138" t="s">
        <v>125</v>
      </c>
      <c r="F1138">
        <v>80100425</v>
      </c>
      <c r="G1138" t="s">
        <v>453</v>
      </c>
      <c r="H1138" s="1">
        <v>4560</v>
      </c>
    </row>
    <row r="1139" spans="1:8" x14ac:dyDescent="0.25">
      <c r="A1139">
        <v>2112</v>
      </c>
      <c r="B1139" t="s">
        <v>431</v>
      </c>
      <c r="C1139" t="s">
        <v>679</v>
      </c>
      <c r="D1139">
        <v>9</v>
      </c>
      <c r="E1139" t="s">
        <v>125</v>
      </c>
      <c r="F1139">
        <v>80100607</v>
      </c>
      <c r="G1139" t="s">
        <v>441</v>
      </c>
      <c r="H1139" s="1">
        <v>226752</v>
      </c>
    </row>
    <row r="1140" spans="1:8" x14ac:dyDescent="0.25">
      <c r="A1140">
        <v>2112</v>
      </c>
      <c r="B1140" t="s">
        <v>431</v>
      </c>
      <c r="C1140" t="s">
        <v>679</v>
      </c>
      <c r="D1140">
        <v>9</v>
      </c>
      <c r="E1140" t="s">
        <v>125</v>
      </c>
      <c r="F1140">
        <v>80100608</v>
      </c>
      <c r="G1140" t="s">
        <v>442</v>
      </c>
      <c r="H1140" s="1">
        <v>168482.89</v>
      </c>
    </row>
    <row r="1141" spans="1:8" x14ac:dyDescent="0.25">
      <c r="A1141">
        <v>2112</v>
      </c>
      <c r="B1141" t="s">
        <v>431</v>
      </c>
      <c r="C1141" t="s">
        <v>679</v>
      </c>
      <c r="D1141">
        <v>9</v>
      </c>
      <c r="E1141" t="s">
        <v>125</v>
      </c>
      <c r="F1141">
        <v>80100609</v>
      </c>
      <c r="G1141" t="s">
        <v>454</v>
      </c>
      <c r="H1141" s="1">
        <v>5000</v>
      </c>
    </row>
    <row r="1142" spans="1:8" x14ac:dyDescent="0.25">
      <c r="A1142">
        <v>2112</v>
      </c>
      <c r="B1142" t="s">
        <v>431</v>
      </c>
      <c r="C1142" t="s">
        <v>679</v>
      </c>
      <c r="D1142">
        <v>9</v>
      </c>
      <c r="E1142" t="s">
        <v>125</v>
      </c>
      <c r="F1142">
        <v>80100610</v>
      </c>
      <c r="G1142" t="s">
        <v>456</v>
      </c>
      <c r="H1142" s="1">
        <v>38545.75</v>
      </c>
    </row>
    <row r="1143" spans="1:8" x14ac:dyDescent="0.25">
      <c r="A1143">
        <v>2112</v>
      </c>
      <c r="B1143" t="s">
        <v>431</v>
      </c>
      <c r="C1143" t="s">
        <v>679</v>
      </c>
      <c r="D1143">
        <v>9</v>
      </c>
      <c r="E1143" t="s">
        <v>125</v>
      </c>
      <c r="F1143">
        <v>80100703</v>
      </c>
      <c r="G1143" t="s">
        <v>498</v>
      </c>
      <c r="H1143" s="1">
        <v>8841.2000000000007</v>
      </c>
    </row>
    <row r="1144" spans="1:8" x14ac:dyDescent="0.25">
      <c r="A1144">
        <v>2112</v>
      </c>
      <c r="B1144" t="s">
        <v>431</v>
      </c>
      <c r="C1144" t="s">
        <v>680</v>
      </c>
      <c r="D1144">
        <v>9</v>
      </c>
      <c r="E1144" t="s">
        <v>125</v>
      </c>
      <c r="F1144">
        <v>80100410</v>
      </c>
      <c r="G1144" t="s">
        <v>444</v>
      </c>
      <c r="H1144" s="1">
        <v>1085.4000000000001</v>
      </c>
    </row>
    <row r="1145" spans="1:8" x14ac:dyDescent="0.25">
      <c r="A1145">
        <v>2112</v>
      </c>
      <c r="B1145" t="s">
        <v>431</v>
      </c>
      <c r="C1145" t="s">
        <v>680</v>
      </c>
      <c r="D1145">
        <v>9</v>
      </c>
      <c r="E1145" t="s">
        <v>125</v>
      </c>
      <c r="F1145">
        <v>80100416</v>
      </c>
      <c r="G1145" t="s">
        <v>447</v>
      </c>
      <c r="H1145" s="1">
        <v>2828.76</v>
      </c>
    </row>
    <row r="1146" spans="1:8" x14ac:dyDescent="0.25">
      <c r="A1146">
        <v>2112</v>
      </c>
      <c r="B1146" t="s">
        <v>431</v>
      </c>
      <c r="C1146" t="s">
        <v>681</v>
      </c>
      <c r="D1146">
        <v>9</v>
      </c>
      <c r="E1146" t="s">
        <v>125</v>
      </c>
      <c r="F1146">
        <v>80100408</v>
      </c>
      <c r="G1146" t="s">
        <v>438</v>
      </c>
      <c r="H1146" s="1">
        <v>5666.7</v>
      </c>
    </row>
    <row r="1147" spans="1:8" x14ac:dyDescent="0.25">
      <c r="A1147">
        <v>2112</v>
      </c>
      <c r="B1147" t="s">
        <v>431</v>
      </c>
      <c r="C1147" t="s">
        <v>681</v>
      </c>
      <c r="D1147">
        <v>9</v>
      </c>
      <c r="E1147" t="s">
        <v>125</v>
      </c>
      <c r="F1147">
        <v>80100410</v>
      </c>
      <c r="G1147" t="s">
        <v>444</v>
      </c>
      <c r="H1147" s="1">
        <v>425</v>
      </c>
    </row>
    <row r="1148" spans="1:8" x14ac:dyDescent="0.25">
      <c r="A1148">
        <v>2112</v>
      </c>
      <c r="B1148" t="s">
        <v>431</v>
      </c>
      <c r="C1148" t="s">
        <v>681</v>
      </c>
      <c r="D1148">
        <v>9</v>
      </c>
      <c r="E1148" t="s">
        <v>125</v>
      </c>
      <c r="F1148">
        <v>80100418</v>
      </c>
      <c r="G1148" t="s">
        <v>462</v>
      </c>
      <c r="H1148" s="1">
        <v>2072.6</v>
      </c>
    </row>
    <row r="1149" spans="1:8" x14ac:dyDescent="0.25">
      <c r="A1149">
        <v>2112</v>
      </c>
      <c r="B1149" t="s">
        <v>431</v>
      </c>
      <c r="C1149" t="s">
        <v>681</v>
      </c>
      <c r="D1149">
        <v>9</v>
      </c>
      <c r="E1149" t="s">
        <v>125</v>
      </c>
      <c r="F1149">
        <v>80100420</v>
      </c>
      <c r="G1149" t="s">
        <v>434</v>
      </c>
      <c r="H1149" s="1">
        <v>124</v>
      </c>
    </row>
    <row r="1150" spans="1:8" x14ac:dyDescent="0.25">
      <c r="A1150">
        <v>2112</v>
      </c>
      <c r="B1150" t="s">
        <v>431</v>
      </c>
      <c r="C1150" t="s">
        <v>681</v>
      </c>
      <c r="D1150">
        <v>9</v>
      </c>
      <c r="E1150" t="s">
        <v>125</v>
      </c>
      <c r="F1150">
        <v>80100703</v>
      </c>
      <c r="G1150" t="s">
        <v>498</v>
      </c>
      <c r="H1150" s="1">
        <v>3200</v>
      </c>
    </row>
    <row r="1151" spans="1:8" x14ac:dyDescent="0.25">
      <c r="A1151">
        <v>2112</v>
      </c>
      <c r="B1151" t="s">
        <v>431</v>
      </c>
      <c r="C1151" t="s">
        <v>682</v>
      </c>
      <c r="D1151">
        <v>9</v>
      </c>
      <c r="E1151" t="s">
        <v>125</v>
      </c>
      <c r="F1151">
        <v>80100310</v>
      </c>
      <c r="G1151" t="s">
        <v>460</v>
      </c>
      <c r="H1151" s="1">
        <v>951</v>
      </c>
    </row>
    <row r="1152" spans="1:8" x14ac:dyDescent="0.25">
      <c r="A1152">
        <v>2112</v>
      </c>
      <c r="B1152" t="s">
        <v>431</v>
      </c>
      <c r="C1152" t="s">
        <v>682</v>
      </c>
      <c r="D1152">
        <v>9</v>
      </c>
      <c r="E1152" t="s">
        <v>125</v>
      </c>
      <c r="F1152">
        <v>80100417</v>
      </c>
      <c r="G1152" t="s">
        <v>439</v>
      </c>
      <c r="H1152" s="1">
        <v>294</v>
      </c>
    </row>
    <row r="1153" spans="1:8" x14ac:dyDescent="0.25">
      <c r="A1153">
        <v>2112</v>
      </c>
      <c r="B1153" t="s">
        <v>431</v>
      </c>
      <c r="C1153" t="s">
        <v>683</v>
      </c>
      <c r="D1153">
        <v>9</v>
      </c>
      <c r="E1153" t="s">
        <v>125</v>
      </c>
      <c r="F1153">
        <v>80100408</v>
      </c>
      <c r="G1153" t="s">
        <v>438</v>
      </c>
      <c r="H1153" s="1">
        <v>2420</v>
      </c>
    </row>
    <row r="1154" spans="1:8" x14ac:dyDescent="0.25">
      <c r="A1154">
        <v>2112</v>
      </c>
      <c r="B1154" t="s">
        <v>431</v>
      </c>
      <c r="C1154" t="s">
        <v>683</v>
      </c>
      <c r="D1154">
        <v>9</v>
      </c>
      <c r="E1154" t="s">
        <v>125</v>
      </c>
      <c r="F1154">
        <v>80100417</v>
      </c>
      <c r="G1154" t="s">
        <v>439</v>
      </c>
      <c r="H1154" s="1">
        <v>150</v>
      </c>
    </row>
    <row r="1155" spans="1:8" x14ac:dyDescent="0.25">
      <c r="A1155">
        <v>2112</v>
      </c>
      <c r="B1155" t="s">
        <v>431</v>
      </c>
      <c r="C1155" t="s">
        <v>684</v>
      </c>
      <c r="D1155">
        <v>9</v>
      </c>
      <c r="E1155" t="s">
        <v>125</v>
      </c>
      <c r="F1155">
        <v>80100607</v>
      </c>
      <c r="G1155" t="s">
        <v>441</v>
      </c>
      <c r="H1155" s="1">
        <v>950</v>
      </c>
    </row>
    <row r="1156" spans="1:8" x14ac:dyDescent="0.25">
      <c r="A1156">
        <v>2112</v>
      </c>
      <c r="B1156" t="s">
        <v>431</v>
      </c>
      <c r="C1156" t="s">
        <v>685</v>
      </c>
      <c r="D1156">
        <v>9</v>
      </c>
      <c r="E1156" t="s">
        <v>125</v>
      </c>
      <c r="F1156">
        <v>80100408</v>
      </c>
      <c r="G1156" t="s">
        <v>438</v>
      </c>
      <c r="H1156" s="1">
        <v>84278</v>
      </c>
    </row>
    <row r="1157" spans="1:8" x14ac:dyDescent="0.25">
      <c r="A1157">
        <v>2112</v>
      </c>
      <c r="B1157" t="s">
        <v>431</v>
      </c>
      <c r="C1157" t="s">
        <v>685</v>
      </c>
      <c r="D1157">
        <v>9</v>
      </c>
      <c r="E1157" t="s">
        <v>125</v>
      </c>
      <c r="F1157">
        <v>80100608</v>
      </c>
      <c r="G1157" t="s">
        <v>442</v>
      </c>
      <c r="H1157" s="1">
        <v>18000</v>
      </c>
    </row>
    <row r="1158" spans="1:8" x14ac:dyDescent="0.25">
      <c r="A1158">
        <v>2112</v>
      </c>
      <c r="B1158" t="s">
        <v>431</v>
      </c>
      <c r="C1158" t="s">
        <v>686</v>
      </c>
      <c r="D1158">
        <v>9</v>
      </c>
      <c r="E1158" t="s">
        <v>125</v>
      </c>
      <c r="F1158">
        <v>80100410</v>
      </c>
      <c r="G1158" t="s">
        <v>444</v>
      </c>
      <c r="H1158" s="1">
        <v>13026.49</v>
      </c>
    </row>
    <row r="1159" spans="1:8" x14ac:dyDescent="0.25">
      <c r="A1159">
        <v>2112</v>
      </c>
      <c r="B1159" t="s">
        <v>431</v>
      </c>
      <c r="C1159" t="s">
        <v>686</v>
      </c>
      <c r="D1159">
        <v>9</v>
      </c>
      <c r="E1159" t="s">
        <v>125</v>
      </c>
      <c r="F1159">
        <v>80100413</v>
      </c>
      <c r="G1159" t="s">
        <v>458</v>
      </c>
      <c r="H1159" s="1">
        <v>1258.8</v>
      </c>
    </row>
    <row r="1160" spans="1:8" x14ac:dyDescent="0.25">
      <c r="A1160">
        <v>2112</v>
      </c>
      <c r="B1160" t="s">
        <v>431</v>
      </c>
      <c r="C1160" t="s">
        <v>686</v>
      </c>
      <c r="D1160">
        <v>9</v>
      </c>
      <c r="E1160" t="s">
        <v>125</v>
      </c>
      <c r="F1160">
        <v>80100416</v>
      </c>
      <c r="G1160" t="s">
        <v>447</v>
      </c>
      <c r="H1160" s="1">
        <v>1679.24</v>
      </c>
    </row>
    <row r="1161" spans="1:8" x14ac:dyDescent="0.25">
      <c r="A1161">
        <v>2112</v>
      </c>
      <c r="B1161" t="s">
        <v>431</v>
      </c>
      <c r="C1161" t="s">
        <v>686</v>
      </c>
      <c r="D1161">
        <v>9</v>
      </c>
      <c r="E1161" t="s">
        <v>125</v>
      </c>
      <c r="F1161">
        <v>80100419</v>
      </c>
      <c r="G1161" t="s">
        <v>433</v>
      </c>
      <c r="H1161" s="1">
        <v>2250</v>
      </c>
    </row>
    <row r="1162" spans="1:8" x14ac:dyDescent="0.25">
      <c r="A1162">
        <v>2112</v>
      </c>
      <c r="B1162" t="s">
        <v>431</v>
      </c>
      <c r="C1162" t="s">
        <v>686</v>
      </c>
      <c r="D1162">
        <v>9</v>
      </c>
      <c r="E1162" t="s">
        <v>125</v>
      </c>
      <c r="F1162">
        <v>80100422</v>
      </c>
      <c r="G1162" t="s">
        <v>436</v>
      </c>
      <c r="H1162" s="1">
        <v>675</v>
      </c>
    </row>
    <row r="1163" spans="1:8" x14ac:dyDescent="0.25">
      <c r="A1163">
        <v>2112</v>
      </c>
      <c r="B1163" t="s">
        <v>431</v>
      </c>
      <c r="C1163" t="s">
        <v>686</v>
      </c>
      <c r="D1163">
        <v>9</v>
      </c>
      <c r="E1163" t="s">
        <v>125</v>
      </c>
      <c r="F1163">
        <v>80100610</v>
      </c>
      <c r="G1163" t="s">
        <v>456</v>
      </c>
      <c r="H1163" s="1">
        <v>21122.91</v>
      </c>
    </row>
    <row r="1164" spans="1:8" x14ac:dyDescent="0.25">
      <c r="A1164">
        <v>2112</v>
      </c>
      <c r="B1164" t="s">
        <v>431</v>
      </c>
      <c r="C1164" t="s">
        <v>687</v>
      </c>
      <c r="D1164">
        <v>9</v>
      </c>
      <c r="E1164" t="s">
        <v>125</v>
      </c>
      <c r="F1164">
        <v>80100419</v>
      </c>
      <c r="G1164" t="s">
        <v>433</v>
      </c>
      <c r="H1164" s="1">
        <v>740.01</v>
      </c>
    </row>
    <row r="1165" spans="1:8" x14ac:dyDescent="0.25">
      <c r="A1165">
        <v>2112</v>
      </c>
      <c r="B1165" t="s">
        <v>431</v>
      </c>
      <c r="C1165" t="s">
        <v>688</v>
      </c>
      <c r="D1165">
        <v>9</v>
      </c>
      <c r="E1165" t="s">
        <v>125</v>
      </c>
      <c r="F1165">
        <v>80100417</v>
      </c>
      <c r="G1165" t="s">
        <v>439</v>
      </c>
      <c r="H1165" s="1">
        <v>4813.58</v>
      </c>
    </row>
    <row r="1166" spans="1:8" x14ac:dyDescent="0.25">
      <c r="A1166">
        <v>2112</v>
      </c>
      <c r="B1166" t="s">
        <v>431</v>
      </c>
      <c r="C1166" t="s">
        <v>688</v>
      </c>
      <c r="D1166">
        <v>9</v>
      </c>
      <c r="E1166" t="s">
        <v>125</v>
      </c>
      <c r="F1166">
        <v>80100418</v>
      </c>
      <c r="G1166" t="s">
        <v>462</v>
      </c>
      <c r="H1166" s="1">
        <v>2849</v>
      </c>
    </row>
    <row r="1167" spans="1:8" x14ac:dyDescent="0.25">
      <c r="A1167">
        <v>2112</v>
      </c>
      <c r="B1167" t="s">
        <v>431</v>
      </c>
      <c r="C1167" t="s">
        <v>689</v>
      </c>
      <c r="D1167">
        <v>9</v>
      </c>
      <c r="E1167" t="s">
        <v>125</v>
      </c>
      <c r="F1167">
        <v>80100423</v>
      </c>
      <c r="G1167" t="s">
        <v>486</v>
      </c>
      <c r="H1167" s="1">
        <v>350</v>
      </c>
    </row>
    <row r="1168" spans="1:8" x14ac:dyDescent="0.25">
      <c r="A1168">
        <v>2112</v>
      </c>
      <c r="B1168" t="s">
        <v>431</v>
      </c>
      <c r="C1168" t="s">
        <v>690</v>
      </c>
      <c r="D1168">
        <v>9</v>
      </c>
      <c r="E1168" t="s">
        <v>125</v>
      </c>
      <c r="F1168">
        <v>80100422</v>
      </c>
      <c r="G1168" t="s">
        <v>436</v>
      </c>
      <c r="H1168" s="1">
        <v>2444</v>
      </c>
    </row>
    <row r="1169" spans="1:8" x14ac:dyDescent="0.25">
      <c r="A1169">
        <v>2112</v>
      </c>
      <c r="B1169" t="s">
        <v>431</v>
      </c>
      <c r="C1169" t="s">
        <v>343</v>
      </c>
      <c r="D1169">
        <v>9</v>
      </c>
      <c r="E1169" t="s">
        <v>125</v>
      </c>
      <c r="F1169">
        <v>80100413</v>
      </c>
      <c r="G1169" t="s">
        <v>458</v>
      </c>
      <c r="H1169" s="1">
        <v>1440</v>
      </c>
    </row>
    <row r="1170" spans="1:8" x14ac:dyDescent="0.25">
      <c r="A1170">
        <v>2112</v>
      </c>
      <c r="B1170" t="s">
        <v>431</v>
      </c>
      <c r="C1170" t="s">
        <v>691</v>
      </c>
      <c r="D1170">
        <v>9</v>
      </c>
      <c r="E1170" t="s">
        <v>125</v>
      </c>
      <c r="F1170">
        <v>80100421</v>
      </c>
      <c r="G1170" t="s">
        <v>435</v>
      </c>
      <c r="H1170" s="1">
        <v>5438.85</v>
      </c>
    </row>
    <row r="1171" spans="1:8" x14ac:dyDescent="0.25">
      <c r="A1171">
        <v>2112</v>
      </c>
      <c r="B1171" t="s">
        <v>431</v>
      </c>
      <c r="C1171" t="s">
        <v>692</v>
      </c>
      <c r="D1171">
        <v>9</v>
      </c>
      <c r="E1171" t="s">
        <v>125</v>
      </c>
      <c r="F1171">
        <v>80100423</v>
      </c>
      <c r="G1171" t="s">
        <v>486</v>
      </c>
      <c r="H1171" s="1">
        <v>1554</v>
      </c>
    </row>
    <row r="1172" spans="1:8" x14ac:dyDescent="0.25">
      <c r="A1172">
        <v>2112</v>
      </c>
      <c r="B1172" t="s">
        <v>431</v>
      </c>
      <c r="C1172" t="s">
        <v>693</v>
      </c>
      <c r="D1172">
        <v>9</v>
      </c>
      <c r="E1172" t="s">
        <v>125</v>
      </c>
      <c r="F1172">
        <v>80100410</v>
      </c>
      <c r="G1172" t="s">
        <v>444</v>
      </c>
      <c r="H1172" s="1">
        <v>3538</v>
      </c>
    </row>
    <row r="1173" spans="1:8" x14ac:dyDescent="0.25">
      <c r="A1173">
        <v>2112</v>
      </c>
      <c r="B1173" t="s">
        <v>431</v>
      </c>
      <c r="C1173" t="s">
        <v>693</v>
      </c>
      <c r="D1173">
        <v>9</v>
      </c>
      <c r="E1173" t="s">
        <v>125</v>
      </c>
      <c r="F1173">
        <v>80100413</v>
      </c>
      <c r="G1173" t="s">
        <v>458</v>
      </c>
      <c r="H1173" s="1">
        <v>89.2</v>
      </c>
    </row>
    <row r="1174" spans="1:8" x14ac:dyDescent="0.25">
      <c r="A1174">
        <v>2112</v>
      </c>
      <c r="B1174" t="s">
        <v>431</v>
      </c>
      <c r="C1174" t="s">
        <v>693</v>
      </c>
      <c r="D1174">
        <v>9</v>
      </c>
      <c r="E1174" t="s">
        <v>125</v>
      </c>
      <c r="F1174">
        <v>80100416</v>
      </c>
      <c r="G1174" t="s">
        <v>447</v>
      </c>
      <c r="H1174" s="1">
        <v>3393.43</v>
      </c>
    </row>
    <row r="1175" spans="1:8" x14ac:dyDescent="0.25">
      <c r="A1175">
        <v>2112</v>
      </c>
      <c r="B1175" t="s">
        <v>431</v>
      </c>
      <c r="C1175" t="s">
        <v>693</v>
      </c>
      <c r="D1175">
        <v>9</v>
      </c>
      <c r="E1175" t="s">
        <v>125</v>
      </c>
      <c r="F1175">
        <v>80100417</v>
      </c>
      <c r="G1175" t="s">
        <v>439</v>
      </c>
      <c r="H1175" s="1">
        <v>260</v>
      </c>
    </row>
    <row r="1176" spans="1:8" x14ac:dyDescent="0.25">
      <c r="A1176">
        <v>2112</v>
      </c>
      <c r="B1176" t="s">
        <v>431</v>
      </c>
      <c r="C1176" t="s">
        <v>693</v>
      </c>
      <c r="D1176">
        <v>9</v>
      </c>
      <c r="E1176" t="s">
        <v>125</v>
      </c>
      <c r="F1176">
        <v>80100425</v>
      </c>
      <c r="G1176" t="s">
        <v>453</v>
      </c>
      <c r="H1176" s="1">
        <v>408455.82</v>
      </c>
    </row>
    <row r="1177" spans="1:8" x14ac:dyDescent="0.25">
      <c r="A1177">
        <v>2112</v>
      </c>
      <c r="B1177" t="s">
        <v>431</v>
      </c>
      <c r="C1177" t="s">
        <v>694</v>
      </c>
      <c r="D1177">
        <v>9</v>
      </c>
      <c r="E1177" t="s">
        <v>125</v>
      </c>
      <c r="F1177">
        <v>80100418</v>
      </c>
      <c r="G1177" t="s">
        <v>462</v>
      </c>
      <c r="H1177" s="1">
        <v>300</v>
      </c>
    </row>
    <row r="1178" spans="1:8" x14ac:dyDescent="0.25">
      <c r="A1178">
        <v>2112</v>
      </c>
      <c r="B1178" t="s">
        <v>431</v>
      </c>
      <c r="C1178" t="s">
        <v>695</v>
      </c>
      <c r="D1178">
        <v>9</v>
      </c>
      <c r="E1178" t="s">
        <v>125</v>
      </c>
      <c r="F1178">
        <v>80100418</v>
      </c>
      <c r="G1178" t="s">
        <v>462</v>
      </c>
      <c r="H1178" s="1">
        <v>730.5</v>
      </c>
    </row>
    <row r="1179" spans="1:8" x14ac:dyDescent="0.25">
      <c r="A1179">
        <v>2112</v>
      </c>
      <c r="B1179" t="s">
        <v>431</v>
      </c>
      <c r="C1179" t="s">
        <v>696</v>
      </c>
      <c r="D1179">
        <v>9</v>
      </c>
      <c r="E1179" t="s">
        <v>125</v>
      </c>
      <c r="F1179">
        <v>80100417</v>
      </c>
      <c r="G1179" t="s">
        <v>439</v>
      </c>
      <c r="H1179" s="1">
        <v>12752.5</v>
      </c>
    </row>
    <row r="1180" spans="1:8" x14ac:dyDescent="0.25">
      <c r="A1180">
        <v>2112</v>
      </c>
      <c r="B1180" t="s">
        <v>431</v>
      </c>
      <c r="C1180" t="s">
        <v>697</v>
      </c>
      <c r="D1180">
        <v>9</v>
      </c>
      <c r="E1180" t="s">
        <v>125</v>
      </c>
      <c r="F1180">
        <v>60100821</v>
      </c>
      <c r="G1180" t="s">
        <v>247</v>
      </c>
      <c r="H1180" s="1">
        <v>-517</v>
      </c>
    </row>
    <row r="1181" spans="1:8" x14ac:dyDescent="0.25">
      <c r="A1181">
        <v>2112</v>
      </c>
      <c r="B1181" t="s">
        <v>431</v>
      </c>
      <c r="C1181" t="s">
        <v>697</v>
      </c>
      <c r="D1181">
        <v>9</v>
      </c>
      <c r="E1181" t="s">
        <v>125</v>
      </c>
      <c r="F1181">
        <v>80100425</v>
      </c>
      <c r="G1181" t="s">
        <v>453</v>
      </c>
      <c r="H1181" s="1">
        <v>2867</v>
      </c>
    </row>
    <row r="1182" spans="1:8" x14ac:dyDescent="0.25">
      <c r="A1182">
        <v>2112</v>
      </c>
      <c r="B1182" t="s">
        <v>431</v>
      </c>
      <c r="C1182" t="s">
        <v>698</v>
      </c>
      <c r="D1182">
        <v>9</v>
      </c>
      <c r="E1182" t="s">
        <v>125</v>
      </c>
      <c r="F1182">
        <v>80100417</v>
      </c>
      <c r="G1182" t="s">
        <v>439</v>
      </c>
      <c r="H1182" s="1">
        <v>10500</v>
      </c>
    </row>
    <row r="1183" spans="1:8" x14ac:dyDescent="0.25">
      <c r="A1183">
        <v>2112</v>
      </c>
      <c r="B1183" t="s">
        <v>431</v>
      </c>
      <c r="C1183" t="s">
        <v>698</v>
      </c>
      <c r="D1183">
        <v>9</v>
      </c>
      <c r="E1183" t="s">
        <v>125</v>
      </c>
      <c r="F1183">
        <v>80100422</v>
      </c>
      <c r="G1183" t="s">
        <v>436</v>
      </c>
      <c r="H1183" s="1">
        <v>101593.4</v>
      </c>
    </row>
    <row r="1184" spans="1:8" x14ac:dyDescent="0.25">
      <c r="A1184">
        <v>2112</v>
      </c>
      <c r="B1184" t="s">
        <v>431</v>
      </c>
      <c r="C1184" t="s">
        <v>699</v>
      </c>
      <c r="D1184">
        <v>9</v>
      </c>
      <c r="E1184" t="s">
        <v>125</v>
      </c>
      <c r="F1184">
        <v>80100310</v>
      </c>
      <c r="G1184" t="s">
        <v>460</v>
      </c>
      <c r="H1184" s="1">
        <v>1967.76</v>
      </c>
    </row>
    <row r="1185" spans="1:8" x14ac:dyDescent="0.25">
      <c r="A1185">
        <v>2112</v>
      </c>
      <c r="B1185" t="s">
        <v>431</v>
      </c>
      <c r="C1185" t="s">
        <v>699</v>
      </c>
      <c r="D1185">
        <v>9</v>
      </c>
      <c r="E1185" t="s">
        <v>125</v>
      </c>
      <c r="F1185">
        <v>80100419</v>
      </c>
      <c r="G1185" t="s">
        <v>433</v>
      </c>
      <c r="H1185" s="1">
        <v>900</v>
      </c>
    </row>
    <row r="1186" spans="1:8" x14ac:dyDescent="0.25">
      <c r="A1186">
        <v>2112</v>
      </c>
      <c r="B1186" t="s">
        <v>431</v>
      </c>
      <c r="C1186" t="s">
        <v>700</v>
      </c>
      <c r="D1186">
        <v>9</v>
      </c>
      <c r="E1186" t="s">
        <v>125</v>
      </c>
      <c r="F1186">
        <v>80100413</v>
      </c>
      <c r="G1186" t="s">
        <v>458</v>
      </c>
      <c r="H1186" s="1">
        <v>3000</v>
      </c>
    </row>
    <row r="1187" spans="1:8" x14ac:dyDescent="0.25">
      <c r="A1187">
        <v>2112</v>
      </c>
      <c r="B1187" t="s">
        <v>431</v>
      </c>
      <c r="C1187" t="s">
        <v>349</v>
      </c>
      <c r="D1187">
        <v>9</v>
      </c>
      <c r="E1187" t="s">
        <v>125</v>
      </c>
      <c r="F1187">
        <v>80100410</v>
      </c>
      <c r="G1187" t="s">
        <v>444</v>
      </c>
      <c r="H1187" s="1">
        <v>1269</v>
      </c>
    </row>
    <row r="1188" spans="1:8" x14ac:dyDescent="0.25">
      <c r="A1188">
        <v>2112</v>
      </c>
      <c r="B1188" t="s">
        <v>431</v>
      </c>
      <c r="C1188" t="s">
        <v>349</v>
      </c>
      <c r="D1188">
        <v>9</v>
      </c>
      <c r="E1188" t="s">
        <v>125</v>
      </c>
      <c r="F1188">
        <v>80100413</v>
      </c>
      <c r="G1188" t="s">
        <v>458</v>
      </c>
      <c r="H1188" s="1">
        <v>152.66</v>
      </c>
    </row>
    <row r="1189" spans="1:8" x14ac:dyDescent="0.25">
      <c r="A1189">
        <v>2112</v>
      </c>
      <c r="B1189" t="s">
        <v>431</v>
      </c>
      <c r="C1189" t="s">
        <v>349</v>
      </c>
      <c r="D1189">
        <v>9</v>
      </c>
      <c r="E1189" t="s">
        <v>125</v>
      </c>
      <c r="F1189">
        <v>80100418</v>
      </c>
      <c r="G1189" t="s">
        <v>462</v>
      </c>
      <c r="H1189" s="1">
        <v>32.380000000000003</v>
      </c>
    </row>
    <row r="1190" spans="1:8" x14ac:dyDescent="0.25">
      <c r="A1190">
        <v>2112</v>
      </c>
      <c r="B1190" t="s">
        <v>431</v>
      </c>
      <c r="C1190" t="s">
        <v>349</v>
      </c>
      <c r="D1190">
        <v>9</v>
      </c>
      <c r="E1190" t="s">
        <v>125</v>
      </c>
      <c r="F1190">
        <v>80100419</v>
      </c>
      <c r="G1190" t="s">
        <v>433</v>
      </c>
      <c r="H1190" s="1">
        <v>897.6</v>
      </c>
    </row>
    <row r="1191" spans="1:8" x14ac:dyDescent="0.25">
      <c r="A1191">
        <v>2112</v>
      </c>
      <c r="B1191" t="s">
        <v>431</v>
      </c>
      <c r="C1191" t="s">
        <v>349</v>
      </c>
      <c r="D1191">
        <v>9</v>
      </c>
      <c r="E1191" t="s">
        <v>125</v>
      </c>
      <c r="F1191">
        <v>80100425</v>
      </c>
      <c r="G1191" t="s">
        <v>453</v>
      </c>
      <c r="H1191" s="1">
        <v>1056.3599999999999</v>
      </c>
    </row>
    <row r="1192" spans="1:8" x14ac:dyDescent="0.25">
      <c r="A1192">
        <v>2112</v>
      </c>
      <c r="B1192" t="s">
        <v>431</v>
      </c>
      <c r="C1192" t="s">
        <v>701</v>
      </c>
      <c r="D1192">
        <v>9</v>
      </c>
      <c r="E1192" t="s">
        <v>125</v>
      </c>
      <c r="F1192">
        <v>80100413</v>
      </c>
      <c r="G1192" t="s">
        <v>458</v>
      </c>
      <c r="H1192" s="1">
        <v>7900</v>
      </c>
    </row>
    <row r="1193" spans="1:8" x14ac:dyDescent="0.25">
      <c r="A1193">
        <v>2112</v>
      </c>
      <c r="B1193" t="s">
        <v>431</v>
      </c>
      <c r="C1193" t="s">
        <v>701</v>
      </c>
      <c r="D1193">
        <v>9</v>
      </c>
      <c r="E1193" t="s">
        <v>125</v>
      </c>
      <c r="F1193">
        <v>80100416</v>
      </c>
      <c r="G1193" t="s">
        <v>447</v>
      </c>
      <c r="H1193" s="1">
        <v>8052</v>
      </c>
    </row>
    <row r="1194" spans="1:8" x14ac:dyDescent="0.25">
      <c r="A1194">
        <v>2112</v>
      </c>
      <c r="B1194" t="s">
        <v>431</v>
      </c>
      <c r="C1194" t="s">
        <v>701</v>
      </c>
      <c r="D1194">
        <v>9</v>
      </c>
      <c r="E1194" t="s">
        <v>125</v>
      </c>
      <c r="F1194">
        <v>80100610</v>
      </c>
      <c r="G1194" t="s">
        <v>456</v>
      </c>
      <c r="H1194" s="1">
        <v>36000</v>
      </c>
    </row>
    <row r="1195" spans="1:8" x14ac:dyDescent="0.25">
      <c r="A1195">
        <v>2112</v>
      </c>
      <c r="B1195" t="s">
        <v>431</v>
      </c>
      <c r="C1195" t="s">
        <v>702</v>
      </c>
      <c r="D1195">
        <v>9</v>
      </c>
      <c r="E1195" t="s">
        <v>125</v>
      </c>
      <c r="F1195">
        <v>80100416</v>
      </c>
      <c r="G1195" t="s">
        <v>447</v>
      </c>
      <c r="H1195" s="1">
        <v>2926.47</v>
      </c>
    </row>
    <row r="1196" spans="1:8" x14ac:dyDescent="0.25">
      <c r="A1196">
        <v>2112</v>
      </c>
      <c r="B1196" t="s">
        <v>431</v>
      </c>
      <c r="C1196" t="s">
        <v>702</v>
      </c>
      <c r="D1196">
        <v>9</v>
      </c>
      <c r="E1196" t="s">
        <v>125</v>
      </c>
      <c r="F1196">
        <v>80100418</v>
      </c>
      <c r="G1196" t="s">
        <v>462</v>
      </c>
      <c r="H1196" s="1">
        <v>6503.8</v>
      </c>
    </row>
    <row r="1197" spans="1:8" x14ac:dyDescent="0.25">
      <c r="A1197">
        <v>2112</v>
      </c>
      <c r="B1197" t="s">
        <v>431</v>
      </c>
      <c r="C1197" t="s">
        <v>702</v>
      </c>
      <c r="D1197">
        <v>9</v>
      </c>
      <c r="E1197" t="s">
        <v>125</v>
      </c>
      <c r="F1197">
        <v>80100423</v>
      </c>
      <c r="G1197" t="s">
        <v>486</v>
      </c>
      <c r="H1197" s="1">
        <v>1410</v>
      </c>
    </row>
    <row r="1198" spans="1:8" x14ac:dyDescent="0.25">
      <c r="A1198">
        <v>2112</v>
      </c>
      <c r="B1198" t="s">
        <v>431</v>
      </c>
      <c r="C1198" t="s">
        <v>703</v>
      </c>
      <c r="D1198">
        <v>9</v>
      </c>
      <c r="E1198" t="s">
        <v>125</v>
      </c>
      <c r="F1198">
        <v>80100410</v>
      </c>
      <c r="G1198" t="s">
        <v>444</v>
      </c>
      <c r="H1198" s="1">
        <v>3294</v>
      </c>
    </row>
    <row r="1199" spans="1:8" x14ac:dyDescent="0.25">
      <c r="A1199">
        <v>2112</v>
      </c>
      <c r="B1199" t="s">
        <v>431</v>
      </c>
      <c r="C1199" t="s">
        <v>704</v>
      </c>
      <c r="D1199">
        <v>9</v>
      </c>
      <c r="E1199" t="s">
        <v>125</v>
      </c>
      <c r="F1199">
        <v>80100406</v>
      </c>
      <c r="G1199" t="s">
        <v>482</v>
      </c>
      <c r="H1199" s="1">
        <v>129420.32</v>
      </c>
    </row>
    <row r="1200" spans="1:8" x14ac:dyDescent="0.25">
      <c r="A1200">
        <v>2112</v>
      </c>
      <c r="B1200" t="s">
        <v>431</v>
      </c>
      <c r="C1200" t="s">
        <v>704</v>
      </c>
      <c r="D1200">
        <v>9</v>
      </c>
      <c r="E1200" t="s">
        <v>125</v>
      </c>
      <c r="F1200">
        <v>80100408</v>
      </c>
      <c r="G1200" t="s">
        <v>438</v>
      </c>
      <c r="H1200" s="1">
        <v>66799.710000000006</v>
      </c>
    </row>
    <row r="1201" spans="1:8" x14ac:dyDescent="0.25">
      <c r="A1201">
        <v>2112</v>
      </c>
      <c r="B1201" t="s">
        <v>431</v>
      </c>
      <c r="C1201" t="s">
        <v>704</v>
      </c>
      <c r="D1201">
        <v>9</v>
      </c>
      <c r="E1201" t="s">
        <v>125</v>
      </c>
      <c r="F1201">
        <v>80100418</v>
      </c>
      <c r="G1201" t="s">
        <v>462</v>
      </c>
      <c r="H1201" s="1">
        <v>1912</v>
      </c>
    </row>
    <row r="1202" spans="1:8" x14ac:dyDescent="0.25">
      <c r="A1202">
        <v>2112</v>
      </c>
      <c r="B1202" t="s">
        <v>431</v>
      </c>
      <c r="C1202" t="s">
        <v>705</v>
      </c>
      <c r="D1202">
        <v>9</v>
      </c>
      <c r="E1202" t="s">
        <v>125</v>
      </c>
      <c r="F1202">
        <v>80100418</v>
      </c>
      <c r="G1202" t="s">
        <v>462</v>
      </c>
      <c r="H1202" s="1">
        <v>1470</v>
      </c>
    </row>
    <row r="1203" spans="1:8" x14ac:dyDescent="0.25">
      <c r="A1203">
        <v>2112</v>
      </c>
      <c r="B1203" t="s">
        <v>431</v>
      </c>
      <c r="C1203" t="s">
        <v>705</v>
      </c>
      <c r="D1203">
        <v>9</v>
      </c>
      <c r="E1203" t="s">
        <v>125</v>
      </c>
      <c r="F1203">
        <v>80100422</v>
      </c>
      <c r="G1203" t="s">
        <v>436</v>
      </c>
      <c r="H1203" s="1">
        <v>854.48</v>
      </c>
    </row>
    <row r="1204" spans="1:8" x14ac:dyDescent="0.25">
      <c r="A1204">
        <v>2112</v>
      </c>
      <c r="B1204" t="s">
        <v>431</v>
      </c>
      <c r="C1204" t="s">
        <v>354</v>
      </c>
      <c r="D1204">
        <v>9</v>
      </c>
      <c r="E1204" t="s">
        <v>125</v>
      </c>
      <c r="F1204">
        <v>80100413</v>
      </c>
      <c r="G1204" t="s">
        <v>458</v>
      </c>
      <c r="H1204" s="1">
        <v>500</v>
      </c>
    </row>
    <row r="1205" spans="1:8" x14ac:dyDescent="0.25">
      <c r="A1205">
        <v>2112</v>
      </c>
      <c r="B1205" t="s">
        <v>431</v>
      </c>
      <c r="C1205" t="s">
        <v>354</v>
      </c>
      <c r="D1205">
        <v>9</v>
      </c>
      <c r="E1205" t="s">
        <v>125</v>
      </c>
      <c r="F1205">
        <v>80100419</v>
      </c>
      <c r="G1205" t="s">
        <v>433</v>
      </c>
      <c r="H1205" s="1">
        <v>1080</v>
      </c>
    </row>
    <row r="1206" spans="1:8" x14ac:dyDescent="0.25">
      <c r="A1206">
        <v>2112</v>
      </c>
      <c r="B1206" t="s">
        <v>431</v>
      </c>
      <c r="C1206" t="s">
        <v>706</v>
      </c>
      <c r="D1206">
        <v>9</v>
      </c>
      <c r="E1206" t="s">
        <v>125</v>
      </c>
      <c r="F1206">
        <v>80100410</v>
      </c>
      <c r="G1206" t="s">
        <v>444</v>
      </c>
      <c r="H1206" s="1">
        <v>343.5</v>
      </c>
    </row>
    <row r="1207" spans="1:8" x14ac:dyDescent="0.25">
      <c r="A1207">
        <v>2112</v>
      </c>
      <c r="B1207" t="s">
        <v>431</v>
      </c>
      <c r="C1207" t="s">
        <v>422</v>
      </c>
      <c r="D1207">
        <v>9</v>
      </c>
      <c r="E1207" t="s">
        <v>125</v>
      </c>
      <c r="F1207">
        <v>80100418</v>
      </c>
      <c r="G1207" t="s">
        <v>462</v>
      </c>
      <c r="H1207" s="1">
        <v>1394.4</v>
      </c>
    </row>
    <row r="1208" spans="1:8" x14ac:dyDescent="0.25">
      <c r="A1208">
        <v>2112</v>
      </c>
      <c r="B1208" t="s">
        <v>431</v>
      </c>
      <c r="C1208" t="s">
        <v>707</v>
      </c>
      <c r="D1208">
        <v>9</v>
      </c>
      <c r="E1208" t="s">
        <v>125</v>
      </c>
      <c r="F1208">
        <v>80100423</v>
      </c>
      <c r="G1208" t="s">
        <v>486</v>
      </c>
      <c r="H1208" s="1">
        <v>43736.25</v>
      </c>
    </row>
    <row r="1209" spans="1:8" x14ac:dyDescent="0.25">
      <c r="A1209">
        <v>2112</v>
      </c>
      <c r="B1209" t="s">
        <v>431</v>
      </c>
      <c r="C1209" t="s">
        <v>708</v>
      </c>
      <c r="D1209">
        <v>9</v>
      </c>
      <c r="E1209" t="s">
        <v>125</v>
      </c>
      <c r="F1209">
        <v>80100410</v>
      </c>
      <c r="G1209" t="s">
        <v>444</v>
      </c>
      <c r="H1209" s="1">
        <v>484</v>
      </c>
    </row>
    <row r="1210" spans="1:8" x14ac:dyDescent="0.25">
      <c r="A1210">
        <v>2112</v>
      </c>
      <c r="B1210" t="s">
        <v>431</v>
      </c>
      <c r="C1210" t="s">
        <v>708</v>
      </c>
      <c r="D1210">
        <v>9</v>
      </c>
      <c r="E1210" t="s">
        <v>125</v>
      </c>
      <c r="F1210">
        <v>80100416</v>
      </c>
      <c r="G1210" t="s">
        <v>447</v>
      </c>
      <c r="H1210" s="1">
        <v>20460</v>
      </c>
    </row>
    <row r="1211" spans="1:8" x14ac:dyDescent="0.25">
      <c r="A1211">
        <v>2112</v>
      </c>
      <c r="B1211" t="s">
        <v>431</v>
      </c>
      <c r="C1211" t="s">
        <v>708</v>
      </c>
      <c r="D1211">
        <v>9</v>
      </c>
      <c r="E1211" t="s">
        <v>125</v>
      </c>
      <c r="F1211">
        <v>80100417</v>
      </c>
      <c r="G1211" t="s">
        <v>439</v>
      </c>
      <c r="H1211" s="1">
        <v>360</v>
      </c>
    </row>
    <row r="1212" spans="1:8" x14ac:dyDescent="0.25">
      <c r="A1212">
        <v>2112</v>
      </c>
      <c r="B1212" t="s">
        <v>431</v>
      </c>
      <c r="C1212" t="s">
        <v>708</v>
      </c>
      <c r="D1212">
        <v>9</v>
      </c>
      <c r="E1212" t="s">
        <v>125</v>
      </c>
      <c r="F1212">
        <v>80100418</v>
      </c>
      <c r="G1212" t="s">
        <v>462</v>
      </c>
      <c r="H1212" s="1">
        <v>11975.5</v>
      </c>
    </row>
    <row r="1213" spans="1:8" x14ac:dyDescent="0.25">
      <c r="A1213">
        <v>2112</v>
      </c>
      <c r="B1213" t="s">
        <v>431</v>
      </c>
      <c r="C1213" t="s">
        <v>708</v>
      </c>
      <c r="D1213">
        <v>9</v>
      </c>
      <c r="E1213" t="s">
        <v>125</v>
      </c>
      <c r="F1213">
        <v>80100422</v>
      </c>
      <c r="G1213" t="s">
        <v>436</v>
      </c>
      <c r="H1213" s="1">
        <v>9219.84</v>
      </c>
    </row>
    <row r="1214" spans="1:8" x14ac:dyDescent="0.25">
      <c r="A1214">
        <v>2112</v>
      </c>
      <c r="B1214" t="s">
        <v>431</v>
      </c>
      <c r="C1214" t="s">
        <v>708</v>
      </c>
      <c r="D1214">
        <v>9</v>
      </c>
      <c r="E1214" t="s">
        <v>125</v>
      </c>
      <c r="F1214">
        <v>80100610</v>
      </c>
      <c r="G1214" t="s">
        <v>456</v>
      </c>
      <c r="H1214" s="1">
        <v>8820.24</v>
      </c>
    </row>
    <row r="1215" spans="1:8" x14ac:dyDescent="0.25">
      <c r="A1215">
        <v>2112</v>
      </c>
      <c r="B1215" t="s">
        <v>431</v>
      </c>
      <c r="C1215" t="s">
        <v>709</v>
      </c>
      <c r="D1215">
        <v>9</v>
      </c>
      <c r="E1215" t="s">
        <v>125</v>
      </c>
      <c r="F1215">
        <v>80100610</v>
      </c>
      <c r="G1215" t="s">
        <v>456</v>
      </c>
      <c r="H1215" s="1">
        <v>84939.11</v>
      </c>
    </row>
    <row r="1216" spans="1:8" x14ac:dyDescent="0.25">
      <c r="A1216">
        <v>2112</v>
      </c>
      <c r="B1216" t="s">
        <v>431</v>
      </c>
      <c r="C1216" t="s">
        <v>710</v>
      </c>
      <c r="D1216">
        <v>9</v>
      </c>
      <c r="E1216" t="s">
        <v>125</v>
      </c>
      <c r="F1216">
        <v>80100413</v>
      </c>
      <c r="G1216" t="s">
        <v>458</v>
      </c>
      <c r="H1216" s="1">
        <v>2237.64</v>
      </c>
    </row>
    <row r="1217" spans="1:8" x14ac:dyDescent="0.25">
      <c r="A1217">
        <v>2112</v>
      </c>
      <c r="B1217" t="s">
        <v>431</v>
      </c>
      <c r="C1217" t="s">
        <v>711</v>
      </c>
      <c r="D1217">
        <v>9</v>
      </c>
      <c r="E1217" t="s">
        <v>125</v>
      </c>
      <c r="F1217">
        <v>80100417</v>
      </c>
      <c r="G1217" t="s">
        <v>439</v>
      </c>
      <c r="H1217" s="1">
        <v>404</v>
      </c>
    </row>
    <row r="1218" spans="1:8" x14ac:dyDescent="0.25">
      <c r="A1218">
        <v>2112</v>
      </c>
      <c r="B1218" t="s">
        <v>431</v>
      </c>
      <c r="C1218" t="s">
        <v>712</v>
      </c>
      <c r="D1218">
        <v>9</v>
      </c>
      <c r="E1218" t="s">
        <v>125</v>
      </c>
      <c r="F1218">
        <v>80100413</v>
      </c>
      <c r="G1218" t="s">
        <v>458</v>
      </c>
      <c r="H1218" s="1">
        <v>6535.68</v>
      </c>
    </row>
    <row r="1219" spans="1:8" x14ac:dyDescent="0.25">
      <c r="A1219">
        <v>2112</v>
      </c>
      <c r="B1219" t="s">
        <v>431</v>
      </c>
      <c r="C1219" t="s">
        <v>713</v>
      </c>
      <c r="D1219">
        <v>9</v>
      </c>
      <c r="E1219" t="s">
        <v>125</v>
      </c>
      <c r="F1219">
        <v>80100421</v>
      </c>
      <c r="G1219" t="s">
        <v>435</v>
      </c>
      <c r="H1219" s="1">
        <v>1886.1</v>
      </c>
    </row>
    <row r="1220" spans="1:8" x14ac:dyDescent="0.25">
      <c r="A1220">
        <v>2112</v>
      </c>
      <c r="B1220" t="s">
        <v>431</v>
      </c>
      <c r="C1220" t="s">
        <v>713</v>
      </c>
      <c r="D1220">
        <v>9</v>
      </c>
      <c r="E1220" t="s">
        <v>125</v>
      </c>
      <c r="F1220">
        <v>80100422</v>
      </c>
      <c r="G1220" t="s">
        <v>436</v>
      </c>
      <c r="H1220" s="1">
        <v>166383.45000000001</v>
      </c>
    </row>
    <row r="1221" spans="1:8" x14ac:dyDescent="0.25">
      <c r="A1221">
        <v>2112</v>
      </c>
      <c r="B1221" t="s">
        <v>431</v>
      </c>
      <c r="C1221" t="s">
        <v>714</v>
      </c>
      <c r="D1221">
        <v>9</v>
      </c>
      <c r="E1221" t="s">
        <v>125</v>
      </c>
      <c r="F1221">
        <v>80100413</v>
      </c>
      <c r="G1221" t="s">
        <v>458</v>
      </c>
      <c r="H1221" s="1">
        <v>3555.46</v>
      </c>
    </row>
    <row r="1222" spans="1:8" x14ac:dyDescent="0.25">
      <c r="A1222">
        <v>2112</v>
      </c>
      <c r="B1222" t="s">
        <v>431</v>
      </c>
      <c r="C1222" t="s">
        <v>715</v>
      </c>
      <c r="D1222">
        <v>9</v>
      </c>
      <c r="E1222" t="s">
        <v>125</v>
      </c>
      <c r="F1222">
        <v>80100417</v>
      </c>
      <c r="G1222" t="s">
        <v>439</v>
      </c>
      <c r="H1222" s="1">
        <v>2288.8000000000002</v>
      </c>
    </row>
    <row r="1223" spans="1:8" x14ac:dyDescent="0.25">
      <c r="A1223">
        <v>2112</v>
      </c>
      <c r="B1223" t="s">
        <v>431</v>
      </c>
      <c r="C1223" t="s">
        <v>715</v>
      </c>
      <c r="D1223">
        <v>9</v>
      </c>
      <c r="E1223" t="s">
        <v>125</v>
      </c>
      <c r="F1223">
        <v>80100419</v>
      </c>
      <c r="G1223" t="s">
        <v>433</v>
      </c>
      <c r="H1223" s="1">
        <v>351</v>
      </c>
    </row>
    <row r="1224" spans="1:8" x14ac:dyDescent="0.25">
      <c r="A1224">
        <v>2112</v>
      </c>
      <c r="B1224" t="s">
        <v>431</v>
      </c>
      <c r="C1224" t="s">
        <v>716</v>
      </c>
      <c r="D1224">
        <v>9</v>
      </c>
      <c r="E1224" t="s">
        <v>125</v>
      </c>
      <c r="F1224">
        <v>80100417</v>
      </c>
      <c r="G1224" t="s">
        <v>439</v>
      </c>
      <c r="H1224" s="1">
        <v>804</v>
      </c>
    </row>
    <row r="1225" spans="1:8" x14ac:dyDescent="0.25">
      <c r="A1225">
        <v>2112</v>
      </c>
      <c r="B1225" t="s">
        <v>431</v>
      </c>
      <c r="C1225" t="s">
        <v>717</v>
      </c>
      <c r="D1225">
        <v>9</v>
      </c>
      <c r="E1225" t="s">
        <v>125</v>
      </c>
      <c r="F1225">
        <v>80100413</v>
      </c>
      <c r="G1225" t="s">
        <v>458</v>
      </c>
      <c r="H1225" s="1">
        <v>155</v>
      </c>
    </row>
    <row r="1226" spans="1:8" x14ac:dyDescent="0.25">
      <c r="A1226">
        <v>2112</v>
      </c>
      <c r="B1226" t="s">
        <v>431</v>
      </c>
      <c r="C1226" t="s">
        <v>718</v>
      </c>
      <c r="D1226">
        <v>9</v>
      </c>
      <c r="E1226" t="s">
        <v>125</v>
      </c>
      <c r="F1226">
        <v>80100410</v>
      </c>
      <c r="G1226" t="s">
        <v>444</v>
      </c>
      <c r="H1226" s="1">
        <v>145.19999999999999</v>
      </c>
    </row>
    <row r="1227" spans="1:8" x14ac:dyDescent="0.25">
      <c r="A1227">
        <v>2112</v>
      </c>
      <c r="B1227" t="s">
        <v>431</v>
      </c>
      <c r="C1227" t="s">
        <v>719</v>
      </c>
      <c r="D1227">
        <v>9</v>
      </c>
      <c r="E1227" t="s">
        <v>125</v>
      </c>
      <c r="F1227">
        <v>80100408</v>
      </c>
      <c r="G1227" t="s">
        <v>438</v>
      </c>
      <c r="H1227" s="1">
        <v>3675</v>
      </c>
    </row>
    <row r="1228" spans="1:8" x14ac:dyDescent="0.25">
      <c r="A1228">
        <v>2112</v>
      </c>
      <c r="B1228" t="s">
        <v>431</v>
      </c>
      <c r="C1228" t="s">
        <v>720</v>
      </c>
      <c r="D1228">
        <v>9</v>
      </c>
      <c r="E1228" t="s">
        <v>125</v>
      </c>
      <c r="F1228">
        <v>80100419</v>
      </c>
      <c r="G1228" t="s">
        <v>433</v>
      </c>
      <c r="H1228" s="1">
        <v>70</v>
      </c>
    </row>
    <row r="1229" spans="1:8" x14ac:dyDescent="0.25">
      <c r="A1229">
        <v>2112</v>
      </c>
      <c r="B1229" t="s">
        <v>431</v>
      </c>
      <c r="C1229" t="s">
        <v>720</v>
      </c>
      <c r="D1229">
        <v>9</v>
      </c>
      <c r="E1229" t="s">
        <v>125</v>
      </c>
      <c r="F1229">
        <v>80100610</v>
      </c>
      <c r="G1229" t="s">
        <v>456</v>
      </c>
      <c r="H1229" s="1">
        <v>850</v>
      </c>
    </row>
    <row r="1230" spans="1:8" x14ac:dyDescent="0.25">
      <c r="A1230">
        <v>2112</v>
      </c>
      <c r="B1230" t="s">
        <v>431</v>
      </c>
      <c r="C1230" t="s">
        <v>721</v>
      </c>
      <c r="D1230">
        <v>9</v>
      </c>
      <c r="E1230" t="s">
        <v>125</v>
      </c>
      <c r="F1230">
        <v>80100416</v>
      </c>
      <c r="G1230" t="s">
        <v>447</v>
      </c>
      <c r="H1230" s="1">
        <v>1382</v>
      </c>
    </row>
    <row r="1231" spans="1:8" x14ac:dyDescent="0.25">
      <c r="A1231">
        <v>2112</v>
      </c>
      <c r="B1231" t="s">
        <v>431</v>
      </c>
      <c r="C1231" t="s">
        <v>722</v>
      </c>
      <c r="D1231">
        <v>9</v>
      </c>
      <c r="E1231" t="s">
        <v>125</v>
      </c>
      <c r="F1231">
        <v>80100416</v>
      </c>
      <c r="G1231" t="s">
        <v>447</v>
      </c>
      <c r="H1231" s="1">
        <v>2619.13</v>
      </c>
    </row>
    <row r="1232" spans="1:8" x14ac:dyDescent="0.25">
      <c r="A1232">
        <v>2112</v>
      </c>
      <c r="B1232" t="s">
        <v>431</v>
      </c>
      <c r="C1232" t="s">
        <v>723</v>
      </c>
      <c r="D1232">
        <v>9</v>
      </c>
      <c r="E1232" t="s">
        <v>125</v>
      </c>
      <c r="F1232">
        <v>80100418</v>
      </c>
      <c r="G1232" t="s">
        <v>462</v>
      </c>
      <c r="H1232" s="1">
        <v>194.4</v>
      </c>
    </row>
    <row r="1233" spans="1:8" x14ac:dyDescent="0.25">
      <c r="A1233">
        <v>2112</v>
      </c>
      <c r="B1233" t="s">
        <v>431</v>
      </c>
      <c r="C1233" t="s">
        <v>724</v>
      </c>
      <c r="D1233">
        <v>9</v>
      </c>
      <c r="E1233" t="s">
        <v>125</v>
      </c>
      <c r="F1233">
        <v>80100610</v>
      </c>
      <c r="G1233" t="s">
        <v>456</v>
      </c>
      <c r="H1233" s="1">
        <v>90688</v>
      </c>
    </row>
    <row r="1234" spans="1:8" x14ac:dyDescent="0.25">
      <c r="A1234">
        <v>2112</v>
      </c>
      <c r="B1234" t="s">
        <v>431</v>
      </c>
      <c r="C1234" t="s">
        <v>725</v>
      </c>
      <c r="D1234">
        <v>9</v>
      </c>
      <c r="E1234" t="s">
        <v>125</v>
      </c>
      <c r="F1234">
        <v>80100417</v>
      </c>
      <c r="G1234" t="s">
        <v>439</v>
      </c>
      <c r="H1234" s="1">
        <v>1660.68</v>
      </c>
    </row>
    <row r="1235" spans="1:8" x14ac:dyDescent="0.25">
      <c r="A1235">
        <v>2112</v>
      </c>
      <c r="B1235" t="s">
        <v>431</v>
      </c>
      <c r="C1235" t="s">
        <v>725</v>
      </c>
      <c r="D1235">
        <v>9</v>
      </c>
      <c r="E1235" t="s">
        <v>125</v>
      </c>
      <c r="F1235">
        <v>80100421</v>
      </c>
      <c r="G1235" t="s">
        <v>435</v>
      </c>
      <c r="H1235" s="1">
        <v>5518.66</v>
      </c>
    </row>
    <row r="1236" spans="1:8" x14ac:dyDescent="0.25">
      <c r="A1236">
        <v>2112</v>
      </c>
      <c r="B1236" t="s">
        <v>431</v>
      </c>
      <c r="C1236" t="s">
        <v>726</v>
      </c>
      <c r="D1236">
        <v>9</v>
      </c>
      <c r="E1236" t="s">
        <v>125</v>
      </c>
      <c r="F1236">
        <v>80100417</v>
      </c>
      <c r="G1236" t="s">
        <v>439</v>
      </c>
      <c r="H1236" s="1">
        <v>21524</v>
      </c>
    </row>
    <row r="1237" spans="1:8" x14ac:dyDescent="0.25">
      <c r="A1237">
        <v>2112</v>
      </c>
      <c r="B1237" t="s">
        <v>431</v>
      </c>
      <c r="C1237" t="s">
        <v>726</v>
      </c>
      <c r="D1237">
        <v>9</v>
      </c>
      <c r="E1237" t="s">
        <v>125</v>
      </c>
      <c r="F1237">
        <v>80100418</v>
      </c>
      <c r="G1237" t="s">
        <v>462</v>
      </c>
      <c r="H1237" s="1">
        <v>150</v>
      </c>
    </row>
    <row r="1238" spans="1:8" x14ac:dyDescent="0.25">
      <c r="A1238">
        <v>2112</v>
      </c>
      <c r="B1238" t="s">
        <v>431</v>
      </c>
      <c r="C1238" t="s">
        <v>726</v>
      </c>
      <c r="D1238">
        <v>9</v>
      </c>
      <c r="E1238" t="s">
        <v>125</v>
      </c>
      <c r="F1238">
        <v>80100425</v>
      </c>
      <c r="G1238" t="s">
        <v>453</v>
      </c>
      <c r="H1238" s="1">
        <v>1976</v>
      </c>
    </row>
    <row r="1239" spans="1:8" x14ac:dyDescent="0.25">
      <c r="A1239">
        <v>2112</v>
      </c>
      <c r="B1239" t="s">
        <v>431</v>
      </c>
      <c r="C1239" t="s">
        <v>727</v>
      </c>
      <c r="D1239">
        <v>9</v>
      </c>
      <c r="E1239" t="s">
        <v>125</v>
      </c>
      <c r="F1239">
        <v>80100410</v>
      </c>
      <c r="G1239" t="s">
        <v>444</v>
      </c>
      <c r="H1239" s="1">
        <v>55922.5</v>
      </c>
    </row>
    <row r="1240" spans="1:8" x14ac:dyDescent="0.25">
      <c r="A1240">
        <v>2112</v>
      </c>
      <c r="B1240" t="s">
        <v>431</v>
      </c>
      <c r="C1240" t="s">
        <v>727</v>
      </c>
      <c r="D1240">
        <v>9</v>
      </c>
      <c r="E1240" t="s">
        <v>125</v>
      </c>
      <c r="F1240">
        <v>80100413</v>
      </c>
      <c r="G1240" t="s">
        <v>458</v>
      </c>
      <c r="H1240" s="1">
        <v>493.81</v>
      </c>
    </row>
    <row r="1241" spans="1:8" x14ac:dyDescent="0.25">
      <c r="A1241">
        <v>2112</v>
      </c>
      <c r="B1241" t="s">
        <v>431</v>
      </c>
      <c r="C1241" t="s">
        <v>727</v>
      </c>
      <c r="D1241">
        <v>9</v>
      </c>
      <c r="E1241" t="s">
        <v>125</v>
      </c>
      <c r="F1241">
        <v>80100417</v>
      </c>
      <c r="G1241" t="s">
        <v>439</v>
      </c>
      <c r="H1241" s="1">
        <v>11462.25</v>
      </c>
    </row>
    <row r="1242" spans="1:8" x14ac:dyDescent="0.25">
      <c r="A1242">
        <v>2112</v>
      </c>
      <c r="B1242" t="s">
        <v>431</v>
      </c>
      <c r="C1242" t="s">
        <v>728</v>
      </c>
      <c r="D1242">
        <v>9</v>
      </c>
      <c r="E1242" t="s">
        <v>125</v>
      </c>
      <c r="F1242">
        <v>80100410</v>
      </c>
      <c r="G1242" t="s">
        <v>444</v>
      </c>
      <c r="H1242" s="1">
        <v>193.9</v>
      </c>
    </row>
    <row r="1243" spans="1:8" x14ac:dyDescent="0.25">
      <c r="A1243">
        <v>2112</v>
      </c>
      <c r="B1243" t="s">
        <v>431</v>
      </c>
      <c r="C1243" t="s">
        <v>728</v>
      </c>
      <c r="D1243">
        <v>9</v>
      </c>
      <c r="E1243" t="s">
        <v>125</v>
      </c>
      <c r="F1243">
        <v>80100412</v>
      </c>
      <c r="G1243" t="s">
        <v>446</v>
      </c>
      <c r="H1243" s="1">
        <v>2158.8000000000002</v>
      </c>
    </row>
    <row r="1244" spans="1:8" x14ac:dyDescent="0.25">
      <c r="A1244">
        <v>2112</v>
      </c>
      <c r="B1244" t="s">
        <v>431</v>
      </c>
      <c r="C1244" t="s">
        <v>728</v>
      </c>
      <c r="D1244">
        <v>9</v>
      </c>
      <c r="E1244" t="s">
        <v>125</v>
      </c>
      <c r="F1244">
        <v>80100413</v>
      </c>
      <c r="G1244" t="s">
        <v>458</v>
      </c>
      <c r="H1244" s="1">
        <v>813.11</v>
      </c>
    </row>
    <row r="1245" spans="1:8" x14ac:dyDescent="0.25">
      <c r="A1245">
        <v>2112</v>
      </c>
      <c r="B1245" t="s">
        <v>431</v>
      </c>
      <c r="C1245" t="s">
        <v>728</v>
      </c>
      <c r="D1245">
        <v>9</v>
      </c>
      <c r="E1245" t="s">
        <v>125</v>
      </c>
      <c r="F1245">
        <v>80100416</v>
      </c>
      <c r="G1245" t="s">
        <v>447</v>
      </c>
      <c r="H1245" s="1">
        <v>162.44999999999999</v>
      </c>
    </row>
    <row r="1246" spans="1:8" x14ac:dyDescent="0.25">
      <c r="A1246">
        <v>2112</v>
      </c>
      <c r="B1246" t="s">
        <v>431</v>
      </c>
      <c r="C1246" t="s">
        <v>728</v>
      </c>
      <c r="D1246">
        <v>9</v>
      </c>
      <c r="E1246" t="s">
        <v>125</v>
      </c>
      <c r="F1246">
        <v>80100417</v>
      </c>
      <c r="G1246" t="s">
        <v>439</v>
      </c>
      <c r="H1246" s="1">
        <v>2845</v>
      </c>
    </row>
    <row r="1247" spans="1:8" x14ac:dyDescent="0.25">
      <c r="A1247">
        <v>2112</v>
      </c>
      <c r="B1247" t="s">
        <v>431</v>
      </c>
      <c r="C1247" t="s">
        <v>728</v>
      </c>
      <c r="D1247">
        <v>9</v>
      </c>
      <c r="E1247" t="s">
        <v>125</v>
      </c>
      <c r="F1247">
        <v>80100418</v>
      </c>
      <c r="G1247" t="s">
        <v>462</v>
      </c>
      <c r="H1247" s="1">
        <v>2032</v>
      </c>
    </row>
    <row r="1248" spans="1:8" x14ac:dyDescent="0.25">
      <c r="A1248">
        <v>2112</v>
      </c>
      <c r="B1248" t="s">
        <v>431</v>
      </c>
      <c r="C1248" t="s">
        <v>728</v>
      </c>
      <c r="D1248">
        <v>9</v>
      </c>
      <c r="E1248" t="s">
        <v>125</v>
      </c>
      <c r="F1248">
        <v>80100419</v>
      </c>
      <c r="G1248" t="s">
        <v>433</v>
      </c>
      <c r="H1248" s="1">
        <v>4636.5</v>
      </c>
    </row>
    <row r="1249" spans="1:8" x14ac:dyDescent="0.25">
      <c r="A1249">
        <v>2112</v>
      </c>
      <c r="B1249" t="s">
        <v>431</v>
      </c>
      <c r="C1249" t="s">
        <v>728</v>
      </c>
      <c r="D1249">
        <v>9</v>
      </c>
      <c r="E1249" t="s">
        <v>125</v>
      </c>
      <c r="F1249">
        <v>80100422</v>
      </c>
      <c r="G1249" t="s">
        <v>436</v>
      </c>
      <c r="H1249" s="1">
        <v>15606.2</v>
      </c>
    </row>
    <row r="1250" spans="1:8" x14ac:dyDescent="0.25">
      <c r="A1250">
        <v>2112</v>
      </c>
      <c r="B1250" t="s">
        <v>431</v>
      </c>
      <c r="C1250" t="s">
        <v>728</v>
      </c>
      <c r="D1250">
        <v>9</v>
      </c>
      <c r="E1250" t="s">
        <v>125</v>
      </c>
      <c r="F1250">
        <v>80100423</v>
      </c>
      <c r="G1250" t="s">
        <v>486</v>
      </c>
      <c r="H1250" s="1">
        <v>5442.5</v>
      </c>
    </row>
    <row r="1251" spans="1:8" x14ac:dyDescent="0.25">
      <c r="A1251">
        <v>2112</v>
      </c>
      <c r="B1251" t="s">
        <v>431</v>
      </c>
      <c r="C1251" t="s">
        <v>728</v>
      </c>
      <c r="D1251">
        <v>9</v>
      </c>
      <c r="E1251" t="s">
        <v>125</v>
      </c>
      <c r="F1251">
        <v>80100610</v>
      </c>
      <c r="G1251" t="s">
        <v>456</v>
      </c>
      <c r="H1251" s="1">
        <v>1826</v>
      </c>
    </row>
    <row r="1252" spans="1:8" x14ac:dyDescent="0.25">
      <c r="A1252">
        <v>2112</v>
      </c>
      <c r="B1252" t="s">
        <v>431</v>
      </c>
      <c r="C1252" t="s">
        <v>729</v>
      </c>
      <c r="D1252">
        <v>9</v>
      </c>
      <c r="E1252" t="s">
        <v>125</v>
      </c>
      <c r="F1252">
        <v>80100425</v>
      </c>
      <c r="G1252" t="s">
        <v>453</v>
      </c>
      <c r="H1252" s="1">
        <v>914.4</v>
      </c>
    </row>
    <row r="1253" spans="1:8" x14ac:dyDescent="0.25">
      <c r="A1253">
        <v>2112</v>
      </c>
      <c r="B1253" t="s">
        <v>431</v>
      </c>
      <c r="C1253" t="s">
        <v>730</v>
      </c>
      <c r="D1253">
        <v>9</v>
      </c>
      <c r="E1253" t="s">
        <v>125</v>
      </c>
      <c r="F1253">
        <v>80100310</v>
      </c>
      <c r="G1253" t="s">
        <v>460</v>
      </c>
      <c r="H1253" s="1">
        <v>3022.5</v>
      </c>
    </row>
    <row r="1254" spans="1:8" x14ac:dyDescent="0.25">
      <c r="A1254">
        <v>2112</v>
      </c>
      <c r="B1254" t="s">
        <v>431</v>
      </c>
      <c r="C1254" t="s">
        <v>372</v>
      </c>
      <c r="D1254">
        <v>9</v>
      </c>
      <c r="E1254" t="s">
        <v>125</v>
      </c>
      <c r="F1254">
        <v>80100419</v>
      </c>
      <c r="G1254" t="s">
        <v>433</v>
      </c>
      <c r="H1254" s="1">
        <v>210</v>
      </c>
    </row>
    <row r="1255" spans="1:8" x14ac:dyDescent="0.25">
      <c r="A1255">
        <v>2112</v>
      </c>
      <c r="B1255" t="s">
        <v>431</v>
      </c>
      <c r="C1255" t="s">
        <v>731</v>
      </c>
      <c r="D1255">
        <v>9</v>
      </c>
      <c r="E1255" t="s">
        <v>125</v>
      </c>
      <c r="F1255">
        <v>80100421</v>
      </c>
      <c r="G1255" t="s">
        <v>435</v>
      </c>
      <c r="H1255" s="1">
        <v>3716.68</v>
      </c>
    </row>
    <row r="1256" spans="1:8" x14ac:dyDescent="0.25">
      <c r="A1256">
        <v>2112</v>
      </c>
      <c r="B1256" t="s">
        <v>431</v>
      </c>
      <c r="C1256" t="s">
        <v>732</v>
      </c>
      <c r="D1256">
        <v>9</v>
      </c>
      <c r="E1256" t="s">
        <v>125</v>
      </c>
      <c r="F1256">
        <v>80100421</v>
      </c>
      <c r="G1256" t="s">
        <v>435</v>
      </c>
      <c r="H1256" s="1">
        <v>250.8</v>
      </c>
    </row>
    <row r="1257" spans="1:8" x14ac:dyDescent="0.25">
      <c r="A1257">
        <v>2112</v>
      </c>
      <c r="B1257" t="s">
        <v>431</v>
      </c>
      <c r="C1257" t="s">
        <v>732</v>
      </c>
      <c r="D1257">
        <v>9</v>
      </c>
      <c r="E1257" t="s">
        <v>125</v>
      </c>
      <c r="F1257">
        <v>80100422</v>
      </c>
      <c r="G1257" t="s">
        <v>436</v>
      </c>
      <c r="H1257" s="1">
        <v>12829.79</v>
      </c>
    </row>
    <row r="1258" spans="1:8" x14ac:dyDescent="0.25">
      <c r="A1258">
        <v>2112</v>
      </c>
      <c r="B1258" t="s">
        <v>431</v>
      </c>
      <c r="C1258" t="s">
        <v>733</v>
      </c>
      <c r="D1258">
        <v>9</v>
      </c>
      <c r="E1258" t="s">
        <v>125</v>
      </c>
      <c r="F1258">
        <v>80100418</v>
      </c>
      <c r="G1258" t="s">
        <v>462</v>
      </c>
      <c r="H1258" s="1">
        <v>849.75</v>
      </c>
    </row>
    <row r="1259" spans="1:8" x14ac:dyDescent="0.25">
      <c r="A1259">
        <v>2112</v>
      </c>
      <c r="B1259" t="s">
        <v>431</v>
      </c>
      <c r="C1259" t="s">
        <v>376</v>
      </c>
      <c r="D1259">
        <v>9</v>
      </c>
      <c r="E1259" t="s">
        <v>125</v>
      </c>
      <c r="F1259">
        <v>80100410</v>
      </c>
      <c r="G1259" t="s">
        <v>444</v>
      </c>
      <c r="H1259" s="1">
        <v>150</v>
      </c>
    </row>
    <row r="1260" spans="1:8" x14ac:dyDescent="0.25">
      <c r="A1260">
        <v>2112</v>
      </c>
      <c r="B1260" t="s">
        <v>431</v>
      </c>
      <c r="C1260" t="s">
        <v>376</v>
      </c>
      <c r="D1260">
        <v>9</v>
      </c>
      <c r="E1260" t="s">
        <v>125</v>
      </c>
      <c r="F1260">
        <v>80100417</v>
      </c>
      <c r="G1260" t="s">
        <v>439</v>
      </c>
      <c r="H1260" s="1">
        <v>485.76</v>
      </c>
    </row>
    <row r="1261" spans="1:8" x14ac:dyDescent="0.25">
      <c r="A1261">
        <v>2112</v>
      </c>
      <c r="B1261" t="s">
        <v>431</v>
      </c>
      <c r="C1261" t="s">
        <v>376</v>
      </c>
      <c r="D1261">
        <v>9</v>
      </c>
      <c r="E1261" t="s">
        <v>125</v>
      </c>
      <c r="F1261">
        <v>80100418</v>
      </c>
      <c r="G1261" t="s">
        <v>462</v>
      </c>
      <c r="H1261" s="1">
        <v>1009.65</v>
      </c>
    </row>
    <row r="1262" spans="1:8" x14ac:dyDescent="0.25">
      <c r="A1262">
        <v>2112</v>
      </c>
      <c r="B1262" t="s">
        <v>431</v>
      </c>
      <c r="C1262" t="s">
        <v>376</v>
      </c>
      <c r="D1262">
        <v>9</v>
      </c>
      <c r="E1262" t="s">
        <v>125</v>
      </c>
      <c r="F1262">
        <v>80100423</v>
      </c>
      <c r="G1262" t="s">
        <v>486</v>
      </c>
      <c r="H1262" s="1">
        <v>597</v>
      </c>
    </row>
    <row r="1263" spans="1:8" x14ac:dyDescent="0.25">
      <c r="A1263">
        <v>2112</v>
      </c>
      <c r="B1263" t="s">
        <v>431</v>
      </c>
      <c r="C1263" t="s">
        <v>734</v>
      </c>
      <c r="D1263">
        <v>9</v>
      </c>
      <c r="E1263" t="s">
        <v>125</v>
      </c>
      <c r="F1263">
        <v>80100310</v>
      </c>
      <c r="G1263" t="s">
        <v>460</v>
      </c>
      <c r="H1263" s="1">
        <v>237</v>
      </c>
    </row>
    <row r="1264" spans="1:8" x14ac:dyDescent="0.25">
      <c r="A1264">
        <v>2112</v>
      </c>
      <c r="B1264" t="s">
        <v>431</v>
      </c>
      <c r="C1264" t="s">
        <v>735</v>
      </c>
      <c r="D1264">
        <v>9</v>
      </c>
      <c r="E1264" t="s">
        <v>125</v>
      </c>
      <c r="F1264">
        <v>80100418</v>
      </c>
      <c r="G1264" t="s">
        <v>462</v>
      </c>
      <c r="H1264" s="1">
        <v>850.5</v>
      </c>
    </row>
    <row r="1265" spans="1:8" x14ac:dyDescent="0.25">
      <c r="A1265">
        <v>2112</v>
      </c>
      <c r="B1265" t="s">
        <v>431</v>
      </c>
      <c r="C1265" t="s">
        <v>736</v>
      </c>
      <c r="D1265">
        <v>9</v>
      </c>
      <c r="E1265" t="s">
        <v>125</v>
      </c>
      <c r="F1265">
        <v>80100408</v>
      </c>
      <c r="G1265" t="s">
        <v>438</v>
      </c>
      <c r="H1265" s="1">
        <v>320</v>
      </c>
    </row>
    <row r="1266" spans="1:8" x14ac:dyDescent="0.25">
      <c r="A1266">
        <v>2112</v>
      </c>
      <c r="B1266" t="s">
        <v>431</v>
      </c>
      <c r="C1266" t="s">
        <v>736</v>
      </c>
      <c r="D1266">
        <v>9</v>
      </c>
      <c r="E1266" t="s">
        <v>125</v>
      </c>
      <c r="F1266">
        <v>80100417</v>
      </c>
      <c r="G1266" t="s">
        <v>439</v>
      </c>
      <c r="H1266" s="1">
        <v>3037.5</v>
      </c>
    </row>
    <row r="1267" spans="1:8" x14ac:dyDescent="0.25">
      <c r="A1267">
        <v>2112</v>
      </c>
      <c r="B1267" t="s">
        <v>431</v>
      </c>
      <c r="C1267" t="s">
        <v>736</v>
      </c>
      <c r="D1267">
        <v>9</v>
      </c>
      <c r="E1267" t="s">
        <v>125</v>
      </c>
      <c r="F1267">
        <v>80100418</v>
      </c>
      <c r="G1267" t="s">
        <v>462</v>
      </c>
      <c r="H1267" s="1">
        <v>5500</v>
      </c>
    </row>
    <row r="1268" spans="1:8" x14ac:dyDescent="0.25">
      <c r="A1268">
        <v>2112</v>
      </c>
      <c r="B1268" t="s">
        <v>431</v>
      </c>
      <c r="C1268" t="s">
        <v>736</v>
      </c>
      <c r="D1268">
        <v>9</v>
      </c>
      <c r="E1268" t="s">
        <v>125</v>
      </c>
      <c r="F1268">
        <v>80100419</v>
      </c>
      <c r="G1268" t="s">
        <v>433</v>
      </c>
      <c r="H1268" s="1">
        <v>2070</v>
      </c>
    </row>
    <row r="1269" spans="1:8" x14ac:dyDescent="0.25">
      <c r="A1269">
        <v>2112</v>
      </c>
      <c r="B1269" t="s">
        <v>431</v>
      </c>
      <c r="C1269" t="s">
        <v>736</v>
      </c>
      <c r="D1269">
        <v>9</v>
      </c>
      <c r="E1269" t="s">
        <v>125</v>
      </c>
      <c r="F1269">
        <v>80100421</v>
      </c>
      <c r="G1269" t="s">
        <v>435</v>
      </c>
      <c r="H1269" s="1">
        <v>6900</v>
      </c>
    </row>
    <row r="1270" spans="1:8" x14ac:dyDescent="0.25">
      <c r="A1270">
        <v>2112</v>
      </c>
      <c r="B1270" t="s">
        <v>431</v>
      </c>
      <c r="C1270" t="s">
        <v>736</v>
      </c>
      <c r="D1270">
        <v>9</v>
      </c>
      <c r="E1270" t="s">
        <v>125</v>
      </c>
      <c r="F1270">
        <v>80100425</v>
      </c>
      <c r="G1270" t="s">
        <v>453</v>
      </c>
      <c r="H1270" s="1">
        <v>3840</v>
      </c>
    </row>
    <row r="1271" spans="1:8" x14ac:dyDescent="0.25">
      <c r="A1271">
        <v>2112</v>
      </c>
      <c r="B1271" t="s">
        <v>431</v>
      </c>
      <c r="C1271" t="s">
        <v>736</v>
      </c>
      <c r="D1271">
        <v>9</v>
      </c>
      <c r="E1271" t="s">
        <v>125</v>
      </c>
      <c r="F1271">
        <v>80100608</v>
      </c>
      <c r="G1271" t="s">
        <v>442</v>
      </c>
      <c r="H1271" s="1">
        <v>2300</v>
      </c>
    </row>
    <row r="1272" spans="1:8" x14ac:dyDescent="0.25">
      <c r="A1272">
        <v>2112</v>
      </c>
      <c r="B1272" t="s">
        <v>431</v>
      </c>
      <c r="C1272" t="s">
        <v>736</v>
      </c>
      <c r="D1272">
        <v>9</v>
      </c>
      <c r="E1272" t="s">
        <v>125</v>
      </c>
      <c r="F1272">
        <v>80100703</v>
      </c>
      <c r="G1272" t="s">
        <v>498</v>
      </c>
      <c r="H1272" s="1">
        <v>8998</v>
      </c>
    </row>
    <row r="1273" spans="1:8" x14ac:dyDescent="0.25">
      <c r="A1273">
        <v>2112</v>
      </c>
      <c r="B1273" t="s">
        <v>431</v>
      </c>
      <c r="C1273" t="s">
        <v>737</v>
      </c>
      <c r="D1273">
        <v>9</v>
      </c>
      <c r="E1273" t="s">
        <v>125</v>
      </c>
      <c r="F1273">
        <v>80100413</v>
      </c>
      <c r="G1273" t="s">
        <v>458</v>
      </c>
      <c r="H1273" s="1">
        <v>12197.66</v>
      </c>
    </row>
    <row r="1274" spans="1:8" x14ac:dyDescent="0.25">
      <c r="A1274">
        <v>2112</v>
      </c>
      <c r="B1274" t="s">
        <v>431</v>
      </c>
      <c r="C1274" t="s">
        <v>737</v>
      </c>
      <c r="D1274">
        <v>9</v>
      </c>
      <c r="E1274" t="s">
        <v>125</v>
      </c>
      <c r="F1274">
        <v>80100422</v>
      </c>
      <c r="G1274" t="s">
        <v>436</v>
      </c>
      <c r="H1274" s="1">
        <v>1406614.31</v>
      </c>
    </row>
    <row r="1275" spans="1:8" x14ac:dyDescent="0.25">
      <c r="A1275">
        <v>2112</v>
      </c>
      <c r="B1275" t="s">
        <v>431</v>
      </c>
      <c r="C1275" t="s">
        <v>738</v>
      </c>
      <c r="D1275">
        <v>9</v>
      </c>
      <c r="E1275" t="s">
        <v>125</v>
      </c>
      <c r="F1275">
        <v>80100610</v>
      </c>
      <c r="G1275" t="s">
        <v>456</v>
      </c>
      <c r="H1275" s="1">
        <v>51885.36</v>
      </c>
    </row>
    <row r="1276" spans="1:8" x14ac:dyDescent="0.25">
      <c r="A1276">
        <v>2112</v>
      </c>
      <c r="B1276" t="s">
        <v>431</v>
      </c>
      <c r="C1276" t="s">
        <v>739</v>
      </c>
      <c r="D1276">
        <v>9</v>
      </c>
      <c r="E1276" t="s">
        <v>125</v>
      </c>
      <c r="F1276">
        <v>80100413</v>
      </c>
      <c r="G1276" t="s">
        <v>458</v>
      </c>
      <c r="H1276" s="1">
        <v>450.02</v>
      </c>
    </row>
    <row r="1277" spans="1:8" x14ac:dyDescent="0.25">
      <c r="A1277">
        <v>2112</v>
      </c>
      <c r="B1277" t="s">
        <v>431</v>
      </c>
      <c r="C1277" t="s">
        <v>740</v>
      </c>
      <c r="D1277">
        <v>9</v>
      </c>
      <c r="E1277" t="s">
        <v>125</v>
      </c>
      <c r="F1277">
        <v>80100410</v>
      </c>
      <c r="G1277" t="s">
        <v>444</v>
      </c>
      <c r="H1277" s="1">
        <v>2366.85</v>
      </c>
    </row>
    <row r="1278" spans="1:8" x14ac:dyDescent="0.25">
      <c r="A1278">
        <v>2112</v>
      </c>
      <c r="B1278" t="s">
        <v>431</v>
      </c>
      <c r="C1278" t="s">
        <v>740</v>
      </c>
      <c r="D1278">
        <v>9</v>
      </c>
      <c r="E1278" t="s">
        <v>125</v>
      </c>
      <c r="F1278">
        <v>80100412</v>
      </c>
      <c r="G1278" t="s">
        <v>446</v>
      </c>
      <c r="H1278" s="1">
        <v>12064.35</v>
      </c>
    </row>
    <row r="1279" spans="1:8" x14ac:dyDescent="0.25">
      <c r="A1279">
        <v>2112</v>
      </c>
      <c r="B1279" t="s">
        <v>431</v>
      </c>
      <c r="C1279" t="s">
        <v>740</v>
      </c>
      <c r="D1279">
        <v>9</v>
      </c>
      <c r="E1279" t="s">
        <v>125</v>
      </c>
      <c r="F1279">
        <v>80100413</v>
      </c>
      <c r="G1279" t="s">
        <v>458</v>
      </c>
      <c r="H1279" s="1">
        <v>962.6</v>
      </c>
    </row>
    <row r="1280" spans="1:8" x14ac:dyDescent="0.25">
      <c r="A1280">
        <v>2112</v>
      </c>
      <c r="B1280" t="s">
        <v>431</v>
      </c>
      <c r="C1280" t="s">
        <v>740</v>
      </c>
      <c r="D1280">
        <v>9</v>
      </c>
      <c r="E1280" t="s">
        <v>125</v>
      </c>
      <c r="F1280">
        <v>80100418</v>
      </c>
      <c r="G1280" t="s">
        <v>462</v>
      </c>
      <c r="H1280" s="1">
        <v>3580</v>
      </c>
    </row>
    <row r="1281" spans="1:8" x14ac:dyDescent="0.25">
      <c r="A1281">
        <v>2112</v>
      </c>
      <c r="B1281" t="s">
        <v>431</v>
      </c>
      <c r="C1281" t="s">
        <v>741</v>
      </c>
      <c r="D1281">
        <v>9</v>
      </c>
      <c r="E1281" t="s">
        <v>125</v>
      </c>
      <c r="F1281">
        <v>80100410</v>
      </c>
      <c r="G1281" t="s">
        <v>444</v>
      </c>
      <c r="H1281" s="1">
        <v>1533</v>
      </c>
    </row>
    <row r="1282" spans="1:8" x14ac:dyDescent="0.25">
      <c r="A1282">
        <v>2112</v>
      </c>
      <c r="B1282" t="s">
        <v>431</v>
      </c>
      <c r="C1282" t="s">
        <v>382</v>
      </c>
      <c r="D1282">
        <v>9</v>
      </c>
      <c r="E1282" t="s">
        <v>125</v>
      </c>
      <c r="F1282">
        <v>80100418</v>
      </c>
      <c r="G1282" t="s">
        <v>462</v>
      </c>
      <c r="H1282" s="1">
        <v>650</v>
      </c>
    </row>
    <row r="1283" spans="1:8" x14ac:dyDescent="0.25">
      <c r="A1283">
        <v>2112</v>
      </c>
      <c r="B1283" t="s">
        <v>431</v>
      </c>
      <c r="C1283" t="s">
        <v>385</v>
      </c>
      <c r="D1283">
        <v>9</v>
      </c>
      <c r="E1283" t="s">
        <v>125</v>
      </c>
      <c r="F1283">
        <v>80100413</v>
      </c>
      <c r="G1283" t="s">
        <v>458</v>
      </c>
      <c r="H1283" s="1">
        <v>1330.25</v>
      </c>
    </row>
    <row r="1284" spans="1:8" x14ac:dyDescent="0.25">
      <c r="A1284">
        <v>2112</v>
      </c>
      <c r="B1284" t="s">
        <v>431</v>
      </c>
      <c r="C1284" t="s">
        <v>385</v>
      </c>
      <c r="D1284">
        <v>9</v>
      </c>
      <c r="E1284" t="s">
        <v>125</v>
      </c>
      <c r="F1284">
        <v>80100416</v>
      </c>
      <c r="G1284" t="s">
        <v>447</v>
      </c>
      <c r="H1284" s="1">
        <v>1140.3900000000001</v>
      </c>
    </row>
    <row r="1285" spans="1:8" x14ac:dyDescent="0.25">
      <c r="A1285">
        <v>2112</v>
      </c>
      <c r="B1285" t="s">
        <v>431</v>
      </c>
      <c r="C1285" t="s">
        <v>385</v>
      </c>
      <c r="D1285">
        <v>9</v>
      </c>
      <c r="E1285" t="s">
        <v>125</v>
      </c>
      <c r="F1285">
        <v>80100420</v>
      </c>
      <c r="G1285" t="s">
        <v>434</v>
      </c>
      <c r="H1285" s="1">
        <v>534</v>
      </c>
    </row>
    <row r="1286" spans="1:8" x14ac:dyDescent="0.25">
      <c r="A1286">
        <v>2112</v>
      </c>
      <c r="B1286" t="s">
        <v>431</v>
      </c>
      <c r="C1286" t="s">
        <v>385</v>
      </c>
      <c r="D1286">
        <v>9</v>
      </c>
      <c r="E1286" t="s">
        <v>125</v>
      </c>
      <c r="F1286">
        <v>80100422</v>
      </c>
      <c r="G1286" t="s">
        <v>436</v>
      </c>
      <c r="H1286" s="1">
        <v>1680</v>
      </c>
    </row>
    <row r="1287" spans="1:8" x14ac:dyDescent="0.25">
      <c r="A1287">
        <v>2112</v>
      </c>
      <c r="B1287" t="s">
        <v>431</v>
      </c>
      <c r="C1287" t="s">
        <v>385</v>
      </c>
      <c r="D1287">
        <v>9</v>
      </c>
      <c r="E1287" t="s">
        <v>125</v>
      </c>
      <c r="F1287">
        <v>80100610</v>
      </c>
      <c r="G1287" t="s">
        <v>456</v>
      </c>
      <c r="H1287" s="1">
        <v>12243.16</v>
      </c>
    </row>
    <row r="1288" spans="1:8" x14ac:dyDescent="0.25">
      <c r="A1288">
        <v>2112</v>
      </c>
      <c r="B1288" t="s">
        <v>431</v>
      </c>
      <c r="C1288" t="s">
        <v>742</v>
      </c>
      <c r="D1288">
        <v>9</v>
      </c>
      <c r="E1288" t="s">
        <v>125</v>
      </c>
      <c r="F1288">
        <v>80100410</v>
      </c>
      <c r="G1288" t="s">
        <v>444</v>
      </c>
      <c r="H1288" s="1">
        <v>197</v>
      </c>
    </row>
    <row r="1289" spans="1:8" x14ac:dyDescent="0.25">
      <c r="A1289">
        <v>2112</v>
      </c>
      <c r="B1289" t="s">
        <v>431</v>
      </c>
      <c r="C1289" t="s">
        <v>742</v>
      </c>
      <c r="D1289">
        <v>9</v>
      </c>
      <c r="E1289" t="s">
        <v>125</v>
      </c>
      <c r="F1289">
        <v>80100417</v>
      </c>
      <c r="G1289" t="s">
        <v>439</v>
      </c>
      <c r="H1289" s="1">
        <v>21302.32</v>
      </c>
    </row>
    <row r="1290" spans="1:8" x14ac:dyDescent="0.25">
      <c r="A1290">
        <v>2112</v>
      </c>
      <c r="B1290" t="s">
        <v>431</v>
      </c>
      <c r="C1290" t="s">
        <v>742</v>
      </c>
      <c r="D1290">
        <v>9</v>
      </c>
      <c r="E1290" t="s">
        <v>125</v>
      </c>
      <c r="F1290">
        <v>80100418</v>
      </c>
      <c r="G1290" t="s">
        <v>462</v>
      </c>
      <c r="H1290" s="1">
        <v>14088.04</v>
      </c>
    </row>
    <row r="1291" spans="1:8" x14ac:dyDescent="0.25">
      <c r="A1291">
        <v>2112</v>
      </c>
      <c r="B1291" t="s">
        <v>431</v>
      </c>
      <c r="C1291" t="s">
        <v>742</v>
      </c>
      <c r="D1291">
        <v>9</v>
      </c>
      <c r="E1291" t="s">
        <v>125</v>
      </c>
      <c r="F1291">
        <v>80100422</v>
      </c>
      <c r="G1291" t="s">
        <v>436</v>
      </c>
      <c r="H1291" s="1">
        <v>820</v>
      </c>
    </row>
    <row r="1292" spans="1:8" x14ac:dyDescent="0.25">
      <c r="A1292">
        <v>2112</v>
      </c>
      <c r="B1292" t="s">
        <v>431</v>
      </c>
      <c r="C1292" t="s">
        <v>743</v>
      </c>
      <c r="D1292">
        <v>9</v>
      </c>
      <c r="E1292" t="s">
        <v>125</v>
      </c>
      <c r="F1292">
        <v>80100406</v>
      </c>
      <c r="G1292" t="s">
        <v>482</v>
      </c>
      <c r="H1292" s="1">
        <v>3555.6</v>
      </c>
    </row>
    <row r="1293" spans="1:8" x14ac:dyDescent="0.25">
      <c r="A1293">
        <v>2112</v>
      </c>
      <c r="B1293" t="s">
        <v>431</v>
      </c>
      <c r="C1293" t="s">
        <v>743</v>
      </c>
      <c r="D1293">
        <v>9</v>
      </c>
      <c r="E1293" t="s">
        <v>125</v>
      </c>
      <c r="F1293">
        <v>80100408</v>
      </c>
      <c r="G1293" t="s">
        <v>438</v>
      </c>
      <c r="H1293" s="1">
        <v>2966.5</v>
      </c>
    </row>
    <row r="1294" spans="1:8" x14ac:dyDescent="0.25">
      <c r="A1294">
        <v>2112</v>
      </c>
      <c r="B1294" t="s">
        <v>431</v>
      </c>
      <c r="C1294" t="s">
        <v>743</v>
      </c>
      <c r="D1294">
        <v>9</v>
      </c>
      <c r="E1294" t="s">
        <v>125</v>
      </c>
      <c r="F1294">
        <v>80100417</v>
      </c>
      <c r="G1294" t="s">
        <v>439</v>
      </c>
      <c r="H1294" s="1">
        <v>487.25</v>
      </c>
    </row>
    <row r="1295" spans="1:8" x14ac:dyDescent="0.25">
      <c r="A1295">
        <v>2112</v>
      </c>
      <c r="B1295" t="s">
        <v>431</v>
      </c>
      <c r="C1295" t="s">
        <v>743</v>
      </c>
      <c r="D1295">
        <v>9</v>
      </c>
      <c r="E1295" t="s">
        <v>125</v>
      </c>
      <c r="F1295">
        <v>80100418</v>
      </c>
      <c r="G1295" t="s">
        <v>462</v>
      </c>
      <c r="H1295" s="1">
        <v>14628</v>
      </c>
    </row>
    <row r="1296" spans="1:8" x14ac:dyDescent="0.25">
      <c r="A1296">
        <v>2112</v>
      </c>
      <c r="B1296" t="s">
        <v>431</v>
      </c>
      <c r="C1296" t="s">
        <v>743</v>
      </c>
      <c r="D1296">
        <v>9</v>
      </c>
      <c r="E1296" t="s">
        <v>125</v>
      </c>
      <c r="F1296">
        <v>80100609</v>
      </c>
      <c r="G1296" t="s">
        <v>454</v>
      </c>
      <c r="H1296" s="1">
        <v>147232</v>
      </c>
    </row>
    <row r="1297" spans="1:8" x14ac:dyDescent="0.25">
      <c r="A1297">
        <v>2112</v>
      </c>
      <c r="B1297" t="s">
        <v>431</v>
      </c>
      <c r="C1297" t="s">
        <v>744</v>
      </c>
      <c r="D1297">
        <v>9</v>
      </c>
      <c r="E1297" t="s">
        <v>125</v>
      </c>
      <c r="F1297">
        <v>80100410</v>
      </c>
      <c r="G1297" t="s">
        <v>444</v>
      </c>
      <c r="H1297" s="1">
        <v>3000</v>
      </c>
    </row>
    <row r="1298" spans="1:8" x14ac:dyDescent="0.25">
      <c r="A1298">
        <v>2112</v>
      </c>
      <c r="B1298" t="s">
        <v>431</v>
      </c>
      <c r="C1298" t="s">
        <v>745</v>
      </c>
      <c r="D1298">
        <v>9</v>
      </c>
      <c r="E1298" t="s">
        <v>125</v>
      </c>
      <c r="F1298">
        <v>80100419</v>
      </c>
      <c r="G1298" t="s">
        <v>433</v>
      </c>
      <c r="H1298" s="1">
        <v>327.06</v>
      </c>
    </row>
    <row r="1299" spans="1:8" x14ac:dyDescent="0.25">
      <c r="A1299">
        <v>2112</v>
      </c>
      <c r="B1299" t="s">
        <v>431</v>
      </c>
      <c r="C1299" t="s">
        <v>746</v>
      </c>
      <c r="D1299">
        <v>9</v>
      </c>
      <c r="E1299" t="s">
        <v>125</v>
      </c>
      <c r="F1299">
        <v>80100310</v>
      </c>
      <c r="G1299" t="s">
        <v>460</v>
      </c>
      <c r="H1299" s="1">
        <v>378</v>
      </c>
    </row>
    <row r="1300" spans="1:8" x14ac:dyDescent="0.25">
      <c r="A1300">
        <v>2112</v>
      </c>
      <c r="B1300" t="s">
        <v>431</v>
      </c>
      <c r="C1300" t="s">
        <v>747</v>
      </c>
      <c r="D1300">
        <v>9</v>
      </c>
      <c r="E1300" t="s">
        <v>125</v>
      </c>
      <c r="F1300">
        <v>80100413</v>
      </c>
      <c r="G1300" t="s">
        <v>458</v>
      </c>
      <c r="H1300" s="1">
        <v>140</v>
      </c>
    </row>
    <row r="1301" spans="1:8" x14ac:dyDescent="0.25">
      <c r="A1301">
        <v>2112</v>
      </c>
      <c r="B1301" t="s">
        <v>431</v>
      </c>
      <c r="C1301" t="s">
        <v>747</v>
      </c>
      <c r="D1301">
        <v>9</v>
      </c>
      <c r="E1301" t="s">
        <v>125</v>
      </c>
      <c r="F1301">
        <v>80100419</v>
      </c>
      <c r="G1301" t="s">
        <v>433</v>
      </c>
      <c r="H1301" s="1">
        <v>2271</v>
      </c>
    </row>
    <row r="1302" spans="1:8" x14ac:dyDescent="0.25">
      <c r="A1302">
        <v>2112</v>
      </c>
      <c r="B1302" t="s">
        <v>431</v>
      </c>
      <c r="C1302" t="s">
        <v>748</v>
      </c>
      <c r="D1302">
        <v>9</v>
      </c>
      <c r="E1302" t="s">
        <v>125</v>
      </c>
      <c r="F1302">
        <v>60100540</v>
      </c>
      <c r="G1302" t="s">
        <v>275</v>
      </c>
      <c r="H1302" s="1">
        <v>40</v>
      </c>
    </row>
    <row r="1303" spans="1:8" x14ac:dyDescent="0.25">
      <c r="A1303">
        <v>2112</v>
      </c>
      <c r="B1303" t="s">
        <v>431</v>
      </c>
      <c r="C1303" t="s">
        <v>748</v>
      </c>
      <c r="D1303">
        <v>9</v>
      </c>
      <c r="E1303" t="s">
        <v>125</v>
      </c>
      <c r="F1303">
        <v>80100408</v>
      </c>
      <c r="G1303" t="s">
        <v>438</v>
      </c>
      <c r="H1303" s="1">
        <v>206530</v>
      </c>
    </row>
    <row r="1304" spans="1:8" x14ac:dyDescent="0.25">
      <c r="A1304">
        <v>2112</v>
      </c>
      <c r="B1304" t="s">
        <v>431</v>
      </c>
      <c r="C1304" t="s">
        <v>748</v>
      </c>
      <c r="D1304">
        <v>9</v>
      </c>
      <c r="E1304" t="s">
        <v>125</v>
      </c>
      <c r="F1304">
        <v>80100416</v>
      </c>
      <c r="G1304" t="s">
        <v>447</v>
      </c>
      <c r="H1304" s="1">
        <v>78.400000000000006</v>
      </c>
    </row>
    <row r="1305" spans="1:8" x14ac:dyDescent="0.25">
      <c r="A1305">
        <v>2112</v>
      </c>
      <c r="B1305" t="s">
        <v>431</v>
      </c>
      <c r="C1305" t="s">
        <v>748</v>
      </c>
      <c r="D1305">
        <v>9</v>
      </c>
      <c r="E1305" t="s">
        <v>125</v>
      </c>
      <c r="F1305">
        <v>80100417</v>
      </c>
      <c r="G1305" t="s">
        <v>439</v>
      </c>
      <c r="H1305" s="1">
        <v>140</v>
      </c>
    </row>
    <row r="1306" spans="1:8" x14ac:dyDescent="0.25">
      <c r="A1306">
        <v>2112</v>
      </c>
      <c r="B1306" t="s">
        <v>431</v>
      </c>
      <c r="C1306" t="s">
        <v>748</v>
      </c>
      <c r="D1306">
        <v>9</v>
      </c>
      <c r="E1306" t="s">
        <v>125</v>
      </c>
      <c r="F1306">
        <v>80100424</v>
      </c>
      <c r="G1306" t="s">
        <v>440</v>
      </c>
      <c r="H1306" s="1">
        <v>7580</v>
      </c>
    </row>
    <row r="1307" spans="1:8" x14ac:dyDescent="0.25">
      <c r="A1307">
        <v>2112</v>
      </c>
      <c r="B1307" t="s">
        <v>431</v>
      </c>
      <c r="C1307" t="s">
        <v>748</v>
      </c>
      <c r="D1307">
        <v>9</v>
      </c>
      <c r="E1307" t="s">
        <v>125</v>
      </c>
      <c r="F1307">
        <v>80100610</v>
      </c>
      <c r="G1307" t="s">
        <v>456</v>
      </c>
      <c r="H1307" s="1">
        <v>26664.05</v>
      </c>
    </row>
    <row r="1308" spans="1:8" x14ac:dyDescent="0.25">
      <c r="A1308">
        <v>2112</v>
      </c>
      <c r="B1308" t="s">
        <v>431</v>
      </c>
      <c r="C1308" t="s">
        <v>749</v>
      </c>
      <c r="D1308">
        <v>9</v>
      </c>
      <c r="E1308" t="s">
        <v>125</v>
      </c>
      <c r="F1308">
        <v>80100422</v>
      </c>
      <c r="G1308" t="s">
        <v>436</v>
      </c>
      <c r="H1308" s="1">
        <v>27720</v>
      </c>
    </row>
    <row r="1309" spans="1:8" x14ac:dyDescent="0.25">
      <c r="A1309">
        <v>2112</v>
      </c>
      <c r="B1309" t="s">
        <v>431</v>
      </c>
      <c r="C1309" t="s">
        <v>750</v>
      </c>
      <c r="D1309">
        <v>9</v>
      </c>
      <c r="E1309" t="s">
        <v>125</v>
      </c>
      <c r="F1309">
        <v>80100412</v>
      </c>
      <c r="G1309" t="s">
        <v>446</v>
      </c>
      <c r="H1309" s="1">
        <v>791</v>
      </c>
    </row>
    <row r="1310" spans="1:8" x14ac:dyDescent="0.25">
      <c r="A1310">
        <v>2112</v>
      </c>
      <c r="B1310" t="s">
        <v>431</v>
      </c>
      <c r="C1310" t="s">
        <v>751</v>
      </c>
      <c r="D1310">
        <v>9</v>
      </c>
      <c r="E1310" t="s">
        <v>125</v>
      </c>
      <c r="F1310">
        <v>80100408</v>
      </c>
      <c r="G1310" t="s">
        <v>438</v>
      </c>
      <c r="H1310" s="1">
        <v>571.6</v>
      </c>
    </row>
    <row r="1311" spans="1:8" x14ac:dyDescent="0.25">
      <c r="A1311">
        <v>2112</v>
      </c>
      <c r="B1311" t="s">
        <v>431</v>
      </c>
      <c r="C1311" t="s">
        <v>752</v>
      </c>
      <c r="D1311">
        <v>9</v>
      </c>
      <c r="E1311" t="s">
        <v>125</v>
      </c>
      <c r="F1311">
        <v>80100417</v>
      </c>
      <c r="G1311" t="s">
        <v>439</v>
      </c>
      <c r="H1311" s="1">
        <v>1280</v>
      </c>
    </row>
    <row r="1312" spans="1:8" x14ac:dyDescent="0.25">
      <c r="A1312">
        <v>2112</v>
      </c>
      <c r="B1312" t="s">
        <v>431</v>
      </c>
      <c r="C1312" t="s">
        <v>753</v>
      </c>
      <c r="D1312">
        <v>9</v>
      </c>
      <c r="E1312" t="s">
        <v>125</v>
      </c>
      <c r="F1312">
        <v>80100422</v>
      </c>
      <c r="G1312" t="s">
        <v>436</v>
      </c>
      <c r="H1312" s="1">
        <v>4019.5</v>
      </c>
    </row>
    <row r="1313" spans="1:8" x14ac:dyDescent="0.25">
      <c r="A1313">
        <v>2112</v>
      </c>
      <c r="B1313" t="s">
        <v>431</v>
      </c>
      <c r="C1313" t="s">
        <v>754</v>
      </c>
      <c r="D1313">
        <v>9</v>
      </c>
      <c r="E1313" t="s">
        <v>125</v>
      </c>
      <c r="F1313">
        <v>80100310</v>
      </c>
      <c r="G1313" t="s">
        <v>460</v>
      </c>
      <c r="H1313" s="1">
        <v>1380.18</v>
      </c>
    </row>
    <row r="1314" spans="1:8" x14ac:dyDescent="0.25">
      <c r="A1314">
        <v>2112</v>
      </c>
      <c r="B1314" t="s">
        <v>431</v>
      </c>
      <c r="C1314" t="s">
        <v>754</v>
      </c>
      <c r="D1314">
        <v>9</v>
      </c>
      <c r="E1314" t="s">
        <v>125</v>
      </c>
      <c r="F1314">
        <v>80100413</v>
      </c>
      <c r="G1314" t="s">
        <v>458</v>
      </c>
      <c r="H1314" s="1">
        <v>5383.02</v>
      </c>
    </row>
    <row r="1315" spans="1:8" x14ac:dyDescent="0.25">
      <c r="A1315">
        <v>2112</v>
      </c>
      <c r="B1315" t="s">
        <v>431</v>
      </c>
      <c r="C1315" t="s">
        <v>755</v>
      </c>
      <c r="D1315">
        <v>9</v>
      </c>
      <c r="E1315" t="s">
        <v>125</v>
      </c>
      <c r="F1315">
        <v>80100410</v>
      </c>
      <c r="G1315" t="s">
        <v>444</v>
      </c>
      <c r="H1315" s="1">
        <v>121.6</v>
      </c>
    </row>
    <row r="1316" spans="1:8" x14ac:dyDescent="0.25">
      <c r="A1316">
        <v>2112</v>
      </c>
      <c r="B1316" t="s">
        <v>431</v>
      </c>
      <c r="C1316" t="s">
        <v>755</v>
      </c>
      <c r="D1316">
        <v>9</v>
      </c>
      <c r="E1316" t="s">
        <v>125</v>
      </c>
      <c r="F1316">
        <v>80100412</v>
      </c>
      <c r="G1316" t="s">
        <v>446</v>
      </c>
      <c r="H1316" s="1">
        <v>6500</v>
      </c>
    </row>
    <row r="1317" spans="1:8" x14ac:dyDescent="0.25">
      <c r="A1317">
        <v>2112</v>
      </c>
      <c r="B1317" t="s">
        <v>431</v>
      </c>
      <c r="C1317" t="s">
        <v>755</v>
      </c>
      <c r="D1317">
        <v>9</v>
      </c>
      <c r="E1317" t="s">
        <v>125</v>
      </c>
      <c r="F1317">
        <v>80100416</v>
      </c>
      <c r="G1317" t="s">
        <v>447</v>
      </c>
      <c r="H1317" s="1">
        <v>855.79</v>
      </c>
    </row>
    <row r="1318" spans="1:8" x14ac:dyDescent="0.25">
      <c r="A1318">
        <v>2112</v>
      </c>
      <c r="B1318" t="s">
        <v>431</v>
      </c>
      <c r="C1318" t="s">
        <v>756</v>
      </c>
      <c r="D1318">
        <v>9</v>
      </c>
      <c r="E1318" t="s">
        <v>125</v>
      </c>
      <c r="F1318">
        <v>80100408</v>
      </c>
      <c r="G1318" t="s">
        <v>438</v>
      </c>
      <c r="H1318" s="1">
        <v>31116</v>
      </c>
    </row>
    <row r="1319" spans="1:8" x14ac:dyDescent="0.25">
      <c r="A1319">
        <v>2112</v>
      </c>
      <c r="B1319" t="s">
        <v>431</v>
      </c>
      <c r="C1319" t="s">
        <v>756</v>
      </c>
      <c r="D1319">
        <v>9</v>
      </c>
      <c r="E1319" t="s">
        <v>125</v>
      </c>
      <c r="F1319">
        <v>80100417</v>
      </c>
      <c r="G1319" t="s">
        <v>439</v>
      </c>
      <c r="H1319" s="1">
        <v>5975.4</v>
      </c>
    </row>
    <row r="1320" spans="1:8" x14ac:dyDescent="0.25">
      <c r="A1320">
        <v>2112</v>
      </c>
      <c r="B1320" t="s">
        <v>431</v>
      </c>
      <c r="C1320" t="s">
        <v>756</v>
      </c>
      <c r="D1320">
        <v>9</v>
      </c>
      <c r="E1320" t="s">
        <v>125</v>
      </c>
      <c r="F1320">
        <v>80100418</v>
      </c>
      <c r="G1320" t="s">
        <v>462</v>
      </c>
      <c r="H1320" s="1">
        <v>13487.67</v>
      </c>
    </row>
    <row r="1321" spans="1:8" x14ac:dyDescent="0.25">
      <c r="A1321">
        <v>2112</v>
      </c>
      <c r="B1321" t="s">
        <v>431</v>
      </c>
      <c r="C1321" t="s">
        <v>756</v>
      </c>
      <c r="D1321">
        <v>9</v>
      </c>
      <c r="E1321" t="s">
        <v>125</v>
      </c>
      <c r="F1321">
        <v>80100420</v>
      </c>
      <c r="G1321" t="s">
        <v>434</v>
      </c>
      <c r="H1321" s="1">
        <v>6712.12</v>
      </c>
    </row>
    <row r="1322" spans="1:8" x14ac:dyDescent="0.25">
      <c r="A1322">
        <v>2112</v>
      </c>
      <c r="B1322" t="s">
        <v>431</v>
      </c>
      <c r="C1322" t="s">
        <v>756</v>
      </c>
      <c r="D1322">
        <v>9</v>
      </c>
      <c r="E1322" t="s">
        <v>125</v>
      </c>
      <c r="F1322">
        <v>80100421</v>
      </c>
      <c r="G1322" t="s">
        <v>435</v>
      </c>
      <c r="H1322" s="1">
        <v>73.599999999999994</v>
      </c>
    </row>
    <row r="1323" spans="1:8" x14ac:dyDescent="0.25">
      <c r="A1323">
        <v>2112</v>
      </c>
      <c r="B1323" t="s">
        <v>431</v>
      </c>
      <c r="C1323" t="s">
        <v>756</v>
      </c>
      <c r="D1323">
        <v>9</v>
      </c>
      <c r="E1323" t="s">
        <v>125</v>
      </c>
      <c r="F1323">
        <v>80100423</v>
      </c>
      <c r="G1323" t="s">
        <v>486</v>
      </c>
      <c r="H1323" s="1">
        <v>2675</v>
      </c>
    </row>
    <row r="1324" spans="1:8" x14ac:dyDescent="0.25">
      <c r="A1324">
        <v>2112</v>
      </c>
      <c r="B1324" t="s">
        <v>431</v>
      </c>
      <c r="C1324" t="s">
        <v>757</v>
      </c>
      <c r="D1324">
        <v>9</v>
      </c>
      <c r="E1324" t="s">
        <v>125</v>
      </c>
      <c r="F1324">
        <v>80100417</v>
      </c>
      <c r="G1324" t="s">
        <v>439</v>
      </c>
      <c r="H1324" s="1">
        <v>18026.25</v>
      </c>
    </row>
    <row r="1325" spans="1:8" x14ac:dyDescent="0.25">
      <c r="A1325">
        <v>2112</v>
      </c>
      <c r="B1325" t="s">
        <v>431</v>
      </c>
      <c r="C1325" t="s">
        <v>758</v>
      </c>
      <c r="D1325">
        <v>9</v>
      </c>
      <c r="E1325" t="s">
        <v>125</v>
      </c>
      <c r="F1325">
        <v>80100417</v>
      </c>
      <c r="G1325" t="s">
        <v>439</v>
      </c>
      <c r="H1325" s="1">
        <v>5400</v>
      </c>
    </row>
    <row r="1326" spans="1:8" x14ac:dyDescent="0.25">
      <c r="A1326">
        <v>2112</v>
      </c>
      <c r="B1326" t="s">
        <v>431</v>
      </c>
      <c r="C1326" t="s">
        <v>759</v>
      </c>
      <c r="D1326">
        <v>9</v>
      </c>
      <c r="E1326" t="s">
        <v>125</v>
      </c>
      <c r="F1326">
        <v>80100418</v>
      </c>
      <c r="G1326" t="s">
        <v>462</v>
      </c>
      <c r="H1326" s="1">
        <v>20413.8</v>
      </c>
    </row>
    <row r="1327" spans="1:8" x14ac:dyDescent="0.25">
      <c r="A1327">
        <v>2112</v>
      </c>
      <c r="B1327" t="s">
        <v>431</v>
      </c>
      <c r="C1327" t="s">
        <v>760</v>
      </c>
      <c r="D1327">
        <v>9</v>
      </c>
      <c r="E1327" t="s">
        <v>125</v>
      </c>
      <c r="F1327">
        <v>80100408</v>
      </c>
      <c r="G1327" t="s">
        <v>438</v>
      </c>
      <c r="H1327" s="1">
        <v>51676.5</v>
      </c>
    </row>
    <row r="1328" spans="1:8" x14ac:dyDescent="0.25">
      <c r="A1328">
        <v>2112</v>
      </c>
      <c r="B1328" t="s">
        <v>431</v>
      </c>
      <c r="C1328" t="s">
        <v>760</v>
      </c>
      <c r="D1328">
        <v>9</v>
      </c>
      <c r="E1328" t="s">
        <v>125</v>
      </c>
      <c r="F1328">
        <v>80100610</v>
      </c>
      <c r="G1328" t="s">
        <v>456</v>
      </c>
      <c r="H1328" s="1">
        <v>2662.2</v>
      </c>
    </row>
    <row r="1329" spans="1:8" x14ac:dyDescent="0.25">
      <c r="A1329">
        <v>2112</v>
      </c>
      <c r="B1329" t="s">
        <v>431</v>
      </c>
      <c r="C1329" t="s">
        <v>761</v>
      </c>
      <c r="D1329">
        <v>9</v>
      </c>
      <c r="E1329" t="s">
        <v>125</v>
      </c>
      <c r="F1329">
        <v>80100418</v>
      </c>
      <c r="G1329" t="s">
        <v>462</v>
      </c>
      <c r="H1329" s="1">
        <v>2400</v>
      </c>
    </row>
    <row r="1330" spans="1:8" x14ac:dyDescent="0.25">
      <c r="A1330">
        <v>2112</v>
      </c>
      <c r="B1330" t="s">
        <v>431</v>
      </c>
      <c r="C1330" t="s">
        <v>762</v>
      </c>
      <c r="D1330">
        <v>9</v>
      </c>
      <c r="E1330" t="s">
        <v>125</v>
      </c>
      <c r="F1330">
        <v>80100410</v>
      </c>
      <c r="G1330" t="s">
        <v>444</v>
      </c>
      <c r="H1330" s="1">
        <v>298220</v>
      </c>
    </row>
    <row r="1331" spans="1:8" x14ac:dyDescent="0.25">
      <c r="A1331">
        <v>2112</v>
      </c>
      <c r="B1331" t="s">
        <v>431</v>
      </c>
      <c r="C1331" t="s">
        <v>763</v>
      </c>
      <c r="D1331">
        <v>9</v>
      </c>
      <c r="E1331" t="s">
        <v>125</v>
      </c>
      <c r="F1331">
        <v>80100423</v>
      </c>
      <c r="G1331" t="s">
        <v>486</v>
      </c>
      <c r="H1331" s="1">
        <v>2365.1999999999998</v>
      </c>
    </row>
    <row r="1332" spans="1:8" x14ac:dyDescent="0.25">
      <c r="A1332">
        <v>2112</v>
      </c>
      <c r="B1332" t="s">
        <v>431</v>
      </c>
      <c r="C1332" t="s">
        <v>764</v>
      </c>
      <c r="D1332">
        <v>9</v>
      </c>
      <c r="E1332" t="s">
        <v>125</v>
      </c>
      <c r="F1332">
        <v>80100419</v>
      </c>
      <c r="G1332" t="s">
        <v>433</v>
      </c>
      <c r="H1332" s="1">
        <v>359</v>
      </c>
    </row>
    <row r="1333" spans="1:8" x14ac:dyDescent="0.25">
      <c r="A1333">
        <v>2112</v>
      </c>
      <c r="B1333" t="s">
        <v>431</v>
      </c>
      <c r="C1333" t="s">
        <v>765</v>
      </c>
      <c r="D1333">
        <v>9</v>
      </c>
      <c r="E1333" t="s">
        <v>125</v>
      </c>
      <c r="F1333">
        <v>80100410</v>
      </c>
      <c r="G1333" t="s">
        <v>444</v>
      </c>
      <c r="H1333" s="1">
        <v>2200</v>
      </c>
    </row>
    <row r="1334" spans="1:8" x14ac:dyDescent="0.25">
      <c r="A1334">
        <v>2112</v>
      </c>
      <c r="B1334" t="s">
        <v>431</v>
      </c>
      <c r="C1334" t="s">
        <v>766</v>
      </c>
      <c r="D1334">
        <v>9</v>
      </c>
      <c r="E1334" t="s">
        <v>125</v>
      </c>
      <c r="F1334">
        <v>80100421</v>
      </c>
      <c r="G1334" t="s">
        <v>435</v>
      </c>
      <c r="H1334" s="1">
        <v>545</v>
      </c>
    </row>
    <row r="1335" spans="1:8" x14ac:dyDescent="0.25">
      <c r="A1335">
        <v>2112</v>
      </c>
      <c r="B1335" t="s">
        <v>431</v>
      </c>
      <c r="C1335" t="s">
        <v>767</v>
      </c>
      <c r="D1335">
        <v>9</v>
      </c>
      <c r="E1335" t="s">
        <v>125</v>
      </c>
      <c r="F1335">
        <v>80100310</v>
      </c>
      <c r="G1335" t="s">
        <v>460</v>
      </c>
      <c r="H1335" s="1">
        <v>5335.35</v>
      </c>
    </row>
    <row r="1336" spans="1:8" x14ac:dyDescent="0.25">
      <c r="A1336">
        <v>2112</v>
      </c>
      <c r="B1336" t="s">
        <v>431</v>
      </c>
      <c r="C1336" t="s">
        <v>768</v>
      </c>
      <c r="D1336">
        <v>9</v>
      </c>
      <c r="E1336" t="s">
        <v>125</v>
      </c>
      <c r="F1336">
        <v>80100423</v>
      </c>
      <c r="G1336" t="s">
        <v>486</v>
      </c>
      <c r="H1336" s="1">
        <v>15429.7</v>
      </c>
    </row>
    <row r="1337" spans="1:8" x14ac:dyDescent="0.25">
      <c r="A1337">
        <v>2112</v>
      </c>
      <c r="B1337" t="s">
        <v>431</v>
      </c>
      <c r="C1337" t="s">
        <v>769</v>
      </c>
      <c r="D1337">
        <v>9</v>
      </c>
      <c r="E1337" t="s">
        <v>125</v>
      </c>
      <c r="F1337">
        <v>80100610</v>
      </c>
      <c r="G1337" t="s">
        <v>456</v>
      </c>
      <c r="H1337" s="1">
        <v>5663.5</v>
      </c>
    </row>
    <row r="1338" spans="1:8" x14ac:dyDescent="0.25">
      <c r="A1338">
        <v>2112</v>
      </c>
      <c r="B1338" t="s">
        <v>431</v>
      </c>
      <c r="C1338" t="s">
        <v>770</v>
      </c>
      <c r="D1338">
        <v>9</v>
      </c>
      <c r="E1338" t="s">
        <v>125</v>
      </c>
      <c r="F1338">
        <v>60100540</v>
      </c>
      <c r="G1338" t="s">
        <v>275</v>
      </c>
      <c r="H1338" s="1">
        <v>1098</v>
      </c>
    </row>
    <row r="1339" spans="1:8" x14ac:dyDescent="0.25">
      <c r="A1339">
        <v>2112</v>
      </c>
      <c r="B1339" t="s">
        <v>431</v>
      </c>
      <c r="C1339" t="s">
        <v>770</v>
      </c>
      <c r="D1339">
        <v>9</v>
      </c>
      <c r="E1339" t="s">
        <v>125</v>
      </c>
      <c r="F1339">
        <v>60100821</v>
      </c>
      <c r="G1339" t="s">
        <v>247</v>
      </c>
      <c r="H1339" s="1">
        <v>-2827</v>
      </c>
    </row>
    <row r="1340" spans="1:8" x14ac:dyDescent="0.25">
      <c r="A1340">
        <v>2112</v>
      </c>
      <c r="B1340" t="s">
        <v>431</v>
      </c>
      <c r="C1340" t="s">
        <v>770</v>
      </c>
      <c r="D1340">
        <v>9</v>
      </c>
      <c r="E1340" t="s">
        <v>125</v>
      </c>
      <c r="F1340">
        <v>75200129</v>
      </c>
      <c r="G1340" t="s">
        <v>235</v>
      </c>
      <c r="H1340" s="1">
        <v>-396.5</v>
      </c>
    </row>
    <row r="1341" spans="1:8" x14ac:dyDescent="0.25">
      <c r="A1341">
        <v>2112</v>
      </c>
      <c r="B1341" t="s">
        <v>431</v>
      </c>
      <c r="C1341" t="s">
        <v>770</v>
      </c>
      <c r="D1341">
        <v>9</v>
      </c>
      <c r="E1341" t="s">
        <v>125</v>
      </c>
      <c r="F1341">
        <v>80100410</v>
      </c>
      <c r="G1341" t="s">
        <v>444</v>
      </c>
      <c r="H1341" s="1">
        <v>14975.5</v>
      </c>
    </row>
    <row r="1342" spans="1:8" x14ac:dyDescent="0.25">
      <c r="A1342">
        <v>2112</v>
      </c>
      <c r="B1342" t="s">
        <v>431</v>
      </c>
      <c r="C1342" t="s">
        <v>771</v>
      </c>
      <c r="D1342">
        <v>9</v>
      </c>
      <c r="E1342" t="s">
        <v>125</v>
      </c>
      <c r="F1342">
        <v>80100408</v>
      </c>
      <c r="G1342" t="s">
        <v>438</v>
      </c>
      <c r="H1342" s="1">
        <v>2500</v>
      </c>
    </row>
    <row r="1343" spans="1:8" x14ac:dyDescent="0.25">
      <c r="A1343">
        <v>2112</v>
      </c>
      <c r="B1343" t="s">
        <v>431</v>
      </c>
      <c r="C1343" t="s">
        <v>771</v>
      </c>
      <c r="D1343">
        <v>9</v>
      </c>
      <c r="E1343" t="s">
        <v>125</v>
      </c>
      <c r="F1343">
        <v>80100417</v>
      </c>
      <c r="G1343" t="s">
        <v>439</v>
      </c>
      <c r="H1343" s="1">
        <v>6758.96</v>
      </c>
    </row>
    <row r="1344" spans="1:8" x14ac:dyDescent="0.25">
      <c r="A1344">
        <v>2112</v>
      </c>
      <c r="B1344" t="s">
        <v>431</v>
      </c>
      <c r="C1344" t="s">
        <v>771</v>
      </c>
      <c r="D1344">
        <v>9</v>
      </c>
      <c r="E1344" t="s">
        <v>125</v>
      </c>
      <c r="F1344">
        <v>80100418</v>
      </c>
      <c r="G1344" t="s">
        <v>462</v>
      </c>
      <c r="H1344" s="1">
        <v>856.8</v>
      </c>
    </row>
    <row r="1345" spans="1:8" x14ac:dyDescent="0.25">
      <c r="A1345">
        <v>2112</v>
      </c>
      <c r="B1345" t="s">
        <v>431</v>
      </c>
      <c r="C1345" t="s">
        <v>772</v>
      </c>
      <c r="D1345">
        <v>9</v>
      </c>
      <c r="E1345" t="s">
        <v>125</v>
      </c>
      <c r="F1345">
        <v>80100421</v>
      </c>
      <c r="G1345" t="s">
        <v>435</v>
      </c>
      <c r="H1345" s="1">
        <v>180</v>
      </c>
    </row>
    <row r="1346" spans="1:8" x14ac:dyDescent="0.25">
      <c r="A1346">
        <v>2112</v>
      </c>
      <c r="B1346" t="s">
        <v>431</v>
      </c>
      <c r="C1346" t="s">
        <v>773</v>
      </c>
      <c r="D1346">
        <v>9</v>
      </c>
      <c r="E1346" t="s">
        <v>125</v>
      </c>
      <c r="F1346">
        <v>80100417</v>
      </c>
      <c r="G1346" t="s">
        <v>439</v>
      </c>
      <c r="H1346" s="1">
        <v>1581</v>
      </c>
    </row>
    <row r="1347" spans="1:8" x14ac:dyDescent="0.25">
      <c r="A1347">
        <v>2112</v>
      </c>
      <c r="B1347" t="s">
        <v>431</v>
      </c>
      <c r="C1347" t="s">
        <v>774</v>
      </c>
      <c r="D1347">
        <v>9</v>
      </c>
      <c r="E1347" t="s">
        <v>125</v>
      </c>
      <c r="F1347">
        <v>80100310</v>
      </c>
      <c r="G1347" t="s">
        <v>460</v>
      </c>
      <c r="H1347" s="1">
        <v>1729.56</v>
      </c>
    </row>
    <row r="1348" spans="1:8" x14ac:dyDescent="0.25">
      <c r="A1348">
        <v>2112</v>
      </c>
      <c r="B1348" t="s">
        <v>431</v>
      </c>
      <c r="C1348" t="s">
        <v>774</v>
      </c>
      <c r="D1348">
        <v>9</v>
      </c>
      <c r="E1348" t="s">
        <v>125</v>
      </c>
      <c r="F1348">
        <v>80100413</v>
      </c>
      <c r="G1348" t="s">
        <v>458</v>
      </c>
      <c r="H1348" s="1">
        <v>112.57</v>
      </c>
    </row>
    <row r="1349" spans="1:8" x14ac:dyDescent="0.25">
      <c r="A1349">
        <v>2112</v>
      </c>
      <c r="B1349" t="s">
        <v>431</v>
      </c>
      <c r="C1349" t="s">
        <v>775</v>
      </c>
      <c r="D1349">
        <v>9</v>
      </c>
      <c r="E1349" t="s">
        <v>125</v>
      </c>
      <c r="F1349">
        <v>80100412</v>
      </c>
      <c r="G1349" t="s">
        <v>446</v>
      </c>
      <c r="H1349" s="1">
        <v>3510</v>
      </c>
    </row>
    <row r="1350" spans="1:8" x14ac:dyDescent="0.25">
      <c r="A1350">
        <v>2112</v>
      </c>
      <c r="B1350" t="s">
        <v>431</v>
      </c>
      <c r="C1350" t="s">
        <v>775</v>
      </c>
      <c r="D1350">
        <v>9</v>
      </c>
      <c r="E1350" t="s">
        <v>125</v>
      </c>
      <c r="F1350">
        <v>80100418</v>
      </c>
      <c r="G1350" t="s">
        <v>462</v>
      </c>
      <c r="H1350" s="1">
        <v>1585.6</v>
      </c>
    </row>
    <row r="1351" spans="1:8" x14ac:dyDescent="0.25">
      <c r="A1351">
        <v>2112</v>
      </c>
      <c r="B1351" t="s">
        <v>431</v>
      </c>
      <c r="C1351" t="s">
        <v>776</v>
      </c>
      <c r="D1351">
        <v>9</v>
      </c>
      <c r="E1351" t="s">
        <v>125</v>
      </c>
      <c r="F1351">
        <v>80100408</v>
      </c>
      <c r="G1351" t="s">
        <v>438</v>
      </c>
      <c r="H1351" s="1">
        <v>1680</v>
      </c>
    </row>
    <row r="1352" spans="1:8" x14ac:dyDescent="0.25">
      <c r="A1352">
        <v>2112</v>
      </c>
      <c r="B1352" t="s">
        <v>431</v>
      </c>
      <c r="C1352" t="s">
        <v>776</v>
      </c>
      <c r="D1352">
        <v>9</v>
      </c>
      <c r="E1352" t="s">
        <v>125</v>
      </c>
      <c r="F1352">
        <v>80100417</v>
      </c>
      <c r="G1352" t="s">
        <v>439</v>
      </c>
      <c r="H1352" s="1">
        <v>11223.64</v>
      </c>
    </row>
    <row r="1353" spans="1:8" x14ac:dyDescent="0.25">
      <c r="A1353">
        <v>2112</v>
      </c>
      <c r="B1353" t="s">
        <v>431</v>
      </c>
      <c r="C1353" t="s">
        <v>776</v>
      </c>
      <c r="D1353">
        <v>9</v>
      </c>
      <c r="E1353" t="s">
        <v>125</v>
      </c>
      <c r="F1353">
        <v>80100418</v>
      </c>
      <c r="G1353" t="s">
        <v>462</v>
      </c>
      <c r="H1353" s="1">
        <v>4995.3500000000004</v>
      </c>
    </row>
    <row r="1354" spans="1:8" x14ac:dyDescent="0.25">
      <c r="A1354">
        <v>2112</v>
      </c>
      <c r="B1354" t="s">
        <v>431</v>
      </c>
      <c r="C1354" t="s">
        <v>776</v>
      </c>
      <c r="D1354">
        <v>9</v>
      </c>
      <c r="E1354" t="s">
        <v>125</v>
      </c>
      <c r="F1354">
        <v>80100425</v>
      </c>
      <c r="G1354" t="s">
        <v>453</v>
      </c>
      <c r="H1354" s="1">
        <v>1680</v>
      </c>
    </row>
    <row r="1355" spans="1:8" x14ac:dyDescent="0.25">
      <c r="A1355">
        <v>2112</v>
      </c>
      <c r="B1355" t="s">
        <v>431</v>
      </c>
      <c r="C1355" t="s">
        <v>777</v>
      </c>
      <c r="D1355">
        <v>9</v>
      </c>
      <c r="E1355" t="s">
        <v>125</v>
      </c>
      <c r="F1355">
        <v>60100821</v>
      </c>
      <c r="G1355" t="s">
        <v>247</v>
      </c>
      <c r="H1355" s="1">
        <v>-352</v>
      </c>
    </row>
    <row r="1356" spans="1:8" x14ac:dyDescent="0.25">
      <c r="A1356">
        <v>2112</v>
      </c>
      <c r="B1356" t="s">
        <v>431</v>
      </c>
      <c r="C1356" t="s">
        <v>777</v>
      </c>
      <c r="D1356">
        <v>9</v>
      </c>
      <c r="E1356" t="s">
        <v>125</v>
      </c>
      <c r="F1356">
        <v>80100418</v>
      </c>
      <c r="G1356" t="s">
        <v>462</v>
      </c>
      <c r="H1356" s="1">
        <v>1952</v>
      </c>
    </row>
    <row r="1357" spans="1:8" x14ac:dyDescent="0.25">
      <c r="A1357">
        <v>2112</v>
      </c>
      <c r="B1357" t="s">
        <v>431</v>
      </c>
      <c r="C1357" t="s">
        <v>778</v>
      </c>
      <c r="D1357">
        <v>9</v>
      </c>
      <c r="E1357" t="s">
        <v>125</v>
      </c>
      <c r="F1357">
        <v>80100417</v>
      </c>
      <c r="G1357" t="s">
        <v>439</v>
      </c>
      <c r="H1357" s="1">
        <v>2310</v>
      </c>
    </row>
    <row r="1358" spans="1:8" x14ac:dyDescent="0.25">
      <c r="A1358">
        <v>2112</v>
      </c>
      <c r="B1358" t="s">
        <v>431</v>
      </c>
      <c r="C1358" t="s">
        <v>778</v>
      </c>
      <c r="D1358">
        <v>9</v>
      </c>
      <c r="E1358" t="s">
        <v>125</v>
      </c>
      <c r="F1358">
        <v>80100421</v>
      </c>
      <c r="G1358" t="s">
        <v>435</v>
      </c>
      <c r="H1358" s="1">
        <v>906</v>
      </c>
    </row>
    <row r="1359" spans="1:8" x14ac:dyDescent="0.25">
      <c r="A1359">
        <v>2112</v>
      </c>
      <c r="B1359" t="s">
        <v>431</v>
      </c>
      <c r="C1359" t="s">
        <v>779</v>
      </c>
      <c r="D1359">
        <v>9</v>
      </c>
      <c r="E1359" t="s">
        <v>125</v>
      </c>
      <c r="F1359">
        <v>80100413</v>
      </c>
      <c r="G1359" t="s">
        <v>458</v>
      </c>
      <c r="H1359" s="1">
        <v>672.57</v>
      </c>
    </row>
    <row r="1360" spans="1:8" x14ac:dyDescent="0.25">
      <c r="A1360">
        <v>2112</v>
      </c>
      <c r="B1360" t="s">
        <v>431</v>
      </c>
      <c r="C1360" t="s">
        <v>780</v>
      </c>
      <c r="D1360">
        <v>9</v>
      </c>
      <c r="E1360" t="s">
        <v>125</v>
      </c>
      <c r="F1360">
        <v>80100422</v>
      </c>
      <c r="G1360" t="s">
        <v>436</v>
      </c>
      <c r="H1360" s="1">
        <v>2268</v>
      </c>
    </row>
    <row r="1361" spans="1:8" x14ac:dyDescent="0.25">
      <c r="A1361">
        <v>2112</v>
      </c>
      <c r="B1361" t="s">
        <v>431</v>
      </c>
      <c r="C1361" t="s">
        <v>781</v>
      </c>
      <c r="D1361">
        <v>9</v>
      </c>
      <c r="E1361" t="s">
        <v>125</v>
      </c>
      <c r="F1361">
        <v>80100418</v>
      </c>
      <c r="G1361" t="s">
        <v>462</v>
      </c>
      <c r="H1361" s="1">
        <v>666</v>
      </c>
    </row>
    <row r="1362" spans="1:8" x14ac:dyDescent="0.25">
      <c r="A1362">
        <v>2112</v>
      </c>
      <c r="B1362" t="s">
        <v>431</v>
      </c>
      <c r="C1362" t="s">
        <v>782</v>
      </c>
      <c r="D1362">
        <v>9</v>
      </c>
      <c r="E1362" t="s">
        <v>125</v>
      </c>
      <c r="F1362">
        <v>80100412</v>
      </c>
      <c r="G1362" t="s">
        <v>446</v>
      </c>
      <c r="H1362" s="1">
        <v>6480</v>
      </c>
    </row>
    <row r="1363" spans="1:8" x14ac:dyDescent="0.25">
      <c r="A1363">
        <v>2112</v>
      </c>
      <c r="B1363" t="s">
        <v>431</v>
      </c>
      <c r="C1363" t="s">
        <v>782</v>
      </c>
      <c r="D1363">
        <v>9</v>
      </c>
      <c r="E1363" t="s">
        <v>125</v>
      </c>
      <c r="F1363">
        <v>80100420</v>
      </c>
      <c r="G1363" t="s">
        <v>434</v>
      </c>
      <c r="H1363" s="1">
        <v>1558.8</v>
      </c>
    </row>
    <row r="1364" spans="1:8" x14ac:dyDescent="0.25">
      <c r="A1364">
        <v>2112</v>
      </c>
      <c r="B1364" t="s">
        <v>431</v>
      </c>
      <c r="C1364" t="s">
        <v>782</v>
      </c>
      <c r="D1364">
        <v>9</v>
      </c>
      <c r="E1364" t="s">
        <v>125</v>
      </c>
      <c r="F1364">
        <v>80100608</v>
      </c>
      <c r="G1364" t="s">
        <v>442</v>
      </c>
      <c r="H1364" s="1">
        <v>9900</v>
      </c>
    </row>
    <row r="1365" spans="1:8" x14ac:dyDescent="0.25">
      <c r="A1365">
        <v>2112</v>
      </c>
      <c r="B1365" t="s">
        <v>431</v>
      </c>
      <c r="C1365" t="s">
        <v>782</v>
      </c>
      <c r="D1365">
        <v>9</v>
      </c>
      <c r="E1365" t="s">
        <v>125</v>
      </c>
      <c r="F1365">
        <v>80100610</v>
      </c>
      <c r="G1365" t="s">
        <v>456</v>
      </c>
      <c r="H1365" s="1">
        <v>24651</v>
      </c>
    </row>
    <row r="1366" spans="1:8" x14ac:dyDescent="0.25">
      <c r="A1366">
        <v>2112</v>
      </c>
      <c r="B1366" t="s">
        <v>431</v>
      </c>
      <c r="C1366" t="s">
        <v>783</v>
      </c>
      <c r="D1366">
        <v>9</v>
      </c>
      <c r="E1366" t="s">
        <v>125</v>
      </c>
      <c r="F1366">
        <v>80100410</v>
      </c>
      <c r="G1366" t="s">
        <v>444</v>
      </c>
      <c r="H1366" s="1">
        <v>2074</v>
      </c>
    </row>
    <row r="1367" spans="1:8" x14ac:dyDescent="0.25">
      <c r="A1367">
        <v>2112</v>
      </c>
      <c r="B1367" t="s">
        <v>431</v>
      </c>
      <c r="C1367" t="s">
        <v>784</v>
      </c>
      <c r="D1367">
        <v>9</v>
      </c>
      <c r="E1367" t="s">
        <v>125</v>
      </c>
      <c r="F1367">
        <v>80100410</v>
      </c>
      <c r="G1367" t="s">
        <v>444</v>
      </c>
      <c r="H1367" s="1">
        <v>604</v>
      </c>
    </row>
    <row r="1368" spans="1:8" x14ac:dyDescent="0.25">
      <c r="A1368">
        <v>2112</v>
      </c>
      <c r="B1368" t="s">
        <v>431</v>
      </c>
      <c r="C1368" t="s">
        <v>784</v>
      </c>
      <c r="D1368">
        <v>9</v>
      </c>
      <c r="E1368" t="s">
        <v>125</v>
      </c>
      <c r="F1368">
        <v>80100418</v>
      </c>
      <c r="G1368" t="s">
        <v>462</v>
      </c>
      <c r="H1368" s="1">
        <v>5016</v>
      </c>
    </row>
    <row r="1369" spans="1:8" x14ac:dyDescent="0.25">
      <c r="A1369">
        <v>2112</v>
      </c>
      <c r="B1369" t="s">
        <v>431</v>
      </c>
      <c r="C1369" t="s">
        <v>784</v>
      </c>
      <c r="D1369">
        <v>9</v>
      </c>
      <c r="E1369" t="s">
        <v>125</v>
      </c>
      <c r="F1369">
        <v>80100610</v>
      </c>
      <c r="G1369" t="s">
        <v>456</v>
      </c>
      <c r="H1369" s="1">
        <v>28010.07</v>
      </c>
    </row>
    <row r="1370" spans="1:8" x14ac:dyDescent="0.25">
      <c r="A1370">
        <v>2112</v>
      </c>
      <c r="B1370" t="s">
        <v>431</v>
      </c>
      <c r="C1370" t="s">
        <v>785</v>
      </c>
      <c r="D1370">
        <v>9</v>
      </c>
      <c r="E1370" t="s">
        <v>125</v>
      </c>
      <c r="F1370">
        <v>80100410</v>
      </c>
      <c r="G1370" t="s">
        <v>444</v>
      </c>
      <c r="H1370" s="1">
        <v>38.4</v>
      </c>
    </row>
    <row r="1371" spans="1:8" x14ac:dyDescent="0.25">
      <c r="A1371">
        <v>2112</v>
      </c>
      <c r="B1371" t="s">
        <v>431</v>
      </c>
      <c r="C1371" t="s">
        <v>785</v>
      </c>
      <c r="D1371">
        <v>9</v>
      </c>
      <c r="E1371" t="s">
        <v>125</v>
      </c>
      <c r="F1371">
        <v>80100412</v>
      </c>
      <c r="G1371" t="s">
        <v>446</v>
      </c>
      <c r="H1371" s="1">
        <v>4496</v>
      </c>
    </row>
    <row r="1372" spans="1:8" x14ac:dyDescent="0.25">
      <c r="A1372">
        <v>2113</v>
      </c>
      <c r="B1372" t="s">
        <v>786</v>
      </c>
      <c r="C1372" t="s">
        <v>787</v>
      </c>
      <c r="D1372">
        <v>9</v>
      </c>
      <c r="E1372" t="s">
        <v>125</v>
      </c>
      <c r="F1372">
        <v>80100308</v>
      </c>
      <c r="G1372" t="s">
        <v>788</v>
      </c>
      <c r="H1372" s="1">
        <v>330</v>
      </c>
    </row>
    <row r="1373" spans="1:8" x14ac:dyDescent="0.25">
      <c r="A1373">
        <v>2113</v>
      </c>
      <c r="B1373" t="s">
        <v>786</v>
      </c>
      <c r="C1373" t="s">
        <v>789</v>
      </c>
      <c r="D1373">
        <v>9</v>
      </c>
      <c r="E1373" t="s">
        <v>125</v>
      </c>
      <c r="F1373">
        <v>80100308</v>
      </c>
      <c r="G1373" t="s">
        <v>788</v>
      </c>
      <c r="H1373" s="1">
        <v>604.59</v>
      </c>
    </row>
    <row r="1374" spans="1:8" x14ac:dyDescent="0.25">
      <c r="A1374">
        <v>2113</v>
      </c>
      <c r="B1374" t="s">
        <v>786</v>
      </c>
      <c r="C1374" t="s">
        <v>418</v>
      </c>
      <c r="D1374">
        <v>9</v>
      </c>
      <c r="E1374" t="s">
        <v>125</v>
      </c>
      <c r="F1374">
        <v>80100308</v>
      </c>
      <c r="G1374" t="s">
        <v>788</v>
      </c>
      <c r="H1374" s="1">
        <v>263413.01</v>
      </c>
    </row>
    <row r="1375" spans="1:8" x14ac:dyDescent="0.25">
      <c r="A1375">
        <v>2113</v>
      </c>
      <c r="B1375" t="s">
        <v>786</v>
      </c>
      <c r="C1375" t="s">
        <v>225</v>
      </c>
      <c r="D1375">
        <v>9</v>
      </c>
      <c r="E1375" t="s">
        <v>125</v>
      </c>
      <c r="F1375">
        <v>80100309</v>
      </c>
      <c r="G1375" t="s">
        <v>790</v>
      </c>
      <c r="H1375" s="1">
        <v>1724.12</v>
      </c>
    </row>
    <row r="1376" spans="1:8" x14ac:dyDescent="0.25">
      <c r="A1376">
        <v>2113</v>
      </c>
      <c r="B1376" t="s">
        <v>786</v>
      </c>
      <c r="C1376" t="s">
        <v>450</v>
      </c>
      <c r="D1376">
        <v>9</v>
      </c>
      <c r="E1376" t="s">
        <v>125</v>
      </c>
      <c r="F1376">
        <v>80100308</v>
      </c>
      <c r="G1376" t="s">
        <v>788</v>
      </c>
      <c r="H1376" s="1">
        <v>410</v>
      </c>
    </row>
    <row r="1377" spans="1:8" x14ac:dyDescent="0.25">
      <c r="A1377">
        <v>2113</v>
      </c>
      <c r="B1377" t="s">
        <v>786</v>
      </c>
      <c r="C1377" t="s">
        <v>791</v>
      </c>
      <c r="D1377">
        <v>9</v>
      </c>
      <c r="E1377" t="s">
        <v>125</v>
      </c>
      <c r="F1377">
        <v>80100308</v>
      </c>
      <c r="G1377" t="s">
        <v>788</v>
      </c>
      <c r="H1377" s="1">
        <v>23609.72</v>
      </c>
    </row>
    <row r="1378" spans="1:8" x14ac:dyDescent="0.25">
      <c r="A1378">
        <v>2113</v>
      </c>
      <c r="B1378" t="s">
        <v>786</v>
      </c>
      <c r="C1378" t="s">
        <v>791</v>
      </c>
      <c r="D1378">
        <v>9</v>
      </c>
      <c r="E1378" t="s">
        <v>125</v>
      </c>
      <c r="F1378">
        <v>80100309</v>
      </c>
      <c r="G1378" t="s">
        <v>790</v>
      </c>
      <c r="H1378" s="1">
        <v>53342.5</v>
      </c>
    </row>
    <row r="1379" spans="1:8" x14ac:dyDescent="0.25">
      <c r="A1379">
        <v>2113</v>
      </c>
      <c r="B1379" t="s">
        <v>786</v>
      </c>
      <c r="C1379" t="s">
        <v>465</v>
      </c>
      <c r="D1379">
        <v>9</v>
      </c>
      <c r="E1379" t="s">
        <v>125</v>
      </c>
      <c r="F1379">
        <v>80100308</v>
      </c>
      <c r="G1379" t="s">
        <v>788</v>
      </c>
      <c r="H1379" s="1">
        <v>10440</v>
      </c>
    </row>
    <row r="1380" spans="1:8" x14ac:dyDescent="0.25">
      <c r="A1380">
        <v>2113</v>
      </c>
      <c r="B1380" t="s">
        <v>786</v>
      </c>
      <c r="C1380" t="s">
        <v>792</v>
      </c>
      <c r="D1380">
        <v>9</v>
      </c>
      <c r="E1380" t="s">
        <v>125</v>
      </c>
      <c r="F1380">
        <v>80100308</v>
      </c>
      <c r="G1380" t="s">
        <v>788</v>
      </c>
      <c r="H1380" s="1">
        <v>33738.46</v>
      </c>
    </row>
    <row r="1381" spans="1:8" x14ac:dyDescent="0.25">
      <c r="A1381">
        <v>2113</v>
      </c>
      <c r="B1381" t="s">
        <v>786</v>
      </c>
      <c r="C1381" t="s">
        <v>792</v>
      </c>
      <c r="D1381">
        <v>9</v>
      </c>
      <c r="E1381" t="s">
        <v>125</v>
      </c>
      <c r="F1381">
        <v>80100309</v>
      </c>
      <c r="G1381" t="s">
        <v>790</v>
      </c>
      <c r="H1381" s="1">
        <v>106.98</v>
      </c>
    </row>
    <row r="1382" spans="1:8" x14ac:dyDescent="0.25">
      <c r="A1382">
        <v>2113</v>
      </c>
      <c r="B1382" t="s">
        <v>786</v>
      </c>
      <c r="C1382" t="s">
        <v>793</v>
      </c>
      <c r="D1382">
        <v>9</v>
      </c>
      <c r="E1382" t="s">
        <v>125</v>
      </c>
      <c r="F1382">
        <v>80100308</v>
      </c>
      <c r="G1382" t="s">
        <v>788</v>
      </c>
      <c r="H1382" s="1">
        <v>1696</v>
      </c>
    </row>
    <row r="1383" spans="1:8" x14ac:dyDescent="0.25">
      <c r="A1383">
        <v>2113</v>
      </c>
      <c r="B1383" t="s">
        <v>786</v>
      </c>
      <c r="C1383" t="s">
        <v>794</v>
      </c>
      <c r="D1383">
        <v>9</v>
      </c>
      <c r="E1383" t="s">
        <v>125</v>
      </c>
      <c r="F1383">
        <v>80100308</v>
      </c>
      <c r="G1383" t="s">
        <v>788</v>
      </c>
      <c r="H1383" s="1">
        <v>37900.870000000003</v>
      </c>
    </row>
    <row r="1384" spans="1:8" x14ac:dyDescent="0.25">
      <c r="A1384">
        <v>2113</v>
      </c>
      <c r="B1384" t="s">
        <v>786</v>
      </c>
      <c r="C1384" t="s">
        <v>795</v>
      </c>
      <c r="D1384">
        <v>9</v>
      </c>
      <c r="E1384" t="s">
        <v>125</v>
      </c>
      <c r="F1384">
        <v>80100309</v>
      </c>
      <c r="G1384" t="s">
        <v>790</v>
      </c>
      <c r="H1384" s="1">
        <v>322.5</v>
      </c>
    </row>
    <row r="1385" spans="1:8" x14ac:dyDescent="0.25">
      <c r="A1385">
        <v>2113</v>
      </c>
      <c r="B1385" t="s">
        <v>786</v>
      </c>
      <c r="C1385" t="s">
        <v>257</v>
      </c>
      <c r="D1385">
        <v>9</v>
      </c>
      <c r="E1385" t="s">
        <v>125</v>
      </c>
      <c r="F1385">
        <v>80100308</v>
      </c>
      <c r="G1385" t="s">
        <v>788</v>
      </c>
      <c r="H1385" s="1">
        <v>32480.85</v>
      </c>
    </row>
    <row r="1386" spans="1:8" x14ac:dyDescent="0.25">
      <c r="A1386">
        <v>2113</v>
      </c>
      <c r="B1386" t="s">
        <v>786</v>
      </c>
      <c r="C1386" t="s">
        <v>257</v>
      </c>
      <c r="D1386">
        <v>9</v>
      </c>
      <c r="E1386" t="s">
        <v>125</v>
      </c>
      <c r="F1386">
        <v>80100309</v>
      </c>
      <c r="G1386" t="s">
        <v>790</v>
      </c>
      <c r="H1386" s="1">
        <v>6006.5</v>
      </c>
    </row>
    <row r="1387" spans="1:8" x14ac:dyDescent="0.25">
      <c r="A1387">
        <v>2113</v>
      </c>
      <c r="B1387" t="s">
        <v>786</v>
      </c>
      <c r="C1387" t="s">
        <v>796</v>
      </c>
      <c r="D1387">
        <v>9</v>
      </c>
      <c r="E1387" t="s">
        <v>125</v>
      </c>
      <c r="F1387">
        <v>80100308</v>
      </c>
      <c r="G1387" t="s">
        <v>788</v>
      </c>
      <c r="H1387" s="1">
        <v>412.5</v>
      </c>
    </row>
    <row r="1388" spans="1:8" x14ac:dyDescent="0.25">
      <c r="A1388">
        <v>2113</v>
      </c>
      <c r="B1388" t="s">
        <v>786</v>
      </c>
      <c r="C1388" t="s">
        <v>797</v>
      </c>
      <c r="D1388">
        <v>9</v>
      </c>
      <c r="E1388" t="s">
        <v>125</v>
      </c>
      <c r="F1388">
        <v>80100308</v>
      </c>
      <c r="G1388" t="s">
        <v>788</v>
      </c>
      <c r="H1388" s="1">
        <v>1040</v>
      </c>
    </row>
    <row r="1389" spans="1:8" x14ac:dyDescent="0.25">
      <c r="A1389">
        <v>2113</v>
      </c>
      <c r="B1389" t="s">
        <v>786</v>
      </c>
      <c r="C1389" t="s">
        <v>797</v>
      </c>
      <c r="D1389">
        <v>9</v>
      </c>
      <c r="E1389" t="s">
        <v>125</v>
      </c>
      <c r="F1389">
        <v>80100309</v>
      </c>
      <c r="G1389" t="s">
        <v>790</v>
      </c>
      <c r="H1389" s="1">
        <v>264</v>
      </c>
    </row>
    <row r="1390" spans="1:8" x14ac:dyDescent="0.25">
      <c r="A1390">
        <v>2113</v>
      </c>
      <c r="B1390" t="s">
        <v>786</v>
      </c>
      <c r="C1390" t="s">
        <v>798</v>
      </c>
      <c r="D1390">
        <v>9</v>
      </c>
      <c r="E1390" t="s">
        <v>125</v>
      </c>
      <c r="F1390">
        <v>80100308</v>
      </c>
      <c r="G1390" t="s">
        <v>788</v>
      </c>
      <c r="H1390" s="1">
        <v>61209.9</v>
      </c>
    </row>
    <row r="1391" spans="1:8" x14ac:dyDescent="0.25">
      <c r="A1391">
        <v>2113</v>
      </c>
      <c r="B1391" t="s">
        <v>786</v>
      </c>
      <c r="C1391" t="s">
        <v>798</v>
      </c>
      <c r="D1391">
        <v>9</v>
      </c>
      <c r="E1391" t="s">
        <v>125</v>
      </c>
      <c r="F1391">
        <v>80100309</v>
      </c>
      <c r="G1391" t="s">
        <v>790</v>
      </c>
      <c r="H1391" s="1">
        <v>2694.1</v>
      </c>
    </row>
    <row r="1392" spans="1:8" x14ac:dyDescent="0.25">
      <c r="A1392">
        <v>2113</v>
      </c>
      <c r="B1392" t="s">
        <v>786</v>
      </c>
      <c r="C1392" t="s">
        <v>513</v>
      </c>
      <c r="D1392">
        <v>9</v>
      </c>
      <c r="E1392" t="s">
        <v>125</v>
      </c>
      <c r="F1392">
        <v>80100308</v>
      </c>
      <c r="G1392" t="s">
        <v>788</v>
      </c>
      <c r="H1392" s="1">
        <v>15439.04</v>
      </c>
    </row>
    <row r="1393" spans="1:8" x14ac:dyDescent="0.25">
      <c r="A1393">
        <v>2113</v>
      </c>
      <c r="B1393" t="s">
        <v>786</v>
      </c>
      <c r="C1393" t="s">
        <v>513</v>
      </c>
      <c r="D1393">
        <v>9</v>
      </c>
      <c r="E1393" t="s">
        <v>125</v>
      </c>
      <c r="F1393">
        <v>80100309</v>
      </c>
      <c r="G1393" t="s">
        <v>790</v>
      </c>
      <c r="H1393" s="1">
        <v>471.75</v>
      </c>
    </row>
    <row r="1394" spans="1:8" x14ac:dyDescent="0.25">
      <c r="A1394">
        <v>2113</v>
      </c>
      <c r="B1394" t="s">
        <v>786</v>
      </c>
      <c r="C1394" t="s">
        <v>799</v>
      </c>
      <c r="D1394">
        <v>9</v>
      </c>
      <c r="E1394" t="s">
        <v>125</v>
      </c>
      <c r="F1394">
        <v>80100308</v>
      </c>
      <c r="G1394" t="s">
        <v>788</v>
      </c>
      <c r="H1394" s="1">
        <v>30529.45</v>
      </c>
    </row>
    <row r="1395" spans="1:8" x14ac:dyDescent="0.25">
      <c r="A1395">
        <v>2113</v>
      </c>
      <c r="B1395" t="s">
        <v>786</v>
      </c>
      <c r="C1395" t="s">
        <v>799</v>
      </c>
      <c r="D1395">
        <v>9</v>
      </c>
      <c r="E1395" t="s">
        <v>125</v>
      </c>
      <c r="F1395">
        <v>80100309</v>
      </c>
      <c r="G1395" t="s">
        <v>790</v>
      </c>
      <c r="H1395" s="1">
        <v>145.68</v>
      </c>
    </row>
    <row r="1396" spans="1:8" x14ac:dyDescent="0.25">
      <c r="A1396">
        <v>2113</v>
      </c>
      <c r="B1396" t="s">
        <v>786</v>
      </c>
      <c r="C1396" t="s">
        <v>516</v>
      </c>
      <c r="D1396">
        <v>9</v>
      </c>
      <c r="E1396" t="s">
        <v>125</v>
      </c>
      <c r="F1396">
        <v>80100308</v>
      </c>
      <c r="G1396" t="s">
        <v>788</v>
      </c>
      <c r="H1396" s="1">
        <v>108</v>
      </c>
    </row>
    <row r="1397" spans="1:8" x14ac:dyDescent="0.25">
      <c r="A1397">
        <v>2113</v>
      </c>
      <c r="B1397" t="s">
        <v>786</v>
      </c>
      <c r="C1397" t="s">
        <v>800</v>
      </c>
      <c r="D1397">
        <v>9</v>
      </c>
      <c r="E1397" t="s">
        <v>125</v>
      </c>
      <c r="F1397">
        <v>80100309</v>
      </c>
      <c r="G1397" t="s">
        <v>790</v>
      </c>
      <c r="H1397" s="1">
        <v>2118</v>
      </c>
    </row>
    <row r="1398" spans="1:8" x14ac:dyDescent="0.25">
      <c r="A1398">
        <v>2113</v>
      </c>
      <c r="B1398" t="s">
        <v>786</v>
      </c>
      <c r="C1398" t="s">
        <v>801</v>
      </c>
      <c r="D1398">
        <v>9</v>
      </c>
      <c r="E1398" t="s">
        <v>125</v>
      </c>
      <c r="F1398">
        <v>80100308</v>
      </c>
      <c r="G1398" t="s">
        <v>788</v>
      </c>
      <c r="H1398" s="1">
        <v>9000</v>
      </c>
    </row>
    <row r="1399" spans="1:8" x14ac:dyDescent="0.25">
      <c r="A1399">
        <v>2113</v>
      </c>
      <c r="B1399" t="s">
        <v>786</v>
      </c>
      <c r="C1399" t="s">
        <v>268</v>
      </c>
      <c r="D1399">
        <v>9</v>
      </c>
      <c r="E1399" t="s">
        <v>125</v>
      </c>
      <c r="F1399">
        <v>80100309</v>
      </c>
      <c r="G1399" t="s">
        <v>790</v>
      </c>
      <c r="H1399" s="1">
        <v>4.1500000000000004</v>
      </c>
    </row>
    <row r="1400" spans="1:8" x14ac:dyDescent="0.25">
      <c r="A1400">
        <v>2113</v>
      </c>
      <c r="B1400" t="s">
        <v>786</v>
      </c>
      <c r="C1400" t="s">
        <v>802</v>
      </c>
      <c r="D1400">
        <v>9</v>
      </c>
      <c r="E1400" t="s">
        <v>125</v>
      </c>
      <c r="F1400">
        <v>80100308</v>
      </c>
      <c r="G1400" t="s">
        <v>788</v>
      </c>
      <c r="H1400" s="1">
        <v>18280</v>
      </c>
    </row>
    <row r="1401" spans="1:8" x14ac:dyDescent="0.25">
      <c r="A1401">
        <v>2113</v>
      </c>
      <c r="B1401" t="s">
        <v>786</v>
      </c>
      <c r="C1401" t="s">
        <v>803</v>
      </c>
      <c r="D1401">
        <v>9</v>
      </c>
      <c r="E1401" t="s">
        <v>125</v>
      </c>
      <c r="F1401">
        <v>60100821</v>
      </c>
      <c r="G1401" t="s">
        <v>247</v>
      </c>
      <c r="H1401" s="1">
        <v>-492.4</v>
      </c>
    </row>
    <row r="1402" spans="1:8" x14ac:dyDescent="0.25">
      <c r="A1402">
        <v>2113</v>
      </c>
      <c r="B1402" t="s">
        <v>786</v>
      </c>
      <c r="C1402" t="s">
        <v>803</v>
      </c>
      <c r="D1402">
        <v>9</v>
      </c>
      <c r="E1402" t="s">
        <v>125</v>
      </c>
      <c r="F1402">
        <v>80100309</v>
      </c>
      <c r="G1402" t="s">
        <v>790</v>
      </c>
      <c r="H1402" s="1">
        <v>2730.57</v>
      </c>
    </row>
    <row r="1403" spans="1:8" x14ac:dyDescent="0.25">
      <c r="A1403">
        <v>2113</v>
      </c>
      <c r="B1403" t="s">
        <v>786</v>
      </c>
      <c r="C1403" t="s">
        <v>804</v>
      </c>
      <c r="D1403">
        <v>9</v>
      </c>
      <c r="E1403" t="s">
        <v>125</v>
      </c>
      <c r="F1403">
        <v>60100821</v>
      </c>
      <c r="G1403" t="s">
        <v>247</v>
      </c>
      <c r="H1403" s="1">
        <v>-172.04</v>
      </c>
    </row>
    <row r="1404" spans="1:8" x14ac:dyDescent="0.25">
      <c r="A1404">
        <v>2113</v>
      </c>
      <c r="B1404" t="s">
        <v>786</v>
      </c>
      <c r="C1404" t="s">
        <v>804</v>
      </c>
      <c r="D1404">
        <v>9</v>
      </c>
      <c r="E1404" t="s">
        <v>125</v>
      </c>
      <c r="F1404">
        <v>80100308</v>
      </c>
      <c r="G1404" t="s">
        <v>788</v>
      </c>
      <c r="H1404" s="1">
        <v>954.04</v>
      </c>
    </row>
    <row r="1405" spans="1:8" x14ac:dyDescent="0.25">
      <c r="A1405">
        <v>2113</v>
      </c>
      <c r="B1405" t="s">
        <v>786</v>
      </c>
      <c r="C1405" t="s">
        <v>805</v>
      </c>
      <c r="D1405">
        <v>9</v>
      </c>
      <c r="E1405" t="s">
        <v>125</v>
      </c>
      <c r="F1405">
        <v>80100308</v>
      </c>
      <c r="G1405" t="s">
        <v>788</v>
      </c>
      <c r="H1405" s="1">
        <v>33159.769999999997</v>
      </c>
    </row>
    <row r="1406" spans="1:8" x14ac:dyDescent="0.25">
      <c r="A1406">
        <v>2113</v>
      </c>
      <c r="B1406" t="s">
        <v>786</v>
      </c>
      <c r="C1406" t="s">
        <v>806</v>
      </c>
      <c r="D1406">
        <v>9</v>
      </c>
      <c r="E1406" t="s">
        <v>125</v>
      </c>
      <c r="F1406">
        <v>80100309</v>
      </c>
      <c r="G1406" t="s">
        <v>790</v>
      </c>
      <c r="H1406" s="1">
        <v>350</v>
      </c>
    </row>
    <row r="1407" spans="1:8" x14ac:dyDescent="0.25">
      <c r="A1407">
        <v>2113</v>
      </c>
      <c r="B1407" t="s">
        <v>786</v>
      </c>
      <c r="C1407" t="s">
        <v>807</v>
      </c>
      <c r="D1407">
        <v>9</v>
      </c>
      <c r="E1407" t="s">
        <v>125</v>
      </c>
      <c r="F1407">
        <v>80100309</v>
      </c>
      <c r="G1407" t="s">
        <v>790</v>
      </c>
      <c r="H1407" s="1">
        <v>162</v>
      </c>
    </row>
    <row r="1408" spans="1:8" x14ac:dyDescent="0.25">
      <c r="A1408">
        <v>2113</v>
      </c>
      <c r="B1408" t="s">
        <v>786</v>
      </c>
      <c r="C1408" t="s">
        <v>808</v>
      </c>
      <c r="D1408">
        <v>9</v>
      </c>
      <c r="E1408" t="s">
        <v>125</v>
      </c>
      <c r="F1408">
        <v>80100308</v>
      </c>
      <c r="G1408" t="s">
        <v>788</v>
      </c>
      <c r="H1408" s="1">
        <v>2830</v>
      </c>
    </row>
    <row r="1409" spans="1:8" x14ac:dyDescent="0.25">
      <c r="A1409">
        <v>2113</v>
      </c>
      <c r="B1409" t="s">
        <v>786</v>
      </c>
      <c r="C1409" t="s">
        <v>809</v>
      </c>
      <c r="D1409">
        <v>9</v>
      </c>
      <c r="E1409" t="s">
        <v>125</v>
      </c>
      <c r="F1409">
        <v>80100308</v>
      </c>
      <c r="G1409" t="s">
        <v>788</v>
      </c>
      <c r="H1409" s="1">
        <v>54046</v>
      </c>
    </row>
    <row r="1410" spans="1:8" x14ac:dyDescent="0.25">
      <c r="A1410">
        <v>2113</v>
      </c>
      <c r="B1410" t="s">
        <v>786</v>
      </c>
      <c r="C1410" t="s">
        <v>810</v>
      </c>
      <c r="D1410">
        <v>9</v>
      </c>
      <c r="E1410" t="s">
        <v>125</v>
      </c>
      <c r="F1410">
        <v>80100308</v>
      </c>
      <c r="G1410" t="s">
        <v>788</v>
      </c>
      <c r="H1410" s="1">
        <v>250</v>
      </c>
    </row>
    <row r="1411" spans="1:8" x14ac:dyDescent="0.25">
      <c r="A1411">
        <v>2113</v>
      </c>
      <c r="B1411" t="s">
        <v>786</v>
      </c>
      <c r="C1411" t="s">
        <v>811</v>
      </c>
      <c r="D1411">
        <v>9</v>
      </c>
      <c r="E1411" t="s">
        <v>125</v>
      </c>
      <c r="F1411">
        <v>80100309</v>
      </c>
      <c r="G1411" t="s">
        <v>790</v>
      </c>
      <c r="H1411" s="1">
        <v>15538.78</v>
      </c>
    </row>
    <row r="1412" spans="1:8" x14ac:dyDescent="0.25">
      <c r="A1412">
        <v>2113</v>
      </c>
      <c r="B1412" t="s">
        <v>786</v>
      </c>
      <c r="C1412" t="s">
        <v>556</v>
      </c>
      <c r="D1412">
        <v>9</v>
      </c>
      <c r="E1412" t="s">
        <v>125</v>
      </c>
      <c r="F1412">
        <v>80100308</v>
      </c>
      <c r="G1412" t="s">
        <v>788</v>
      </c>
      <c r="H1412" s="1">
        <v>45600</v>
      </c>
    </row>
    <row r="1413" spans="1:8" x14ac:dyDescent="0.25">
      <c r="A1413">
        <v>2113</v>
      </c>
      <c r="B1413" t="s">
        <v>786</v>
      </c>
      <c r="C1413" t="s">
        <v>556</v>
      </c>
      <c r="D1413">
        <v>9</v>
      </c>
      <c r="E1413" t="s">
        <v>125</v>
      </c>
      <c r="F1413">
        <v>80100309</v>
      </c>
      <c r="G1413" t="s">
        <v>790</v>
      </c>
      <c r="H1413" s="1">
        <v>4657.3999999999996</v>
      </c>
    </row>
    <row r="1414" spans="1:8" x14ac:dyDescent="0.25">
      <c r="A1414">
        <v>2113</v>
      </c>
      <c r="B1414" t="s">
        <v>786</v>
      </c>
      <c r="C1414" t="s">
        <v>558</v>
      </c>
      <c r="D1414">
        <v>9</v>
      </c>
      <c r="E1414" t="s">
        <v>125</v>
      </c>
      <c r="F1414">
        <v>80100308</v>
      </c>
      <c r="G1414" t="s">
        <v>788</v>
      </c>
      <c r="H1414" s="1">
        <v>22629</v>
      </c>
    </row>
    <row r="1415" spans="1:8" x14ac:dyDescent="0.25">
      <c r="A1415">
        <v>2113</v>
      </c>
      <c r="B1415" t="s">
        <v>786</v>
      </c>
      <c r="C1415" t="s">
        <v>812</v>
      </c>
      <c r="D1415">
        <v>9</v>
      </c>
      <c r="E1415" t="s">
        <v>125</v>
      </c>
      <c r="F1415">
        <v>80100308</v>
      </c>
      <c r="G1415" t="s">
        <v>788</v>
      </c>
      <c r="H1415" s="1">
        <v>6705</v>
      </c>
    </row>
    <row r="1416" spans="1:8" x14ac:dyDescent="0.25">
      <c r="A1416">
        <v>2113</v>
      </c>
      <c r="B1416" t="s">
        <v>786</v>
      </c>
      <c r="C1416" t="s">
        <v>813</v>
      </c>
      <c r="D1416">
        <v>9</v>
      </c>
      <c r="E1416" t="s">
        <v>125</v>
      </c>
      <c r="F1416">
        <v>80100308</v>
      </c>
      <c r="G1416" t="s">
        <v>788</v>
      </c>
      <c r="H1416" s="1">
        <v>270</v>
      </c>
    </row>
    <row r="1417" spans="1:8" x14ac:dyDescent="0.25">
      <c r="A1417">
        <v>2113</v>
      </c>
      <c r="B1417" t="s">
        <v>786</v>
      </c>
      <c r="C1417" t="s">
        <v>814</v>
      </c>
      <c r="D1417">
        <v>9</v>
      </c>
      <c r="E1417" t="s">
        <v>125</v>
      </c>
      <c r="F1417">
        <v>80100308</v>
      </c>
      <c r="G1417" t="s">
        <v>788</v>
      </c>
      <c r="H1417" s="1">
        <v>90175</v>
      </c>
    </row>
    <row r="1418" spans="1:8" x14ac:dyDescent="0.25">
      <c r="A1418">
        <v>2113</v>
      </c>
      <c r="B1418" t="s">
        <v>786</v>
      </c>
      <c r="C1418" t="s">
        <v>814</v>
      </c>
      <c r="D1418">
        <v>9</v>
      </c>
      <c r="E1418" t="s">
        <v>125</v>
      </c>
      <c r="F1418">
        <v>80100309</v>
      </c>
      <c r="G1418" t="s">
        <v>790</v>
      </c>
      <c r="H1418" s="1">
        <v>1680</v>
      </c>
    </row>
    <row r="1419" spans="1:8" x14ac:dyDescent="0.25">
      <c r="A1419">
        <v>2113</v>
      </c>
      <c r="B1419" t="s">
        <v>786</v>
      </c>
      <c r="C1419" t="s">
        <v>284</v>
      </c>
      <c r="F1419">
        <v>80100308</v>
      </c>
      <c r="G1419" t="s">
        <v>788</v>
      </c>
      <c r="H1419" s="1">
        <v>302057.05</v>
      </c>
    </row>
    <row r="1420" spans="1:8" x14ac:dyDescent="0.25">
      <c r="A1420">
        <v>2113</v>
      </c>
      <c r="B1420" t="s">
        <v>786</v>
      </c>
      <c r="C1420" t="s">
        <v>284</v>
      </c>
      <c r="F1420">
        <v>80100309</v>
      </c>
      <c r="G1420" t="s">
        <v>790</v>
      </c>
      <c r="H1420" s="1">
        <v>50950.65</v>
      </c>
    </row>
    <row r="1421" spans="1:8" x14ac:dyDescent="0.25">
      <c r="A1421">
        <v>2113</v>
      </c>
      <c r="B1421" t="s">
        <v>786</v>
      </c>
      <c r="C1421" t="s">
        <v>284</v>
      </c>
      <c r="F1421">
        <v>80100311</v>
      </c>
      <c r="G1421" t="s">
        <v>815</v>
      </c>
      <c r="H1421" s="1">
        <v>2549.37</v>
      </c>
    </row>
    <row r="1422" spans="1:8" x14ac:dyDescent="0.25">
      <c r="A1422">
        <v>2113</v>
      </c>
      <c r="B1422" t="s">
        <v>786</v>
      </c>
      <c r="C1422" t="s">
        <v>588</v>
      </c>
      <c r="D1422">
        <v>9</v>
      </c>
      <c r="E1422" t="s">
        <v>125</v>
      </c>
      <c r="F1422">
        <v>80100308</v>
      </c>
      <c r="G1422" t="s">
        <v>788</v>
      </c>
      <c r="H1422" s="1">
        <v>3531.38</v>
      </c>
    </row>
    <row r="1423" spans="1:8" x14ac:dyDescent="0.25">
      <c r="A1423">
        <v>2113</v>
      </c>
      <c r="B1423" t="s">
        <v>786</v>
      </c>
      <c r="C1423" t="s">
        <v>588</v>
      </c>
      <c r="D1423">
        <v>9</v>
      </c>
      <c r="E1423" t="s">
        <v>125</v>
      </c>
      <c r="F1423">
        <v>80100309</v>
      </c>
      <c r="G1423" t="s">
        <v>790</v>
      </c>
      <c r="H1423" s="1">
        <v>15310.9</v>
      </c>
    </row>
    <row r="1424" spans="1:8" x14ac:dyDescent="0.25">
      <c r="A1424">
        <v>2113</v>
      </c>
      <c r="B1424" t="s">
        <v>786</v>
      </c>
      <c r="C1424" t="s">
        <v>816</v>
      </c>
      <c r="D1424">
        <v>9</v>
      </c>
      <c r="E1424" t="s">
        <v>125</v>
      </c>
      <c r="F1424">
        <v>80100308</v>
      </c>
      <c r="G1424" t="s">
        <v>788</v>
      </c>
      <c r="H1424" s="1">
        <v>12899.94</v>
      </c>
    </row>
    <row r="1425" spans="1:8" x14ac:dyDescent="0.25">
      <c r="A1425">
        <v>2113</v>
      </c>
      <c r="B1425" t="s">
        <v>786</v>
      </c>
      <c r="C1425" t="s">
        <v>817</v>
      </c>
      <c r="D1425">
        <v>9</v>
      </c>
      <c r="E1425" t="s">
        <v>125</v>
      </c>
      <c r="F1425">
        <v>80100309</v>
      </c>
      <c r="G1425" t="s">
        <v>790</v>
      </c>
      <c r="H1425" s="1">
        <v>835.14</v>
      </c>
    </row>
    <row r="1426" spans="1:8" x14ac:dyDescent="0.25">
      <c r="A1426">
        <v>2113</v>
      </c>
      <c r="B1426" t="s">
        <v>786</v>
      </c>
      <c r="C1426" t="s">
        <v>818</v>
      </c>
      <c r="D1426">
        <v>9</v>
      </c>
      <c r="E1426" t="s">
        <v>125</v>
      </c>
      <c r="F1426">
        <v>80100308</v>
      </c>
      <c r="G1426" t="s">
        <v>788</v>
      </c>
      <c r="H1426" s="1">
        <v>1000</v>
      </c>
    </row>
    <row r="1427" spans="1:8" x14ac:dyDescent="0.25">
      <c r="A1427">
        <v>2113</v>
      </c>
      <c r="B1427" t="s">
        <v>786</v>
      </c>
      <c r="C1427" t="s">
        <v>619</v>
      </c>
      <c r="D1427">
        <v>9</v>
      </c>
      <c r="E1427" t="s">
        <v>125</v>
      </c>
      <c r="F1427">
        <v>80100308</v>
      </c>
      <c r="G1427" t="s">
        <v>788</v>
      </c>
      <c r="H1427" s="1">
        <v>6373.47</v>
      </c>
    </row>
    <row r="1428" spans="1:8" x14ac:dyDescent="0.25">
      <c r="A1428">
        <v>2113</v>
      </c>
      <c r="B1428" t="s">
        <v>786</v>
      </c>
      <c r="C1428" t="s">
        <v>619</v>
      </c>
      <c r="D1428">
        <v>9</v>
      </c>
      <c r="E1428" t="s">
        <v>125</v>
      </c>
      <c r="F1428">
        <v>80100309</v>
      </c>
      <c r="G1428" t="s">
        <v>790</v>
      </c>
      <c r="H1428" s="1">
        <v>200</v>
      </c>
    </row>
    <row r="1429" spans="1:8" x14ac:dyDescent="0.25">
      <c r="A1429">
        <v>2113</v>
      </c>
      <c r="B1429" t="s">
        <v>786</v>
      </c>
      <c r="C1429" t="s">
        <v>624</v>
      </c>
      <c r="D1429">
        <v>9</v>
      </c>
      <c r="E1429" t="s">
        <v>125</v>
      </c>
      <c r="F1429">
        <v>80100308</v>
      </c>
      <c r="G1429" t="s">
        <v>788</v>
      </c>
      <c r="H1429" s="1">
        <v>4238.75</v>
      </c>
    </row>
    <row r="1430" spans="1:8" x14ac:dyDescent="0.25">
      <c r="A1430">
        <v>2113</v>
      </c>
      <c r="B1430" t="s">
        <v>786</v>
      </c>
      <c r="C1430" t="s">
        <v>819</v>
      </c>
      <c r="D1430">
        <v>9</v>
      </c>
      <c r="E1430" t="s">
        <v>125</v>
      </c>
      <c r="F1430">
        <v>80100309</v>
      </c>
      <c r="G1430" t="s">
        <v>790</v>
      </c>
      <c r="H1430" s="1">
        <v>8559.2000000000007</v>
      </c>
    </row>
    <row r="1431" spans="1:8" x14ac:dyDescent="0.25">
      <c r="A1431">
        <v>2113</v>
      </c>
      <c r="B1431" t="s">
        <v>786</v>
      </c>
      <c r="C1431" t="s">
        <v>820</v>
      </c>
      <c r="D1431">
        <v>9</v>
      </c>
      <c r="E1431" t="s">
        <v>125</v>
      </c>
      <c r="F1431">
        <v>80100308</v>
      </c>
      <c r="G1431" t="s">
        <v>788</v>
      </c>
      <c r="H1431" s="1">
        <v>94</v>
      </c>
    </row>
    <row r="1432" spans="1:8" x14ac:dyDescent="0.25">
      <c r="A1432">
        <v>2113</v>
      </c>
      <c r="B1432" t="s">
        <v>786</v>
      </c>
      <c r="C1432" t="s">
        <v>820</v>
      </c>
      <c r="D1432">
        <v>9</v>
      </c>
      <c r="E1432" t="s">
        <v>125</v>
      </c>
      <c r="F1432">
        <v>80100309</v>
      </c>
      <c r="G1432" t="s">
        <v>790</v>
      </c>
      <c r="H1432" s="1">
        <v>188</v>
      </c>
    </row>
    <row r="1433" spans="1:8" x14ac:dyDescent="0.25">
      <c r="A1433">
        <v>2113</v>
      </c>
      <c r="B1433" t="s">
        <v>786</v>
      </c>
      <c r="C1433" t="s">
        <v>821</v>
      </c>
      <c r="D1433">
        <v>9</v>
      </c>
      <c r="E1433" t="s">
        <v>125</v>
      </c>
      <c r="F1433">
        <v>80100308</v>
      </c>
      <c r="G1433" t="s">
        <v>788</v>
      </c>
      <c r="H1433" s="1">
        <v>80885.84</v>
      </c>
    </row>
    <row r="1434" spans="1:8" x14ac:dyDescent="0.25">
      <c r="A1434">
        <v>2113</v>
      </c>
      <c r="B1434" t="s">
        <v>786</v>
      </c>
      <c r="C1434" t="s">
        <v>643</v>
      </c>
      <c r="D1434">
        <v>9</v>
      </c>
      <c r="E1434" t="s">
        <v>125</v>
      </c>
      <c r="F1434">
        <v>80100309</v>
      </c>
      <c r="G1434" t="s">
        <v>790</v>
      </c>
      <c r="H1434" s="1">
        <v>620</v>
      </c>
    </row>
    <row r="1435" spans="1:8" x14ac:dyDescent="0.25">
      <c r="A1435">
        <v>2113</v>
      </c>
      <c r="B1435" t="s">
        <v>786</v>
      </c>
      <c r="C1435" t="s">
        <v>822</v>
      </c>
      <c r="D1435">
        <v>9</v>
      </c>
      <c r="E1435" t="s">
        <v>125</v>
      </c>
      <c r="F1435">
        <v>80100308</v>
      </c>
      <c r="G1435" t="s">
        <v>788</v>
      </c>
      <c r="H1435" s="1">
        <v>9457.5</v>
      </c>
    </row>
    <row r="1436" spans="1:8" x14ac:dyDescent="0.25">
      <c r="A1436">
        <v>2113</v>
      </c>
      <c r="B1436" t="s">
        <v>786</v>
      </c>
      <c r="C1436" t="s">
        <v>822</v>
      </c>
      <c r="D1436">
        <v>9</v>
      </c>
      <c r="E1436" t="s">
        <v>125</v>
      </c>
      <c r="F1436">
        <v>80100309</v>
      </c>
      <c r="G1436" t="s">
        <v>790</v>
      </c>
      <c r="H1436" s="1">
        <v>4290</v>
      </c>
    </row>
    <row r="1437" spans="1:8" x14ac:dyDescent="0.25">
      <c r="A1437">
        <v>2113</v>
      </c>
      <c r="B1437" t="s">
        <v>786</v>
      </c>
      <c r="C1437" t="s">
        <v>823</v>
      </c>
      <c r="D1437">
        <v>9</v>
      </c>
      <c r="E1437" t="s">
        <v>125</v>
      </c>
      <c r="F1437">
        <v>80100308</v>
      </c>
      <c r="G1437" t="s">
        <v>788</v>
      </c>
      <c r="H1437" s="1">
        <v>960</v>
      </c>
    </row>
    <row r="1438" spans="1:8" x14ac:dyDescent="0.25">
      <c r="A1438">
        <v>2113</v>
      </c>
      <c r="B1438" t="s">
        <v>786</v>
      </c>
      <c r="C1438" t="s">
        <v>824</v>
      </c>
      <c r="D1438">
        <v>9</v>
      </c>
      <c r="E1438" t="s">
        <v>125</v>
      </c>
      <c r="F1438">
        <v>80100308</v>
      </c>
      <c r="G1438" t="s">
        <v>788</v>
      </c>
      <c r="H1438" s="1">
        <v>2128.4</v>
      </c>
    </row>
    <row r="1439" spans="1:8" x14ac:dyDescent="0.25">
      <c r="A1439">
        <v>2113</v>
      </c>
      <c r="B1439" t="s">
        <v>786</v>
      </c>
      <c r="C1439" t="s">
        <v>824</v>
      </c>
      <c r="D1439">
        <v>9</v>
      </c>
      <c r="E1439" t="s">
        <v>125</v>
      </c>
      <c r="F1439">
        <v>80100309</v>
      </c>
      <c r="G1439" t="s">
        <v>790</v>
      </c>
      <c r="H1439" s="1">
        <v>145164.63</v>
      </c>
    </row>
    <row r="1440" spans="1:8" x14ac:dyDescent="0.25">
      <c r="A1440">
        <v>2113</v>
      </c>
      <c r="B1440" t="s">
        <v>786</v>
      </c>
      <c r="C1440" t="s">
        <v>825</v>
      </c>
      <c r="D1440">
        <v>9</v>
      </c>
      <c r="E1440" t="s">
        <v>125</v>
      </c>
      <c r="F1440">
        <v>80100308</v>
      </c>
      <c r="G1440" t="s">
        <v>788</v>
      </c>
      <c r="H1440" s="1">
        <v>1658.6</v>
      </c>
    </row>
    <row r="1441" spans="1:8" x14ac:dyDescent="0.25">
      <c r="A1441">
        <v>2113</v>
      </c>
      <c r="B1441" t="s">
        <v>786</v>
      </c>
      <c r="C1441" t="s">
        <v>682</v>
      </c>
      <c r="D1441">
        <v>9</v>
      </c>
      <c r="E1441" t="s">
        <v>125</v>
      </c>
      <c r="F1441">
        <v>80100309</v>
      </c>
      <c r="G1441" t="s">
        <v>790</v>
      </c>
      <c r="H1441" s="1">
        <v>2342.02</v>
      </c>
    </row>
    <row r="1442" spans="1:8" x14ac:dyDescent="0.25">
      <c r="A1442">
        <v>2113</v>
      </c>
      <c r="B1442" t="s">
        <v>786</v>
      </c>
      <c r="C1442" t="s">
        <v>826</v>
      </c>
      <c r="D1442">
        <v>9</v>
      </c>
      <c r="E1442" t="s">
        <v>125</v>
      </c>
      <c r="F1442">
        <v>80100308</v>
      </c>
      <c r="G1442" t="s">
        <v>788</v>
      </c>
      <c r="H1442" s="1">
        <v>5072.5200000000004</v>
      </c>
    </row>
    <row r="1443" spans="1:8" x14ac:dyDescent="0.25">
      <c r="A1443">
        <v>2113</v>
      </c>
      <c r="B1443" t="s">
        <v>786</v>
      </c>
      <c r="C1443" t="s">
        <v>827</v>
      </c>
      <c r="D1443">
        <v>9</v>
      </c>
      <c r="E1443" t="s">
        <v>125</v>
      </c>
      <c r="F1443">
        <v>80100309</v>
      </c>
      <c r="G1443" t="s">
        <v>790</v>
      </c>
      <c r="H1443" s="1">
        <v>2581</v>
      </c>
    </row>
    <row r="1444" spans="1:8" x14ac:dyDescent="0.25">
      <c r="A1444">
        <v>2113</v>
      </c>
      <c r="B1444" t="s">
        <v>786</v>
      </c>
      <c r="C1444" t="s">
        <v>828</v>
      </c>
      <c r="D1444">
        <v>9</v>
      </c>
      <c r="E1444" t="s">
        <v>125</v>
      </c>
      <c r="F1444">
        <v>80100308</v>
      </c>
      <c r="G1444" t="s">
        <v>788</v>
      </c>
      <c r="H1444" s="1">
        <v>11500</v>
      </c>
    </row>
    <row r="1445" spans="1:8" x14ac:dyDescent="0.25">
      <c r="A1445">
        <v>2113</v>
      </c>
      <c r="B1445" t="s">
        <v>786</v>
      </c>
      <c r="C1445" t="s">
        <v>829</v>
      </c>
      <c r="D1445">
        <v>9</v>
      </c>
      <c r="E1445" t="s">
        <v>125</v>
      </c>
      <c r="F1445">
        <v>80100308</v>
      </c>
      <c r="G1445" t="s">
        <v>788</v>
      </c>
      <c r="H1445" s="1">
        <v>1276.9000000000001</v>
      </c>
    </row>
    <row r="1446" spans="1:8" x14ac:dyDescent="0.25">
      <c r="A1446">
        <v>2113</v>
      </c>
      <c r="B1446" t="s">
        <v>786</v>
      </c>
      <c r="C1446" t="s">
        <v>830</v>
      </c>
      <c r="D1446">
        <v>9</v>
      </c>
      <c r="E1446" t="s">
        <v>125</v>
      </c>
      <c r="F1446">
        <v>80100309</v>
      </c>
      <c r="G1446" t="s">
        <v>790</v>
      </c>
      <c r="H1446" s="1">
        <v>493</v>
      </c>
    </row>
    <row r="1447" spans="1:8" x14ac:dyDescent="0.25">
      <c r="A1447">
        <v>2113</v>
      </c>
      <c r="B1447" t="s">
        <v>786</v>
      </c>
      <c r="C1447" t="s">
        <v>831</v>
      </c>
      <c r="D1447">
        <v>9</v>
      </c>
      <c r="E1447" t="s">
        <v>125</v>
      </c>
      <c r="F1447">
        <v>80100308</v>
      </c>
      <c r="G1447" t="s">
        <v>788</v>
      </c>
      <c r="H1447" s="1">
        <v>9554</v>
      </c>
    </row>
    <row r="1448" spans="1:8" x14ac:dyDescent="0.25">
      <c r="A1448">
        <v>2113</v>
      </c>
      <c r="B1448" t="s">
        <v>786</v>
      </c>
      <c r="C1448" t="s">
        <v>831</v>
      </c>
      <c r="D1448">
        <v>9</v>
      </c>
      <c r="E1448" t="s">
        <v>125</v>
      </c>
      <c r="F1448">
        <v>80100309</v>
      </c>
      <c r="G1448" t="s">
        <v>790</v>
      </c>
      <c r="H1448" s="1">
        <v>5700</v>
      </c>
    </row>
    <row r="1449" spans="1:8" x14ac:dyDescent="0.25">
      <c r="A1449">
        <v>2113</v>
      </c>
      <c r="B1449" t="s">
        <v>786</v>
      </c>
      <c r="C1449" t="s">
        <v>832</v>
      </c>
      <c r="D1449">
        <v>9</v>
      </c>
      <c r="E1449" t="s">
        <v>125</v>
      </c>
      <c r="F1449">
        <v>80100308</v>
      </c>
      <c r="G1449" t="s">
        <v>788</v>
      </c>
      <c r="H1449" s="1">
        <v>915.24</v>
      </c>
    </row>
    <row r="1450" spans="1:8" x14ac:dyDescent="0.25">
      <c r="A1450">
        <v>2113</v>
      </c>
      <c r="B1450" t="s">
        <v>786</v>
      </c>
      <c r="C1450" t="s">
        <v>833</v>
      </c>
      <c r="D1450">
        <v>9</v>
      </c>
      <c r="E1450" t="s">
        <v>125</v>
      </c>
      <c r="F1450">
        <v>80100308</v>
      </c>
      <c r="G1450" t="s">
        <v>788</v>
      </c>
      <c r="H1450" s="1">
        <v>113282</v>
      </c>
    </row>
    <row r="1451" spans="1:8" x14ac:dyDescent="0.25">
      <c r="A1451">
        <v>2113</v>
      </c>
      <c r="B1451" t="s">
        <v>786</v>
      </c>
      <c r="C1451" t="s">
        <v>833</v>
      </c>
      <c r="D1451">
        <v>9</v>
      </c>
      <c r="E1451" t="s">
        <v>125</v>
      </c>
      <c r="F1451">
        <v>80100309</v>
      </c>
      <c r="G1451" t="s">
        <v>790</v>
      </c>
      <c r="H1451" s="1">
        <v>0.03</v>
      </c>
    </row>
    <row r="1452" spans="1:8" x14ac:dyDescent="0.25">
      <c r="A1452">
        <v>2113</v>
      </c>
      <c r="B1452" t="s">
        <v>786</v>
      </c>
      <c r="C1452" t="s">
        <v>834</v>
      </c>
      <c r="D1452">
        <v>9</v>
      </c>
      <c r="E1452" t="s">
        <v>125</v>
      </c>
      <c r="F1452">
        <v>80100309</v>
      </c>
      <c r="G1452" t="s">
        <v>790</v>
      </c>
      <c r="H1452" s="1">
        <v>6155.7</v>
      </c>
    </row>
    <row r="1453" spans="1:8" x14ac:dyDescent="0.25">
      <c r="A1453">
        <v>2113</v>
      </c>
      <c r="B1453" t="s">
        <v>786</v>
      </c>
      <c r="C1453" t="s">
        <v>835</v>
      </c>
      <c r="D1453">
        <v>9</v>
      </c>
      <c r="E1453" t="s">
        <v>125</v>
      </c>
      <c r="F1453">
        <v>80100308</v>
      </c>
      <c r="G1453" t="s">
        <v>788</v>
      </c>
      <c r="H1453" s="1">
        <v>301584.71999999997</v>
      </c>
    </row>
    <row r="1454" spans="1:8" x14ac:dyDescent="0.25">
      <c r="A1454">
        <v>2113</v>
      </c>
      <c r="B1454" t="s">
        <v>786</v>
      </c>
      <c r="C1454" t="s">
        <v>836</v>
      </c>
      <c r="D1454">
        <v>9</v>
      </c>
      <c r="E1454" t="s">
        <v>125</v>
      </c>
      <c r="F1454">
        <v>80100309</v>
      </c>
      <c r="G1454" t="s">
        <v>790</v>
      </c>
      <c r="H1454" s="1">
        <v>1975.28</v>
      </c>
    </row>
    <row r="1455" spans="1:8" x14ac:dyDescent="0.25">
      <c r="A1455">
        <v>2113</v>
      </c>
      <c r="B1455" t="s">
        <v>786</v>
      </c>
      <c r="C1455" t="s">
        <v>837</v>
      </c>
      <c r="D1455">
        <v>9</v>
      </c>
      <c r="E1455" t="s">
        <v>125</v>
      </c>
      <c r="F1455">
        <v>80100309</v>
      </c>
      <c r="G1455" t="s">
        <v>790</v>
      </c>
      <c r="H1455" s="1">
        <v>3460</v>
      </c>
    </row>
    <row r="1456" spans="1:8" x14ac:dyDescent="0.25">
      <c r="A1456">
        <v>2113</v>
      </c>
      <c r="B1456" t="s">
        <v>786</v>
      </c>
      <c r="C1456" t="s">
        <v>838</v>
      </c>
      <c r="D1456">
        <v>9</v>
      </c>
      <c r="E1456" t="s">
        <v>125</v>
      </c>
      <c r="F1456">
        <v>80100308</v>
      </c>
      <c r="G1456" t="s">
        <v>788</v>
      </c>
      <c r="H1456" s="1">
        <v>10860</v>
      </c>
    </row>
    <row r="1457" spans="1:8" x14ac:dyDescent="0.25">
      <c r="A1457">
        <v>2113</v>
      </c>
      <c r="B1457" t="s">
        <v>786</v>
      </c>
      <c r="C1457" t="s">
        <v>839</v>
      </c>
      <c r="D1457">
        <v>9</v>
      </c>
      <c r="E1457" t="s">
        <v>125</v>
      </c>
      <c r="F1457">
        <v>80100308</v>
      </c>
      <c r="G1457" t="s">
        <v>788</v>
      </c>
      <c r="H1457" s="1">
        <v>85487.7</v>
      </c>
    </row>
    <row r="1458" spans="1:8" x14ac:dyDescent="0.25">
      <c r="A1458">
        <v>2113</v>
      </c>
      <c r="B1458" t="s">
        <v>786</v>
      </c>
      <c r="C1458" t="s">
        <v>840</v>
      </c>
      <c r="D1458">
        <v>9</v>
      </c>
      <c r="E1458" t="s">
        <v>125</v>
      </c>
      <c r="F1458">
        <v>80100308</v>
      </c>
      <c r="G1458" t="s">
        <v>788</v>
      </c>
      <c r="H1458" s="1">
        <v>13865.28</v>
      </c>
    </row>
    <row r="1459" spans="1:8" x14ac:dyDescent="0.25">
      <c r="A1459">
        <v>2113</v>
      </c>
      <c r="B1459" t="s">
        <v>786</v>
      </c>
      <c r="C1459" t="s">
        <v>840</v>
      </c>
      <c r="D1459">
        <v>9</v>
      </c>
      <c r="E1459" t="s">
        <v>125</v>
      </c>
      <c r="F1459">
        <v>80100309</v>
      </c>
      <c r="G1459" t="s">
        <v>790</v>
      </c>
      <c r="H1459" s="1">
        <v>10907.9</v>
      </c>
    </row>
    <row r="1460" spans="1:8" x14ac:dyDescent="0.25">
      <c r="A1460">
        <v>2113</v>
      </c>
      <c r="B1460" t="s">
        <v>786</v>
      </c>
      <c r="C1460" t="s">
        <v>841</v>
      </c>
      <c r="D1460">
        <v>9</v>
      </c>
      <c r="E1460" t="s">
        <v>125</v>
      </c>
      <c r="F1460">
        <v>80100308</v>
      </c>
      <c r="G1460" t="s">
        <v>788</v>
      </c>
      <c r="H1460" s="1">
        <v>7573.68</v>
      </c>
    </row>
    <row r="1461" spans="1:8" x14ac:dyDescent="0.25">
      <c r="A1461">
        <v>2113</v>
      </c>
      <c r="B1461" t="s">
        <v>786</v>
      </c>
      <c r="C1461" t="s">
        <v>842</v>
      </c>
      <c r="D1461">
        <v>9</v>
      </c>
      <c r="E1461" t="s">
        <v>125</v>
      </c>
      <c r="F1461">
        <v>80100308</v>
      </c>
      <c r="G1461" t="s">
        <v>788</v>
      </c>
      <c r="H1461" s="1">
        <v>1104</v>
      </c>
    </row>
    <row r="1462" spans="1:8" x14ac:dyDescent="0.25">
      <c r="A1462">
        <v>2113</v>
      </c>
      <c r="B1462" t="s">
        <v>786</v>
      </c>
      <c r="C1462" t="s">
        <v>843</v>
      </c>
      <c r="D1462">
        <v>9</v>
      </c>
      <c r="E1462" t="s">
        <v>125</v>
      </c>
      <c r="F1462">
        <v>80100311</v>
      </c>
      <c r="G1462" t="s">
        <v>815</v>
      </c>
      <c r="H1462" s="1">
        <v>396</v>
      </c>
    </row>
    <row r="1463" spans="1:8" x14ac:dyDescent="0.25">
      <c r="A1463">
        <v>2113</v>
      </c>
      <c r="B1463" t="s">
        <v>786</v>
      </c>
      <c r="C1463" t="s">
        <v>844</v>
      </c>
      <c r="D1463">
        <v>9</v>
      </c>
      <c r="E1463" t="s">
        <v>125</v>
      </c>
      <c r="F1463">
        <v>80100308</v>
      </c>
      <c r="G1463" t="s">
        <v>788</v>
      </c>
      <c r="H1463" s="1">
        <v>25473</v>
      </c>
    </row>
    <row r="1464" spans="1:8" x14ac:dyDescent="0.25">
      <c r="A1464">
        <v>2113</v>
      </c>
      <c r="B1464" t="s">
        <v>786</v>
      </c>
      <c r="C1464" t="s">
        <v>845</v>
      </c>
      <c r="D1464">
        <v>9</v>
      </c>
      <c r="E1464" t="s">
        <v>125</v>
      </c>
      <c r="F1464">
        <v>80100308</v>
      </c>
      <c r="G1464" t="s">
        <v>788</v>
      </c>
      <c r="H1464" s="1">
        <v>71454.73</v>
      </c>
    </row>
    <row r="1465" spans="1:8" x14ac:dyDescent="0.25">
      <c r="A1465">
        <v>2113</v>
      </c>
      <c r="B1465" t="s">
        <v>786</v>
      </c>
      <c r="C1465" t="s">
        <v>845</v>
      </c>
      <c r="D1465">
        <v>9</v>
      </c>
      <c r="E1465" t="s">
        <v>125</v>
      </c>
      <c r="F1465">
        <v>80100309</v>
      </c>
      <c r="G1465" t="s">
        <v>790</v>
      </c>
      <c r="H1465" s="1">
        <v>7071</v>
      </c>
    </row>
    <row r="1466" spans="1:8" x14ac:dyDescent="0.25">
      <c r="A1466">
        <v>2113</v>
      </c>
      <c r="B1466" t="s">
        <v>786</v>
      </c>
      <c r="C1466" t="s">
        <v>774</v>
      </c>
      <c r="D1466">
        <v>9</v>
      </c>
      <c r="E1466" t="s">
        <v>125</v>
      </c>
      <c r="F1466">
        <v>80100308</v>
      </c>
      <c r="G1466" t="s">
        <v>788</v>
      </c>
      <c r="H1466" s="1">
        <v>1103.6500000000001</v>
      </c>
    </row>
    <row r="1467" spans="1:8" x14ac:dyDescent="0.25">
      <c r="A1467">
        <v>2113</v>
      </c>
      <c r="B1467" t="s">
        <v>786</v>
      </c>
      <c r="C1467" t="s">
        <v>774</v>
      </c>
      <c r="D1467">
        <v>9</v>
      </c>
      <c r="E1467" t="s">
        <v>125</v>
      </c>
      <c r="F1467">
        <v>80100309</v>
      </c>
      <c r="G1467" t="s">
        <v>790</v>
      </c>
      <c r="H1467" s="1">
        <v>1252.67</v>
      </c>
    </row>
    <row r="1468" spans="1:8" x14ac:dyDescent="0.25">
      <c r="A1468">
        <v>2113</v>
      </c>
      <c r="B1468" t="s">
        <v>786</v>
      </c>
      <c r="C1468" t="s">
        <v>846</v>
      </c>
      <c r="D1468">
        <v>9</v>
      </c>
      <c r="E1468" t="s">
        <v>125</v>
      </c>
      <c r="F1468">
        <v>80100311</v>
      </c>
      <c r="G1468" t="s">
        <v>815</v>
      </c>
      <c r="H1468" s="1">
        <v>11924.9</v>
      </c>
    </row>
    <row r="1469" spans="1:8" x14ac:dyDescent="0.25">
      <c r="A1469">
        <v>2201</v>
      </c>
      <c r="B1469" t="s">
        <v>847</v>
      </c>
      <c r="C1469" t="s">
        <v>848</v>
      </c>
      <c r="F1469">
        <v>80100801</v>
      </c>
      <c r="G1469" t="s">
        <v>849</v>
      </c>
      <c r="H1469" s="1">
        <v>1345.86</v>
      </c>
    </row>
    <row r="1470" spans="1:8" x14ac:dyDescent="0.25">
      <c r="A1470">
        <v>2201</v>
      </c>
      <c r="B1470" t="s">
        <v>847</v>
      </c>
      <c r="C1470" t="s">
        <v>850</v>
      </c>
      <c r="F1470">
        <v>80100801</v>
      </c>
      <c r="G1470" t="s">
        <v>849</v>
      </c>
      <c r="H1470" s="1">
        <v>327.18</v>
      </c>
    </row>
    <row r="1471" spans="1:8" x14ac:dyDescent="0.25">
      <c r="A1471">
        <v>2201</v>
      </c>
      <c r="B1471" t="s">
        <v>847</v>
      </c>
      <c r="C1471" t="s">
        <v>851</v>
      </c>
      <c r="F1471">
        <v>80100801</v>
      </c>
      <c r="G1471" t="s">
        <v>849</v>
      </c>
      <c r="H1471" s="1">
        <v>1936.5</v>
      </c>
    </row>
    <row r="1472" spans="1:8" x14ac:dyDescent="0.25">
      <c r="A1472">
        <v>2201</v>
      </c>
      <c r="B1472" t="s">
        <v>847</v>
      </c>
      <c r="C1472" t="s">
        <v>852</v>
      </c>
      <c r="F1472">
        <v>80100801</v>
      </c>
      <c r="G1472" t="s">
        <v>849</v>
      </c>
      <c r="H1472" s="1">
        <v>1286.52</v>
      </c>
    </row>
    <row r="1473" spans="1:8" x14ac:dyDescent="0.25">
      <c r="A1473">
        <v>2202</v>
      </c>
      <c r="B1473" t="s">
        <v>853</v>
      </c>
      <c r="C1473" t="s">
        <v>242</v>
      </c>
      <c r="D1473">
        <v>9</v>
      </c>
      <c r="E1473" t="s">
        <v>125</v>
      </c>
      <c r="F1473">
        <v>80101102</v>
      </c>
      <c r="G1473" t="s">
        <v>854</v>
      </c>
      <c r="H1473" s="1">
        <v>2470</v>
      </c>
    </row>
    <row r="1474" spans="1:8" x14ac:dyDescent="0.25">
      <c r="A1474">
        <v>2202</v>
      </c>
      <c r="B1474" t="s">
        <v>853</v>
      </c>
      <c r="C1474" t="s">
        <v>855</v>
      </c>
      <c r="D1474">
        <v>9</v>
      </c>
      <c r="E1474" t="s">
        <v>125</v>
      </c>
      <c r="F1474">
        <v>80101102</v>
      </c>
      <c r="G1474" t="s">
        <v>854</v>
      </c>
      <c r="H1474" s="1">
        <v>460</v>
      </c>
    </row>
    <row r="1475" spans="1:8" x14ac:dyDescent="0.25">
      <c r="A1475">
        <v>2202</v>
      </c>
      <c r="B1475" t="s">
        <v>853</v>
      </c>
      <c r="C1475" t="s">
        <v>856</v>
      </c>
      <c r="D1475">
        <v>9</v>
      </c>
      <c r="E1475" t="s">
        <v>125</v>
      </c>
      <c r="F1475">
        <v>80101102</v>
      </c>
      <c r="G1475" t="s">
        <v>854</v>
      </c>
      <c r="H1475" s="1">
        <v>2935.6</v>
      </c>
    </row>
    <row r="1476" spans="1:8" x14ac:dyDescent="0.25">
      <c r="A1476">
        <v>2202</v>
      </c>
      <c r="B1476" t="s">
        <v>853</v>
      </c>
      <c r="C1476" t="s">
        <v>857</v>
      </c>
      <c r="D1476">
        <v>9</v>
      </c>
      <c r="E1476" t="s">
        <v>125</v>
      </c>
      <c r="F1476">
        <v>80101101</v>
      </c>
      <c r="G1476" t="s">
        <v>858</v>
      </c>
      <c r="H1476" s="1">
        <v>1225</v>
      </c>
    </row>
    <row r="1477" spans="1:8" x14ac:dyDescent="0.25">
      <c r="A1477">
        <v>2202</v>
      </c>
      <c r="B1477" t="s">
        <v>853</v>
      </c>
      <c r="C1477" t="s">
        <v>859</v>
      </c>
      <c r="D1477">
        <v>9</v>
      </c>
      <c r="E1477" t="s">
        <v>125</v>
      </c>
      <c r="F1477">
        <v>80101102</v>
      </c>
      <c r="G1477" t="s">
        <v>854</v>
      </c>
      <c r="H1477" s="1">
        <v>570</v>
      </c>
    </row>
    <row r="1478" spans="1:8" x14ac:dyDescent="0.25">
      <c r="A1478">
        <v>2202</v>
      </c>
      <c r="B1478" t="s">
        <v>853</v>
      </c>
      <c r="C1478" t="s">
        <v>860</v>
      </c>
      <c r="D1478">
        <v>9</v>
      </c>
      <c r="E1478" t="s">
        <v>125</v>
      </c>
      <c r="F1478">
        <v>80101101</v>
      </c>
      <c r="G1478" t="s">
        <v>858</v>
      </c>
      <c r="H1478" s="1">
        <v>638</v>
      </c>
    </row>
    <row r="1479" spans="1:8" x14ac:dyDescent="0.25">
      <c r="A1479">
        <v>2202</v>
      </c>
      <c r="B1479" t="s">
        <v>853</v>
      </c>
      <c r="C1479" t="s">
        <v>284</v>
      </c>
      <c r="F1479">
        <v>75200129</v>
      </c>
      <c r="G1479" t="s">
        <v>235</v>
      </c>
      <c r="H1479" s="1">
        <v>-4.5999999999999996</v>
      </c>
    </row>
    <row r="1480" spans="1:8" x14ac:dyDescent="0.25">
      <c r="A1480">
        <v>2202</v>
      </c>
      <c r="B1480" t="s">
        <v>853</v>
      </c>
      <c r="C1480" t="s">
        <v>284</v>
      </c>
      <c r="F1480">
        <v>80101101</v>
      </c>
      <c r="G1480" t="s">
        <v>858</v>
      </c>
      <c r="H1480" s="1">
        <v>779.08</v>
      </c>
    </row>
    <row r="1481" spans="1:8" x14ac:dyDescent="0.25">
      <c r="A1481">
        <v>2202</v>
      </c>
      <c r="B1481" t="s">
        <v>853</v>
      </c>
      <c r="C1481" t="s">
        <v>284</v>
      </c>
      <c r="F1481">
        <v>80101102</v>
      </c>
      <c r="G1481" t="s">
        <v>854</v>
      </c>
      <c r="H1481" s="1">
        <v>3487.42</v>
      </c>
    </row>
    <row r="1482" spans="1:8" x14ac:dyDescent="0.25">
      <c r="A1482">
        <v>2202</v>
      </c>
      <c r="B1482" t="s">
        <v>853</v>
      </c>
      <c r="C1482" t="s">
        <v>861</v>
      </c>
      <c r="D1482">
        <v>9</v>
      </c>
      <c r="E1482" t="s">
        <v>125</v>
      </c>
      <c r="F1482">
        <v>80101101</v>
      </c>
      <c r="G1482" t="s">
        <v>858</v>
      </c>
      <c r="H1482" s="1">
        <v>325.19</v>
      </c>
    </row>
    <row r="1483" spans="1:8" x14ac:dyDescent="0.25">
      <c r="A1483">
        <v>2202</v>
      </c>
      <c r="B1483" t="s">
        <v>853</v>
      </c>
      <c r="C1483" t="s">
        <v>646</v>
      </c>
      <c r="D1483">
        <v>9</v>
      </c>
      <c r="E1483" t="s">
        <v>125</v>
      </c>
      <c r="F1483">
        <v>80101102</v>
      </c>
      <c r="G1483" t="s">
        <v>854</v>
      </c>
      <c r="H1483" s="1">
        <v>2571.8000000000002</v>
      </c>
    </row>
    <row r="1484" spans="1:8" x14ac:dyDescent="0.25">
      <c r="A1484">
        <v>2202</v>
      </c>
      <c r="B1484" t="s">
        <v>853</v>
      </c>
      <c r="C1484" t="s">
        <v>687</v>
      </c>
      <c r="D1484">
        <v>9</v>
      </c>
      <c r="E1484" t="s">
        <v>125</v>
      </c>
      <c r="F1484">
        <v>80101102</v>
      </c>
      <c r="G1484" t="s">
        <v>854</v>
      </c>
      <c r="H1484" s="1">
        <v>54</v>
      </c>
    </row>
    <row r="1485" spans="1:8" x14ac:dyDescent="0.25">
      <c r="A1485">
        <v>2202</v>
      </c>
      <c r="B1485" t="s">
        <v>853</v>
      </c>
      <c r="C1485" t="s">
        <v>862</v>
      </c>
      <c r="D1485">
        <v>9</v>
      </c>
      <c r="E1485" t="s">
        <v>125</v>
      </c>
      <c r="F1485">
        <v>80101101</v>
      </c>
      <c r="G1485" t="s">
        <v>858</v>
      </c>
      <c r="H1485" s="1">
        <v>2096</v>
      </c>
    </row>
    <row r="1486" spans="1:8" x14ac:dyDescent="0.25">
      <c r="A1486">
        <v>2202</v>
      </c>
      <c r="B1486" t="s">
        <v>853</v>
      </c>
      <c r="C1486" t="s">
        <v>863</v>
      </c>
      <c r="D1486">
        <v>9</v>
      </c>
      <c r="E1486" t="s">
        <v>125</v>
      </c>
      <c r="F1486">
        <v>80101102</v>
      </c>
      <c r="G1486" t="s">
        <v>854</v>
      </c>
      <c r="H1486" s="1">
        <v>150</v>
      </c>
    </row>
    <row r="1487" spans="1:8" x14ac:dyDescent="0.25">
      <c r="A1487">
        <v>2202</v>
      </c>
      <c r="B1487" t="s">
        <v>853</v>
      </c>
      <c r="C1487" t="s">
        <v>864</v>
      </c>
      <c r="D1487">
        <v>9</v>
      </c>
      <c r="E1487" t="s">
        <v>125</v>
      </c>
      <c r="F1487">
        <v>80101102</v>
      </c>
      <c r="G1487" t="s">
        <v>854</v>
      </c>
      <c r="H1487" s="1">
        <v>6360.53</v>
      </c>
    </row>
    <row r="1488" spans="1:8" x14ac:dyDescent="0.25">
      <c r="A1488">
        <v>2202</v>
      </c>
      <c r="B1488" t="s">
        <v>853</v>
      </c>
      <c r="C1488" t="s">
        <v>865</v>
      </c>
      <c r="D1488">
        <v>9</v>
      </c>
      <c r="E1488" t="s">
        <v>125</v>
      </c>
      <c r="F1488">
        <v>80101102</v>
      </c>
      <c r="G1488" t="s">
        <v>854</v>
      </c>
      <c r="H1488" s="1">
        <v>104.64</v>
      </c>
    </row>
    <row r="1489" spans="1:8" x14ac:dyDescent="0.25">
      <c r="A1489">
        <v>2202</v>
      </c>
      <c r="B1489" t="s">
        <v>853</v>
      </c>
      <c r="C1489" t="s">
        <v>866</v>
      </c>
      <c r="D1489">
        <v>9</v>
      </c>
      <c r="E1489" t="s">
        <v>125</v>
      </c>
      <c r="F1489">
        <v>80101102</v>
      </c>
      <c r="G1489" t="s">
        <v>854</v>
      </c>
      <c r="H1489" s="1">
        <v>4354.5600000000004</v>
      </c>
    </row>
    <row r="1490" spans="1:8" x14ac:dyDescent="0.25">
      <c r="A1490">
        <v>2203</v>
      </c>
      <c r="B1490" t="s">
        <v>867</v>
      </c>
      <c r="C1490" t="s">
        <v>868</v>
      </c>
      <c r="D1490">
        <v>9</v>
      </c>
      <c r="E1490" t="s">
        <v>125</v>
      </c>
      <c r="F1490">
        <v>80100902</v>
      </c>
      <c r="G1490" t="s">
        <v>869</v>
      </c>
      <c r="H1490" s="1">
        <v>3473.33</v>
      </c>
    </row>
    <row r="1491" spans="1:8" x14ac:dyDescent="0.25">
      <c r="A1491">
        <v>2203</v>
      </c>
      <c r="B1491" t="s">
        <v>867</v>
      </c>
      <c r="C1491" t="s">
        <v>284</v>
      </c>
      <c r="F1491">
        <v>80100902</v>
      </c>
      <c r="G1491" t="s">
        <v>869</v>
      </c>
      <c r="H1491" s="1">
        <v>1659.14</v>
      </c>
    </row>
    <row r="1492" spans="1:8" x14ac:dyDescent="0.25">
      <c r="A1492">
        <v>2203</v>
      </c>
      <c r="B1492" t="s">
        <v>867</v>
      </c>
      <c r="C1492" t="s">
        <v>870</v>
      </c>
      <c r="D1492">
        <v>9</v>
      </c>
      <c r="E1492" t="s">
        <v>125</v>
      </c>
      <c r="F1492">
        <v>80100902</v>
      </c>
      <c r="G1492" t="s">
        <v>869</v>
      </c>
      <c r="H1492" s="1">
        <v>6921.18</v>
      </c>
    </row>
    <row r="1493" spans="1:8" x14ac:dyDescent="0.25">
      <c r="A1493">
        <v>2203</v>
      </c>
      <c r="B1493" t="s">
        <v>867</v>
      </c>
      <c r="C1493" t="s">
        <v>871</v>
      </c>
      <c r="D1493">
        <v>9</v>
      </c>
      <c r="E1493" t="s">
        <v>125</v>
      </c>
      <c r="F1493">
        <v>80100902</v>
      </c>
      <c r="G1493" t="s">
        <v>869</v>
      </c>
      <c r="H1493" s="1">
        <v>1130.3800000000001</v>
      </c>
    </row>
    <row r="1494" spans="1:8" x14ac:dyDescent="0.25">
      <c r="A1494">
        <v>2204</v>
      </c>
      <c r="B1494" t="s">
        <v>872</v>
      </c>
      <c r="C1494" t="s">
        <v>873</v>
      </c>
      <c r="D1494">
        <v>9</v>
      </c>
      <c r="E1494" t="s">
        <v>125</v>
      </c>
      <c r="F1494">
        <v>80101104</v>
      </c>
      <c r="G1494" t="s">
        <v>874</v>
      </c>
      <c r="H1494" s="1">
        <v>3492.75</v>
      </c>
    </row>
    <row r="1495" spans="1:8" x14ac:dyDescent="0.25">
      <c r="A1495">
        <v>2204</v>
      </c>
      <c r="B1495" t="s">
        <v>872</v>
      </c>
      <c r="C1495" t="s">
        <v>513</v>
      </c>
      <c r="D1495">
        <v>9</v>
      </c>
      <c r="E1495" t="s">
        <v>125</v>
      </c>
      <c r="F1495">
        <v>80101104</v>
      </c>
      <c r="G1495" t="s">
        <v>874</v>
      </c>
      <c r="H1495" s="1">
        <v>581.4</v>
      </c>
    </row>
    <row r="1496" spans="1:8" x14ac:dyDescent="0.25">
      <c r="A1496">
        <v>2204</v>
      </c>
      <c r="B1496" t="s">
        <v>872</v>
      </c>
      <c r="C1496" t="s">
        <v>855</v>
      </c>
      <c r="D1496">
        <v>9</v>
      </c>
      <c r="E1496" t="s">
        <v>125</v>
      </c>
      <c r="F1496">
        <v>80101104</v>
      </c>
      <c r="G1496" t="s">
        <v>874</v>
      </c>
      <c r="H1496" s="1">
        <v>248.5</v>
      </c>
    </row>
    <row r="1497" spans="1:8" x14ac:dyDescent="0.25">
      <c r="A1497">
        <v>2204</v>
      </c>
      <c r="B1497" t="s">
        <v>872</v>
      </c>
      <c r="C1497" t="s">
        <v>875</v>
      </c>
      <c r="D1497">
        <v>9</v>
      </c>
      <c r="E1497" t="s">
        <v>125</v>
      </c>
      <c r="F1497">
        <v>80101104</v>
      </c>
      <c r="G1497" t="s">
        <v>874</v>
      </c>
      <c r="H1497" s="1">
        <v>225</v>
      </c>
    </row>
    <row r="1498" spans="1:8" x14ac:dyDescent="0.25">
      <c r="A1498">
        <v>2204</v>
      </c>
      <c r="B1498" t="s">
        <v>872</v>
      </c>
      <c r="C1498" t="s">
        <v>876</v>
      </c>
      <c r="D1498">
        <v>9</v>
      </c>
      <c r="E1498" t="s">
        <v>125</v>
      </c>
      <c r="F1498">
        <v>80101104</v>
      </c>
      <c r="G1498" t="s">
        <v>874</v>
      </c>
      <c r="H1498" s="1">
        <v>1044</v>
      </c>
    </row>
    <row r="1499" spans="1:8" x14ac:dyDescent="0.25">
      <c r="A1499">
        <v>2204</v>
      </c>
      <c r="B1499" t="s">
        <v>872</v>
      </c>
      <c r="C1499" t="s">
        <v>877</v>
      </c>
      <c r="D1499">
        <v>9</v>
      </c>
      <c r="E1499" t="s">
        <v>125</v>
      </c>
      <c r="F1499">
        <v>80101104</v>
      </c>
      <c r="G1499" t="s">
        <v>874</v>
      </c>
      <c r="H1499" s="1">
        <v>288.8</v>
      </c>
    </row>
    <row r="1500" spans="1:8" x14ac:dyDescent="0.25">
      <c r="A1500">
        <v>2204</v>
      </c>
      <c r="B1500" t="s">
        <v>872</v>
      </c>
      <c r="C1500" t="s">
        <v>878</v>
      </c>
      <c r="D1500">
        <v>9</v>
      </c>
      <c r="E1500" t="s">
        <v>125</v>
      </c>
      <c r="F1500">
        <v>80101104</v>
      </c>
      <c r="G1500" t="s">
        <v>874</v>
      </c>
      <c r="H1500" s="1">
        <v>323.32</v>
      </c>
    </row>
    <row r="1501" spans="1:8" x14ac:dyDescent="0.25">
      <c r="A1501">
        <v>2204</v>
      </c>
      <c r="B1501" t="s">
        <v>872</v>
      </c>
      <c r="C1501" t="s">
        <v>576</v>
      </c>
      <c r="D1501">
        <v>9</v>
      </c>
      <c r="E1501" t="s">
        <v>125</v>
      </c>
      <c r="F1501">
        <v>80101104</v>
      </c>
      <c r="G1501" t="s">
        <v>874</v>
      </c>
      <c r="H1501" s="1">
        <v>340</v>
      </c>
    </row>
    <row r="1502" spans="1:8" x14ac:dyDescent="0.25">
      <c r="A1502">
        <v>2204</v>
      </c>
      <c r="B1502" t="s">
        <v>872</v>
      </c>
      <c r="C1502" t="s">
        <v>284</v>
      </c>
      <c r="F1502">
        <v>80101104</v>
      </c>
      <c r="G1502" t="s">
        <v>874</v>
      </c>
      <c r="H1502" s="1">
        <v>9748.2000000000007</v>
      </c>
    </row>
    <row r="1503" spans="1:8" x14ac:dyDescent="0.25">
      <c r="A1503">
        <v>2204</v>
      </c>
      <c r="B1503" t="s">
        <v>872</v>
      </c>
      <c r="C1503" t="s">
        <v>284</v>
      </c>
      <c r="F1503">
        <v>80101108</v>
      </c>
      <c r="G1503" t="s">
        <v>879</v>
      </c>
      <c r="H1503" s="1">
        <v>11341.42</v>
      </c>
    </row>
    <row r="1504" spans="1:8" x14ac:dyDescent="0.25">
      <c r="A1504">
        <v>2204</v>
      </c>
      <c r="B1504" t="s">
        <v>872</v>
      </c>
      <c r="C1504" t="s">
        <v>880</v>
      </c>
      <c r="D1504">
        <v>9</v>
      </c>
      <c r="E1504" t="s">
        <v>125</v>
      </c>
      <c r="F1504">
        <v>80101104</v>
      </c>
      <c r="G1504" t="s">
        <v>874</v>
      </c>
      <c r="H1504" s="1">
        <v>176.26</v>
      </c>
    </row>
    <row r="1505" spans="1:8" x14ac:dyDescent="0.25">
      <c r="A1505">
        <v>2204</v>
      </c>
      <c r="B1505" t="s">
        <v>872</v>
      </c>
      <c r="C1505" t="s">
        <v>881</v>
      </c>
      <c r="D1505">
        <v>9</v>
      </c>
      <c r="E1505" t="s">
        <v>125</v>
      </c>
      <c r="F1505">
        <v>80101104</v>
      </c>
      <c r="G1505" t="s">
        <v>874</v>
      </c>
      <c r="H1505" s="1">
        <v>620</v>
      </c>
    </row>
    <row r="1506" spans="1:8" x14ac:dyDescent="0.25">
      <c r="A1506">
        <v>2204</v>
      </c>
      <c r="B1506" t="s">
        <v>872</v>
      </c>
      <c r="C1506" t="s">
        <v>882</v>
      </c>
      <c r="D1506">
        <v>9</v>
      </c>
      <c r="E1506" t="s">
        <v>125</v>
      </c>
      <c r="F1506">
        <v>80101104</v>
      </c>
      <c r="G1506" t="s">
        <v>874</v>
      </c>
      <c r="H1506" s="1">
        <v>3279</v>
      </c>
    </row>
    <row r="1507" spans="1:8" x14ac:dyDescent="0.25">
      <c r="A1507">
        <v>2204</v>
      </c>
      <c r="B1507" t="s">
        <v>872</v>
      </c>
      <c r="C1507" t="s">
        <v>883</v>
      </c>
      <c r="D1507">
        <v>9</v>
      </c>
      <c r="E1507" t="s">
        <v>125</v>
      </c>
      <c r="F1507">
        <v>80101104</v>
      </c>
      <c r="G1507" t="s">
        <v>874</v>
      </c>
      <c r="H1507" s="1">
        <v>1332.14</v>
      </c>
    </row>
    <row r="1508" spans="1:8" x14ac:dyDescent="0.25">
      <c r="A1508">
        <v>2204</v>
      </c>
      <c r="B1508" t="s">
        <v>872</v>
      </c>
      <c r="C1508" t="s">
        <v>884</v>
      </c>
      <c r="D1508">
        <v>9</v>
      </c>
      <c r="E1508" t="s">
        <v>125</v>
      </c>
      <c r="F1508">
        <v>80101104</v>
      </c>
      <c r="G1508" t="s">
        <v>874</v>
      </c>
      <c r="H1508" s="1">
        <v>4744.21</v>
      </c>
    </row>
    <row r="1509" spans="1:8" x14ac:dyDescent="0.25">
      <c r="A1509">
        <v>2204</v>
      </c>
      <c r="B1509" t="s">
        <v>872</v>
      </c>
      <c r="C1509" t="s">
        <v>885</v>
      </c>
      <c r="D1509">
        <v>9</v>
      </c>
      <c r="E1509" t="s">
        <v>125</v>
      </c>
      <c r="F1509">
        <v>80101104</v>
      </c>
      <c r="G1509" t="s">
        <v>874</v>
      </c>
      <c r="H1509" s="1">
        <v>7903.68</v>
      </c>
    </row>
    <row r="1510" spans="1:8" x14ac:dyDescent="0.25">
      <c r="A1510">
        <v>2204</v>
      </c>
      <c r="B1510" t="s">
        <v>872</v>
      </c>
      <c r="C1510" t="s">
        <v>886</v>
      </c>
      <c r="D1510">
        <v>9</v>
      </c>
      <c r="E1510" t="s">
        <v>125</v>
      </c>
      <c r="F1510">
        <v>80101104</v>
      </c>
      <c r="G1510" t="s">
        <v>874</v>
      </c>
      <c r="H1510" s="1">
        <v>148.6</v>
      </c>
    </row>
    <row r="1511" spans="1:8" x14ac:dyDescent="0.25">
      <c r="A1511">
        <v>2204</v>
      </c>
      <c r="B1511" t="s">
        <v>872</v>
      </c>
      <c r="C1511" t="s">
        <v>887</v>
      </c>
      <c r="D1511">
        <v>9</v>
      </c>
      <c r="E1511" t="s">
        <v>125</v>
      </c>
      <c r="F1511">
        <v>80101104</v>
      </c>
      <c r="G1511" t="s">
        <v>874</v>
      </c>
      <c r="H1511" s="1">
        <v>600</v>
      </c>
    </row>
    <row r="1512" spans="1:8" x14ac:dyDescent="0.25">
      <c r="A1512">
        <v>2204</v>
      </c>
      <c r="B1512" t="s">
        <v>872</v>
      </c>
      <c r="C1512" t="s">
        <v>888</v>
      </c>
      <c r="D1512">
        <v>9</v>
      </c>
      <c r="E1512" t="s">
        <v>125</v>
      </c>
      <c r="F1512">
        <v>80101104</v>
      </c>
      <c r="G1512" t="s">
        <v>874</v>
      </c>
      <c r="H1512" s="1">
        <v>2595.6</v>
      </c>
    </row>
    <row r="1513" spans="1:8" x14ac:dyDescent="0.25">
      <c r="A1513">
        <v>2204</v>
      </c>
      <c r="B1513" t="s">
        <v>872</v>
      </c>
      <c r="C1513" t="s">
        <v>889</v>
      </c>
      <c r="D1513">
        <v>9</v>
      </c>
      <c r="E1513" t="s">
        <v>125</v>
      </c>
      <c r="F1513">
        <v>80101104</v>
      </c>
      <c r="G1513" t="s">
        <v>874</v>
      </c>
      <c r="H1513" s="1">
        <v>2520.37</v>
      </c>
    </row>
    <row r="1514" spans="1:8" x14ac:dyDescent="0.25">
      <c r="A1514">
        <v>2204</v>
      </c>
      <c r="B1514" t="s">
        <v>872</v>
      </c>
      <c r="C1514" t="s">
        <v>890</v>
      </c>
      <c r="D1514">
        <v>9</v>
      </c>
      <c r="E1514" t="s">
        <v>125</v>
      </c>
      <c r="F1514">
        <v>80101104</v>
      </c>
      <c r="G1514" t="s">
        <v>874</v>
      </c>
      <c r="H1514" s="1">
        <v>4635.05</v>
      </c>
    </row>
    <row r="1515" spans="1:8" x14ac:dyDescent="0.25">
      <c r="A1515">
        <v>2204</v>
      </c>
      <c r="B1515" t="s">
        <v>872</v>
      </c>
      <c r="C1515" t="s">
        <v>891</v>
      </c>
      <c r="D1515">
        <v>9</v>
      </c>
      <c r="E1515" t="s">
        <v>125</v>
      </c>
      <c r="F1515">
        <v>80101104</v>
      </c>
      <c r="G1515" t="s">
        <v>874</v>
      </c>
      <c r="H1515" s="1">
        <v>159.30000000000001</v>
      </c>
    </row>
    <row r="1516" spans="1:8" x14ac:dyDescent="0.25">
      <c r="A1516">
        <v>2204</v>
      </c>
      <c r="B1516" t="s">
        <v>872</v>
      </c>
      <c r="C1516" t="s">
        <v>892</v>
      </c>
      <c r="D1516">
        <v>9</v>
      </c>
      <c r="E1516" t="s">
        <v>125</v>
      </c>
      <c r="F1516">
        <v>80101108</v>
      </c>
      <c r="G1516" t="s">
        <v>879</v>
      </c>
      <c r="H1516" s="1">
        <v>46949.74</v>
      </c>
    </row>
    <row r="1517" spans="1:8" x14ac:dyDescent="0.25">
      <c r="A1517">
        <v>2204</v>
      </c>
      <c r="B1517" t="s">
        <v>872</v>
      </c>
      <c r="C1517" t="s">
        <v>893</v>
      </c>
      <c r="D1517">
        <v>9</v>
      </c>
      <c r="E1517" t="s">
        <v>125</v>
      </c>
      <c r="F1517">
        <v>80101104</v>
      </c>
      <c r="G1517" t="s">
        <v>874</v>
      </c>
      <c r="H1517" s="1">
        <v>24585</v>
      </c>
    </row>
    <row r="1518" spans="1:8" x14ac:dyDescent="0.25">
      <c r="A1518">
        <v>2205</v>
      </c>
      <c r="B1518" t="s">
        <v>894</v>
      </c>
      <c r="C1518" t="s">
        <v>848</v>
      </c>
      <c r="F1518">
        <v>80650201</v>
      </c>
      <c r="G1518" t="s">
        <v>895</v>
      </c>
      <c r="H1518" s="1">
        <v>389.8</v>
      </c>
    </row>
    <row r="1519" spans="1:8" x14ac:dyDescent="0.25">
      <c r="A1519">
        <v>2205</v>
      </c>
      <c r="B1519" t="s">
        <v>894</v>
      </c>
      <c r="C1519" t="s">
        <v>851</v>
      </c>
      <c r="F1519">
        <v>80650201</v>
      </c>
      <c r="G1519" t="s">
        <v>895</v>
      </c>
      <c r="H1519" s="1">
        <v>24.4</v>
      </c>
    </row>
    <row r="1520" spans="1:8" x14ac:dyDescent="0.25">
      <c r="A1520">
        <v>2205</v>
      </c>
      <c r="B1520" t="s">
        <v>894</v>
      </c>
      <c r="C1520" t="s">
        <v>852</v>
      </c>
      <c r="F1520">
        <v>80650201</v>
      </c>
      <c r="G1520" t="s">
        <v>895</v>
      </c>
      <c r="H1520" s="1">
        <v>27.4</v>
      </c>
    </row>
    <row r="1521" spans="1:8" x14ac:dyDescent="0.25">
      <c r="A1521">
        <v>2205</v>
      </c>
      <c r="B1521" t="s">
        <v>894</v>
      </c>
      <c r="C1521" t="s">
        <v>896</v>
      </c>
      <c r="D1521">
        <v>9</v>
      </c>
      <c r="E1521" t="s">
        <v>125</v>
      </c>
      <c r="F1521">
        <v>80650201</v>
      </c>
      <c r="G1521" t="s">
        <v>895</v>
      </c>
      <c r="H1521" s="1">
        <v>4550.63</v>
      </c>
    </row>
    <row r="1522" spans="1:8" x14ac:dyDescent="0.25">
      <c r="A1522">
        <v>2205</v>
      </c>
      <c r="B1522" t="s">
        <v>894</v>
      </c>
      <c r="C1522" t="s">
        <v>284</v>
      </c>
      <c r="F1522">
        <v>80650201</v>
      </c>
      <c r="G1522" t="s">
        <v>895</v>
      </c>
      <c r="H1522" s="1">
        <v>139.19999999999999</v>
      </c>
    </row>
    <row r="1523" spans="1:8" x14ac:dyDescent="0.25">
      <c r="A1523">
        <v>2205</v>
      </c>
      <c r="B1523" t="s">
        <v>894</v>
      </c>
      <c r="C1523" t="s">
        <v>897</v>
      </c>
      <c r="D1523">
        <v>9</v>
      </c>
      <c r="E1523" t="s">
        <v>125</v>
      </c>
      <c r="F1523">
        <v>80650201</v>
      </c>
      <c r="G1523" t="s">
        <v>895</v>
      </c>
      <c r="H1523" s="1">
        <v>270</v>
      </c>
    </row>
    <row r="1524" spans="1:8" x14ac:dyDescent="0.25">
      <c r="A1524">
        <v>2205</v>
      </c>
      <c r="B1524" t="s">
        <v>894</v>
      </c>
      <c r="C1524" t="s">
        <v>898</v>
      </c>
      <c r="D1524">
        <v>9</v>
      </c>
      <c r="E1524" t="s">
        <v>125</v>
      </c>
      <c r="F1524">
        <v>80650201</v>
      </c>
      <c r="G1524" t="s">
        <v>895</v>
      </c>
      <c r="H1524" s="1">
        <v>222</v>
      </c>
    </row>
    <row r="1525" spans="1:8" x14ac:dyDescent="0.25">
      <c r="A1525">
        <v>2205</v>
      </c>
      <c r="B1525" t="s">
        <v>894</v>
      </c>
      <c r="C1525" t="s">
        <v>899</v>
      </c>
      <c r="D1525">
        <v>9</v>
      </c>
      <c r="E1525" t="s">
        <v>125</v>
      </c>
      <c r="F1525">
        <v>80650201</v>
      </c>
      <c r="G1525" t="s">
        <v>895</v>
      </c>
      <c r="H1525" s="1">
        <v>239</v>
      </c>
    </row>
    <row r="1526" spans="1:8" x14ac:dyDescent="0.25">
      <c r="A1526">
        <v>2205</v>
      </c>
      <c r="B1526" t="s">
        <v>894</v>
      </c>
      <c r="C1526" t="s">
        <v>900</v>
      </c>
      <c r="D1526">
        <v>9</v>
      </c>
      <c r="E1526" t="s">
        <v>125</v>
      </c>
      <c r="F1526">
        <v>80650201</v>
      </c>
      <c r="G1526" t="s">
        <v>895</v>
      </c>
      <c r="H1526" s="1">
        <v>36.75</v>
      </c>
    </row>
    <row r="1527" spans="1:8" x14ac:dyDescent="0.25">
      <c r="A1527">
        <v>2205</v>
      </c>
      <c r="B1527" t="s">
        <v>894</v>
      </c>
      <c r="C1527" t="s">
        <v>901</v>
      </c>
      <c r="D1527">
        <v>9</v>
      </c>
      <c r="E1527" t="s">
        <v>125</v>
      </c>
      <c r="F1527">
        <v>80650201</v>
      </c>
      <c r="G1527" t="s">
        <v>895</v>
      </c>
      <c r="H1527" s="1">
        <v>990</v>
      </c>
    </row>
    <row r="1528" spans="1:8" x14ac:dyDescent="0.25">
      <c r="A1528">
        <v>2205</v>
      </c>
      <c r="B1528" t="s">
        <v>894</v>
      </c>
      <c r="C1528" t="s">
        <v>902</v>
      </c>
      <c r="D1528">
        <v>9</v>
      </c>
      <c r="E1528" t="s">
        <v>125</v>
      </c>
      <c r="F1528">
        <v>80650201</v>
      </c>
      <c r="G1528" t="s">
        <v>895</v>
      </c>
      <c r="H1528" s="1">
        <v>518</v>
      </c>
    </row>
    <row r="1529" spans="1:8" x14ac:dyDescent="0.25">
      <c r="A1529">
        <v>2205</v>
      </c>
      <c r="B1529" t="s">
        <v>894</v>
      </c>
      <c r="C1529" t="s">
        <v>903</v>
      </c>
      <c r="F1529">
        <v>80650201</v>
      </c>
      <c r="G1529" t="s">
        <v>895</v>
      </c>
      <c r="H1529" s="1">
        <v>7.9</v>
      </c>
    </row>
    <row r="1530" spans="1:8" x14ac:dyDescent="0.25">
      <c r="A1530">
        <v>2206</v>
      </c>
      <c r="B1530" t="s">
        <v>904</v>
      </c>
      <c r="C1530" t="s">
        <v>905</v>
      </c>
      <c r="D1530">
        <v>9</v>
      </c>
      <c r="E1530" t="s">
        <v>125</v>
      </c>
      <c r="F1530">
        <v>80101003</v>
      </c>
      <c r="G1530" t="s">
        <v>906</v>
      </c>
      <c r="H1530" s="1">
        <v>228</v>
      </c>
    </row>
    <row r="1531" spans="1:8" x14ac:dyDescent="0.25">
      <c r="A1531">
        <v>2206</v>
      </c>
      <c r="B1531" t="s">
        <v>904</v>
      </c>
      <c r="C1531" t="s">
        <v>907</v>
      </c>
      <c r="F1531">
        <v>80101001</v>
      </c>
      <c r="G1531" t="s">
        <v>908</v>
      </c>
      <c r="H1531" s="1">
        <v>95.5</v>
      </c>
    </row>
    <row r="1532" spans="1:8" x14ac:dyDescent="0.25">
      <c r="A1532">
        <v>2206</v>
      </c>
      <c r="B1532" t="s">
        <v>904</v>
      </c>
      <c r="C1532" t="s">
        <v>284</v>
      </c>
      <c r="F1532">
        <v>80101001</v>
      </c>
      <c r="G1532" t="s">
        <v>908</v>
      </c>
      <c r="H1532" s="1">
        <v>11495.35</v>
      </c>
    </row>
    <row r="1533" spans="1:8" x14ac:dyDescent="0.25">
      <c r="A1533">
        <v>2206</v>
      </c>
      <c r="B1533" t="s">
        <v>904</v>
      </c>
      <c r="C1533" t="s">
        <v>909</v>
      </c>
      <c r="D1533">
        <v>9</v>
      </c>
      <c r="E1533" t="s">
        <v>125</v>
      </c>
      <c r="F1533">
        <v>80101001</v>
      </c>
      <c r="G1533" t="s">
        <v>908</v>
      </c>
      <c r="H1533" s="1">
        <v>3245.7</v>
      </c>
    </row>
    <row r="1534" spans="1:8" x14ac:dyDescent="0.25">
      <c r="A1534">
        <v>2206</v>
      </c>
      <c r="B1534" t="s">
        <v>904</v>
      </c>
      <c r="C1534" t="s">
        <v>910</v>
      </c>
      <c r="D1534">
        <v>9</v>
      </c>
      <c r="E1534" t="s">
        <v>125</v>
      </c>
      <c r="F1534">
        <v>80101001</v>
      </c>
      <c r="G1534" t="s">
        <v>908</v>
      </c>
      <c r="H1534" s="1">
        <v>13943.46</v>
      </c>
    </row>
    <row r="1535" spans="1:8" x14ac:dyDescent="0.25">
      <c r="A1535">
        <v>2206</v>
      </c>
      <c r="B1535" t="s">
        <v>904</v>
      </c>
      <c r="C1535" t="s">
        <v>911</v>
      </c>
      <c r="D1535">
        <v>9</v>
      </c>
      <c r="E1535" t="s">
        <v>125</v>
      </c>
      <c r="F1535">
        <v>80101001</v>
      </c>
      <c r="G1535" t="s">
        <v>908</v>
      </c>
      <c r="H1535" s="1">
        <v>23078.54</v>
      </c>
    </row>
    <row r="1536" spans="1:8" x14ac:dyDescent="0.25">
      <c r="A1536">
        <v>2206</v>
      </c>
      <c r="B1536" t="s">
        <v>904</v>
      </c>
      <c r="C1536" t="s">
        <v>912</v>
      </c>
      <c r="D1536">
        <v>9</v>
      </c>
      <c r="E1536" t="s">
        <v>125</v>
      </c>
      <c r="F1536">
        <v>80101001</v>
      </c>
      <c r="G1536" t="s">
        <v>908</v>
      </c>
      <c r="H1536" s="1">
        <v>4509.3500000000004</v>
      </c>
    </row>
    <row r="1537" spans="1:8" x14ac:dyDescent="0.25">
      <c r="A1537">
        <v>2298</v>
      </c>
      <c r="B1537" t="s">
        <v>913</v>
      </c>
      <c r="C1537" t="s">
        <v>914</v>
      </c>
      <c r="D1537">
        <v>9</v>
      </c>
      <c r="E1537" t="s">
        <v>125</v>
      </c>
      <c r="F1537">
        <v>80101103</v>
      </c>
      <c r="G1537" t="s">
        <v>915</v>
      </c>
      <c r="H1537" s="1">
        <v>621.04</v>
      </c>
    </row>
    <row r="1538" spans="1:8" x14ac:dyDescent="0.25">
      <c r="A1538">
        <v>2298</v>
      </c>
      <c r="B1538" t="s">
        <v>913</v>
      </c>
      <c r="C1538" t="s">
        <v>856</v>
      </c>
      <c r="D1538">
        <v>9</v>
      </c>
      <c r="E1538" t="s">
        <v>125</v>
      </c>
      <c r="F1538">
        <v>80101103</v>
      </c>
      <c r="G1538" t="s">
        <v>915</v>
      </c>
      <c r="H1538" s="1">
        <v>1173</v>
      </c>
    </row>
    <row r="1539" spans="1:8" x14ac:dyDescent="0.25">
      <c r="A1539">
        <v>2298</v>
      </c>
      <c r="B1539" t="s">
        <v>913</v>
      </c>
      <c r="C1539" t="s">
        <v>531</v>
      </c>
      <c r="D1539">
        <v>9</v>
      </c>
      <c r="E1539" t="s">
        <v>125</v>
      </c>
      <c r="F1539">
        <v>80101103</v>
      </c>
      <c r="G1539" t="s">
        <v>915</v>
      </c>
      <c r="H1539" s="1">
        <v>203.1</v>
      </c>
    </row>
    <row r="1540" spans="1:8" x14ac:dyDescent="0.25">
      <c r="A1540">
        <v>2298</v>
      </c>
      <c r="B1540" t="s">
        <v>913</v>
      </c>
      <c r="C1540" t="s">
        <v>916</v>
      </c>
      <c r="D1540">
        <v>9</v>
      </c>
      <c r="E1540" t="s">
        <v>125</v>
      </c>
      <c r="F1540">
        <v>80101103</v>
      </c>
      <c r="G1540" t="s">
        <v>915</v>
      </c>
      <c r="H1540" s="1">
        <v>140</v>
      </c>
    </row>
    <row r="1541" spans="1:8" x14ac:dyDescent="0.25">
      <c r="A1541">
        <v>2298</v>
      </c>
      <c r="B1541" t="s">
        <v>913</v>
      </c>
      <c r="C1541" t="s">
        <v>848</v>
      </c>
      <c r="F1541">
        <v>80101103</v>
      </c>
      <c r="G1541" t="s">
        <v>915</v>
      </c>
      <c r="H1541" s="1">
        <v>843.88</v>
      </c>
    </row>
    <row r="1542" spans="1:8" x14ac:dyDescent="0.25">
      <c r="A1542">
        <v>2298</v>
      </c>
      <c r="B1542" t="s">
        <v>913</v>
      </c>
      <c r="C1542" t="s">
        <v>850</v>
      </c>
      <c r="F1542">
        <v>80101103</v>
      </c>
      <c r="G1542" t="s">
        <v>915</v>
      </c>
      <c r="H1542" s="1">
        <v>39.200000000000003</v>
      </c>
    </row>
    <row r="1543" spans="1:8" x14ac:dyDescent="0.25">
      <c r="A1543">
        <v>2298</v>
      </c>
      <c r="B1543" t="s">
        <v>913</v>
      </c>
      <c r="C1543" t="s">
        <v>851</v>
      </c>
      <c r="F1543">
        <v>80101103</v>
      </c>
      <c r="G1543" t="s">
        <v>915</v>
      </c>
      <c r="H1543" s="1">
        <v>903.66</v>
      </c>
    </row>
    <row r="1544" spans="1:8" x14ac:dyDescent="0.25">
      <c r="A1544">
        <v>2298</v>
      </c>
      <c r="B1544" t="s">
        <v>913</v>
      </c>
      <c r="C1544" t="s">
        <v>851</v>
      </c>
      <c r="F1544">
        <v>80101106</v>
      </c>
      <c r="G1544" t="s">
        <v>917</v>
      </c>
      <c r="H1544" s="1">
        <v>3</v>
      </c>
    </row>
    <row r="1545" spans="1:8" x14ac:dyDescent="0.25">
      <c r="A1545">
        <v>2298</v>
      </c>
      <c r="B1545" t="s">
        <v>913</v>
      </c>
      <c r="C1545" t="s">
        <v>852</v>
      </c>
      <c r="F1545">
        <v>80101103</v>
      </c>
      <c r="G1545" t="s">
        <v>915</v>
      </c>
      <c r="H1545" s="1">
        <v>381.34</v>
      </c>
    </row>
    <row r="1546" spans="1:8" x14ac:dyDescent="0.25">
      <c r="A1546">
        <v>2298</v>
      </c>
      <c r="B1546" t="s">
        <v>913</v>
      </c>
      <c r="C1546" t="s">
        <v>918</v>
      </c>
      <c r="D1546">
        <v>9</v>
      </c>
      <c r="E1546" t="s">
        <v>125</v>
      </c>
      <c r="F1546">
        <v>80101103</v>
      </c>
      <c r="G1546" t="s">
        <v>915</v>
      </c>
      <c r="H1546" s="1">
        <v>1649.84</v>
      </c>
    </row>
    <row r="1547" spans="1:8" x14ac:dyDescent="0.25">
      <c r="A1547">
        <v>2298</v>
      </c>
      <c r="B1547" t="s">
        <v>913</v>
      </c>
      <c r="C1547" t="s">
        <v>284</v>
      </c>
      <c r="F1547">
        <v>75200129</v>
      </c>
      <c r="G1547" t="s">
        <v>235</v>
      </c>
      <c r="H1547" s="1">
        <v>-174.24</v>
      </c>
    </row>
    <row r="1548" spans="1:8" x14ac:dyDescent="0.25">
      <c r="A1548">
        <v>2298</v>
      </c>
      <c r="B1548" t="s">
        <v>913</v>
      </c>
      <c r="C1548" t="s">
        <v>284</v>
      </c>
      <c r="F1548">
        <v>80101002</v>
      </c>
      <c r="G1548" t="s">
        <v>919</v>
      </c>
      <c r="H1548" s="1">
        <v>257.39999999999998</v>
      </c>
    </row>
    <row r="1549" spans="1:8" x14ac:dyDescent="0.25">
      <c r="A1549">
        <v>2298</v>
      </c>
      <c r="B1549" t="s">
        <v>913</v>
      </c>
      <c r="C1549" t="s">
        <v>284</v>
      </c>
      <c r="F1549">
        <v>80101103</v>
      </c>
      <c r="G1549" t="s">
        <v>915</v>
      </c>
      <c r="H1549" s="1">
        <v>3391.3</v>
      </c>
    </row>
    <row r="1550" spans="1:8" x14ac:dyDescent="0.25">
      <c r="A1550">
        <v>2298</v>
      </c>
      <c r="B1550" t="s">
        <v>913</v>
      </c>
      <c r="C1550" t="s">
        <v>284</v>
      </c>
      <c r="F1550">
        <v>80101106</v>
      </c>
      <c r="G1550" t="s">
        <v>917</v>
      </c>
      <c r="H1550" s="1">
        <v>6.17</v>
      </c>
    </row>
    <row r="1551" spans="1:8" x14ac:dyDescent="0.25">
      <c r="A1551">
        <v>2298</v>
      </c>
      <c r="B1551" t="s">
        <v>913</v>
      </c>
      <c r="C1551" t="s">
        <v>909</v>
      </c>
      <c r="D1551">
        <v>9</v>
      </c>
      <c r="E1551" t="s">
        <v>125</v>
      </c>
      <c r="F1551">
        <v>80101106</v>
      </c>
      <c r="G1551" t="s">
        <v>917</v>
      </c>
      <c r="H1551" s="1">
        <v>37.4</v>
      </c>
    </row>
    <row r="1552" spans="1:8" x14ac:dyDescent="0.25">
      <c r="A1552">
        <v>2298</v>
      </c>
      <c r="B1552" t="s">
        <v>913</v>
      </c>
      <c r="C1552" t="s">
        <v>920</v>
      </c>
      <c r="D1552">
        <v>9</v>
      </c>
      <c r="E1552" t="s">
        <v>125</v>
      </c>
      <c r="F1552">
        <v>80101103</v>
      </c>
      <c r="G1552" t="s">
        <v>915</v>
      </c>
      <c r="H1552" s="1">
        <v>100</v>
      </c>
    </row>
    <row r="1553" spans="1:8" x14ac:dyDescent="0.25">
      <c r="A1553">
        <v>2298</v>
      </c>
      <c r="B1553" t="s">
        <v>913</v>
      </c>
      <c r="C1553" t="s">
        <v>921</v>
      </c>
      <c r="D1553">
        <v>9</v>
      </c>
      <c r="E1553" t="s">
        <v>125</v>
      </c>
      <c r="F1553">
        <v>80101103</v>
      </c>
      <c r="G1553" t="s">
        <v>915</v>
      </c>
      <c r="H1553" s="1">
        <v>1532.16</v>
      </c>
    </row>
    <row r="1554" spans="1:8" x14ac:dyDescent="0.25">
      <c r="A1554">
        <v>2298</v>
      </c>
      <c r="B1554" t="s">
        <v>913</v>
      </c>
      <c r="C1554" t="s">
        <v>885</v>
      </c>
      <c r="D1554">
        <v>9</v>
      </c>
      <c r="E1554" t="s">
        <v>125</v>
      </c>
      <c r="F1554">
        <v>80101103</v>
      </c>
      <c r="G1554" t="s">
        <v>915</v>
      </c>
      <c r="H1554" s="1">
        <v>128.4</v>
      </c>
    </row>
    <row r="1555" spans="1:8" x14ac:dyDescent="0.25">
      <c r="A1555">
        <v>2298</v>
      </c>
      <c r="B1555" t="s">
        <v>913</v>
      </c>
      <c r="C1555" t="s">
        <v>646</v>
      </c>
      <c r="D1555">
        <v>9</v>
      </c>
      <c r="E1555" t="s">
        <v>125</v>
      </c>
      <c r="F1555">
        <v>80101103</v>
      </c>
      <c r="G1555" t="s">
        <v>915</v>
      </c>
      <c r="H1555" s="1">
        <v>9218.16</v>
      </c>
    </row>
    <row r="1556" spans="1:8" x14ac:dyDescent="0.25">
      <c r="A1556">
        <v>2298</v>
      </c>
      <c r="B1556" t="s">
        <v>913</v>
      </c>
      <c r="C1556" t="s">
        <v>922</v>
      </c>
      <c r="D1556">
        <v>9</v>
      </c>
      <c r="E1556" t="s">
        <v>125</v>
      </c>
      <c r="F1556">
        <v>80101103</v>
      </c>
      <c r="G1556" t="s">
        <v>915</v>
      </c>
      <c r="H1556" s="1">
        <v>480</v>
      </c>
    </row>
    <row r="1557" spans="1:8" x14ac:dyDescent="0.25">
      <c r="A1557">
        <v>2298</v>
      </c>
      <c r="B1557" t="s">
        <v>913</v>
      </c>
      <c r="C1557" t="s">
        <v>347</v>
      </c>
      <c r="D1557">
        <v>9</v>
      </c>
      <c r="E1557" t="s">
        <v>125</v>
      </c>
      <c r="F1557">
        <v>80101103</v>
      </c>
      <c r="G1557" t="s">
        <v>915</v>
      </c>
      <c r="H1557" s="1">
        <v>1060.8</v>
      </c>
    </row>
    <row r="1558" spans="1:8" x14ac:dyDescent="0.25">
      <c r="A1558">
        <v>2298</v>
      </c>
      <c r="B1558" t="s">
        <v>913</v>
      </c>
      <c r="C1558" t="s">
        <v>380</v>
      </c>
      <c r="D1558">
        <v>9</v>
      </c>
      <c r="E1558" t="s">
        <v>125</v>
      </c>
      <c r="F1558">
        <v>80101002</v>
      </c>
      <c r="G1558" t="s">
        <v>919</v>
      </c>
      <c r="H1558" s="1">
        <v>720</v>
      </c>
    </row>
    <row r="1559" spans="1:8" x14ac:dyDescent="0.25">
      <c r="A1559">
        <v>2298</v>
      </c>
      <c r="B1559" t="s">
        <v>913</v>
      </c>
      <c r="C1559" t="s">
        <v>923</v>
      </c>
      <c r="D1559">
        <v>9</v>
      </c>
      <c r="E1559" t="s">
        <v>125</v>
      </c>
      <c r="F1559">
        <v>80101103</v>
      </c>
      <c r="G1559" t="s">
        <v>915</v>
      </c>
      <c r="H1559" s="1">
        <v>1200</v>
      </c>
    </row>
    <row r="1560" spans="1:8" x14ac:dyDescent="0.25">
      <c r="A1560">
        <v>2298</v>
      </c>
      <c r="B1560" t="s">
        <v>913</v>
      </c>
      <c r="C1560" t="s">
        <v>754</v>
      </c>
      <c r="D1560">
        <v>9</v>
      </c>
      <c r="E1560" t="s">
        <v>125</v>
      </c>
      <c r="F1560">
        <v>80101103</v>
      </c>
      <c r="G1560" t="s">
        <v>915</v>
      </c>
      <c r="H1560" s="1">
        <v>200</v>
      </c>
    </row>
    <row r="1561" spans="1:8" x14ac:dyDescent="0.25">
      <c r="A1561">
        <v>2298</v>
      </c>
      <c r="B1561" t="s">
        <v>913</v>
      </c>
      <c r="C1561" t="s">
        <v>756</v>
      </c>
      <c r="D1561">
        <v>9</v>
      </c>
      <c r="E1561" t="s">
        <v>125</v>
      </c>
      <c r="F1561">
        <v>80101002</v>
      </c>
      <c r="G1561" t="s">
        <v>919</v>
      </c>
      <c r="H1561" s="1">
        <v>450</v>
      </c>
    </row>
    <row r="1562" spans="1:8" x14ac:dyDescent="0.25">
      <c r="A1562">
        <v>2298</v>
      </c>
      <c r="B1562" t="s">
        <v>913</v>
      </c>
      <c r="C1562" t="s">
        <v>924</v>
      </c>
      <c r="F1562">
        <v>80101103</v>
      </c>
      <c r="G1562" t="s">
        <v>915</v>
      </c>
      <c r="H1562" s="1">
        <v>519.66999999999996</v>
      </c>
    </row>
    <row r="1563" spans="1:8" x14ac:dyDescent="0.25">
      <c r="A1563">
        <v>2298</v>
      </c>
      <c r="B1563" t="s">
        <v>913</v>
      </c>
      <c r="C1563" t="s">
        <v>903</v>
      </c>
      <c r="F1563">
        <v>80101103</v>
      </c>
      <c r="G1563" t="s">
        <v>915</v>
      </c>
      <c r="H1563" s="1">
        <v>462.28</v>
      </c>
    </row>
    <row r="1564" spans="1:8" x14ac:dyDescent="0.25">
      <c r="A1564">
        <v>3109</v>
      </c>
      <c r="B1564" t="s">
        <v>925</v>
      </c>
      <c r="C1564" t="s">
        <v>926</v>
      </c>
      <c r="D1564">
        <v>10</v>
      </c>
      <c r="E1564" t="s">
        <v>11</v>
      </c>
      <c r="F1564">
        <v>80400202</v>
      </c>
      <c r="G1564" t="s">
        <v>927</v>
      </c>
      <c r="H1564" s="1">
        <v>65796.2</v>
      </c>
    </row>
    <row r="1565" spans="1:8" x14ac:dyDescent="0.25">
      <c r="A1565">
        <v>3109</v>
      </c>
      <c r="B1565" t="s">
        <v>925</v>
      </c>
      <c r="C1565" t="s">
        <v>926</v>
      </c>
      <c r="D1565">
        <v>10</v>
      </c>
      <c r="E1565" t="s">
        <v>11</v>
      </c>
      <c r="F1565">
        <v>80400317</v>
      </c>
      <c r="G1565" t="s">
        <v>928</v>
      </c>
      <c r="H1565" s="1">
        <v>5449.87</v>
      </c>
    </row>
    <row r="1566" spans="1:8" x14ac:dyDescent="0.25">
      <c r="A1566">
        <v>3109</v>
      </c>
      <c r="B1566" t="s">
        <v>925</v>
      </c>
      <c r="C1566" t="s">
        <v>929</v>
      </c>
      <c r="D1566">
        <v>10</v>
      </c>
      <c r="E1566" t="s">
        <v>11</v>
      </c>
      <c r="F1566">
        <v>80400203</v>
      </c>
      <c r="G1566" t="s">
        <v>930</v>
      </c>
      <c r="H1566" s="1">
        <v>2087.35</v>
      </c>
    </row>
    <row r="1567" spans="1:8" x14ac:dyDescent="0.25">
      <c r="A1567">
        <v>3109</v>
      </c>
      <c r="B1567" t="s">
        <v>925</v>
      </c>
      <c r="C1567" t="s">
        <v>929</v>
      </c>
      <c r="D1567">
        <v>10</v>
      </c>
      <c r="E1567" t="s">
        <v>11</v>
      </c>
      <c r="F1567">
        <v>80400204</v>
      </c>
      <c r="G1567" t="s">
        <v>931</v>
      </c>
      <c r="H1567" s="1">
        <v>27522.77</v>
      </c>
    </row>
    <row r="1568" spans="1:8" x14ac:dyDescent="0.25">
      <c r="A1568">
        <v>3109</v>
      </c>
      <c r="B1568" t="s">
        <v>925</v>
      </c>
      <c r="C1568" t="s">
        <v>63</v>
      </c>
      <c r="F1568">
        <v>60100820</v>
      </c>
      <c r="G1568" t="s">
        <v>932</v>
      </c>
      <c r="H1568" s="1">
        <v>-82573.83</v>
      </c>
    </row>
    <row r="1569" spans="1:8" x14ac:dyDescent="0.25">
      <c r="A1569">
        <v>3109</v>
      </c>
      <c r="B1569" t="s">
        <v>925</v>
      </c>
      <c r="C1569" t="s">
        <v>63</v>
      </c>
      <c r="F1569">
        <v>60100914</v>
      </c>
      <c r="G1569" t="s">
        <v>933</v>
      </c>
      <c r="H1569" s="1">
        <v>-60393.16</v>
      </c>
    </row>
    <row r="1570" spans="1:8" x14ac:dyDescent="0.25">
      <c r="A1570">
        <v>3109</v>
      </c>
      <c r="B1570" t="s">
        <v>925</v>
      </c>
      <c r="C1570" t="s">
        <v>63</v>
      </c>
      <c r="F1570">
        <v>60101030</v>
      </c>
      <c r="G1570" t="s">
        <v>33</v>
      </c>
      <c r="H1570" s="1">
        <v>-911.55</v>
      </c>
    </row>
    <row r="1571" spans="1:8" x14ac:dyDescent="0.25">
      <c r="A1571">
        <v>3109</v>
      </c>
      <c r="B1571" t="s">
        <v>925</v>
      </c>
      <c r="C1571" t="s">
        <v>63</v>
      </c>
      <c r="F1571">
        <v>80400202</v>
      </c>
      <c r="G1571" t="s">
        <v>927</v>
      </c>
      <c r="H1571" s="1">
        <v>342981.65</v>
      </c>
    </row>
    <row r="1572" spans="1:8" x14ac:dyDescent="0.25">
      <c r="A1572">
        <v>3109</v>
      </c>
      <c r="B1572" t="s">
        <v>925</v>
      </c>
      <c r="C1572" t="s">
        <v>934</v>
      </c>
      <c r="F1572">
        <v>60100820</v>
      </c>
      <c r="G1572" t="s">
        <v>932</v>
      </c>
      <c r="H1572" s="1">
        <v>-10953.95</v>
      </c>
    </row>
    <row r="1573" spans="1:8" x14ac:dyDescent="0.25">
      <c r="A1573">
        <v>3109</v>
      </c>
      <c r="B1573" t="s">
        <v>925</v>
      </c>
      <c r="C1573" t="s">
        <v>934</v>
      </c>
      <c r="F1573">
        <v>60100914</v>
      </c>
      <c r="G1573" t="s">
        <v>933</v>
      </c>
      <c r="H1573" s="1">
        <v>-5206.12</v>
      </c>
    </row>
    <row r="1574" spans="1:8" x14ac:dyDescent="0.25">
      <c r="A1574">
        <v>3109</v>
      </c>
      <c r="B1574" t="s">
        <v>925</v>
      </c>
      <c r="C1574" t="s">
        <v>934</v>
      </c>
      <c r="F1574">
        <v>80400317</v>
      </c>
      <c r="G1574" t="s">
        <v>928</v>
      </c>
      <c r="H1574" s="1">
        <v>38210.120000000003</v>
      </c>
    </row>
    <row r="1575" spans="1:8" x14ac:dyDescent="0.25">
      <c r="A1575">
        <v>3109</v>
      </c>
      <c r="B1575" t="s">
        <v>925</v>
      </c>
      <c r="C1575" t="s">
        <v>935</v>
      </c>
      <c r="F1575">
        <v>60100819</v>
      </c>
      <c r="G1575" t="s">
        <v>936</v>
      </c>
      <c r="H1575" s="1">
        <v>-28639.32</v>
      </c>
    </row>
    <row r="1576" spans="1:8" x14ac:dyDescent="0.25">
      <c r="A1576">
        <v>3109</v>
      </c>
      <c r="B1576" t="s">
        <v>925</v>
      </c>
      <c r="C1576" t="s">
        <v>935</v>
      </c>
      <c r="F1576">
        <v>60100916</v>
      </c>
      <c r="G1576" t="s">
        <v>937</v>
      </c>
      <c r="H1576" s="1">
        <v>-15297.59</v>
      </c>
    </row>
    <row r="1577" spans="1:8" x14ac:dyDescent="0.25">
      <c r="A1577">
        <v>3109</v>
      </c>
      <c r="B1577" t="s">
        <v>925</v>
      </c>
      <c r="C1577" t="s">
        <v>935</v>
      </c>
      <c r="F1577">
        <v>60101030</v>
      </c>
      <c r="G1577" t="s">
        <v>33</v>
      </c>
      <c r="H1577" s="1">
        <v>-437.91</v>
      </c>
    </row>
    <row r="1578" spans="1:8" x14ac:dyDescent="0.25">
      <c r="A1578">
        <v>3109</v>
      </c>
      <c r="B1578" t="s">
        <v>925</v>
      </c>
      <c r="C1578" t="s">
        <v>935</v>
      </c>
      <c r="F1578">
        <v>80400203</v>
      </c>
      <c r="G1578" t="s">
        <v>930</v>
      </c>
      <c r="H1578" s="1">
        <v>157259.88</v>
      </c>
    </row>
    <row r="1579" spans="1:8" x14ac:dyDescent="0.25">
      <c r="A1579">
        <v>3112</v>
      </c>
      <c r="B1579" t="s">
        <v>938</v>
      </c>
      <c r="C1579" t="s">
        <v>939</v>
      </c>
      <c r="D1579">
        <v>9</v>
      </c>
      <c r="E1579" t="s">
        <v>125</v>
      </c>
      <c r="F1579">
        <v>80100611</v>
      </c>
      <c r="G1579" t="s">
        <v>940</v>
      </c>
      <c r="H1579" s="1">
        <v>3041.2</v>
      </c>
    </row>
    <row r="1580" spans="1:8" x14ac:dyDescent="0.25">
      <c r="A1580">
        <v>3112</v>
      </c>
      <c r="B1580" t="s">
        <v>938</v>
      </c>
      <c r="C1580" t="s">
        <v>941</v>
      </c>
      <c r="D1580">
        <v>9</v>
      </c>
      <c r="E1580" t="s">
        <v>125</v>
      </c>
      <c r="F1580">
        <v>80100611</v>
      </c>
      <c r="G1580" t="s">
        <v>940</v>
      </c>
      <c r="H1580" s="1">
        <v>272864.24</v>
      </c>
    </row>
    <row r="1581" spans="1:8" x14ac:dyDescent="0.25">
      <c r="A1581">
        <v>3112</v>
      </c>
      <c r="B1581" t="s">
        <v>938</v>
      </c>
      <c r="C1581" t="s">
        <v>942</v>
      </c>
      <c r="D1581">
        <v>9</v>
      </c>
      <c r="E1581" t="s">
        <v>125</v>
      </c>
      <c r="F1581">
        <v>80100611</v>
      </c>
      <c r="G1581" t="s">
        <v>940</v>
      </c>
      <c r="H1581" s="1">
        <v>1337.98</v>
      </c>
    </row>
    <row r="1582" spans="1:8" x14ac:dyDescent="0.25">
      <c r="A1582">
        <v>3112</v>
      </c>
      <c r="B1582" t="s">
        <v>938</v>
      </c>
      <c r="C1582" t="s">
        <v>943</v>
      </c>
      <c r="D1582">
        <v>9</v>
      </c>
      <c r="E1582" t="s">
        <v>125</v>
      </c>
      <c r="F1582">
        <v>80100611</v>
      </c>
      <c r="G1582" t="s">
        <v>940</v>
      </c>
      <c r="H1582" s="1">
        <v>3869.38</v>
      </c>
    </row>
    <row r="1583" spans="1:8" x14ac:dyDescent="0.25">
      <c r="A1583">
        <v>3112</v>
      </c>
      <c r="B1583" t="s">
        <v>938</v>
      </c>
      <c r="C1583" t="s">
        <v>944</v>
      </c>
      <c r="D1583">
        <v>9</v>
      </c>
      <c r="E1583" t="s">
        <v>125</v>
      </c>
      <c r="F1583">
        <v>80100611</v>
      </c>
      <c r="G1583" t="s">
        <v>940</v>
      </c>
      <c r="H1583" s="1">
        <v>1264.7</v>
      </c>
    </row>
    <row r="1584" spans="1:8" x14ac:dyDescent="0.25">
      <c r="A1584">
        <v>3112</v>
      </c>
      <c r="B1584" t="s">
        <v>938</v>
      </c>
      <c r="C1584" t="s">
        <v>945</v>
      </c>
      <c r="D1584">
        <v>9</v>
      </c>
      <c r="E1584" t="s">
        <v>125</v>
      </c>
      <c r="F1584">
        <v>80100611</v>
      </c>
      <c r="G1584" t="s">
        <v>940</v>
      </c>
      <c r="H1584" s="1">
        <v>3386.29</v>
      </c>
    </row>
    <row r="1585" spans="1:8" x14ac:dyDescent="0.25">
      <c r="A1585">
        <v>3112</v>
      </c>
      <c r="B1585" t="s">
        <v>938</v>
      </c>
      <c r="C1585" t="s">
        <v>496</v>
      </c>
      <c r="D1585">
        <v>9</v>
      </c>
      <c r="E1585" t="s">
        <v>125</v>
      </c>
      <c r="F1585">
        <v>80100611</v>
      </c>
      <c r="G1585" t="s">
        <v>940</v>
      </c>
      <c r="H1585" s="1">
        <v>67357.22</v>
      </c>
    </row>
    <row r="1586" spans="1:8" x14ac:dyDescent="0.25">
      <c r="A1586">
        <v>3112</v>
      </c>
      <c r="B1586" t="s">
        <v>938</v>
      </c>
      <c r="C1586" t="s">
        <v>946</v>
      </c>
      <c r="D1586">
        <v>9</v>
      </c>
      <c r="E1586" t="s">
        <v>125</v>
      </c>
      <c r="F1586">
        <v>80100611</v>
      </c>
      <c r="G1586" t="s">
        <v>940</v>
      </c>
      <c r="H1586" s="1">
        <v>64</v>
      </c>
    </row>
    <row r="1587" spans="1:8" x14ac:dyDescent="0.25">
      <c r="A1587">
        <v>3112</v>
      </c>
      <c r="B1587" t="s">
        <v>938</v>
      </c>
      <c r="C1587" t="s">
        <v>947</v>
      </c>
      <c r="D1587">
        <v>9</v>
      </c>
      <c r="E1587" t="s">
        <v>125</v>
      </c>
      <c r="F1587">
        <v>80100611</v>
      </c>
      <c r="G1587" t="s">
        <v>940</v>
      </c>
      <c r="H1587" s="1">
        <v>5837.57</v>
      </c>
    </row>
    <row r="1588" spans="1:8" x14ac:dyDescent="0.25">
      <c r="A1588">
        <v>3112</v>
      </c>
      <c r="B1588" t="s">
        <v>938</v>
      </c>
      <c r="C1588" t="s">
        <v>948</v>
      </c>
      <c r="D1588">
        <v>9</v>
      </c>
      <c r="E1588" t="s">
        <v>125</v>
      </c>
      <c r="F1588">
        <v>80100611</v>
      </c>
      <c r="G1588" t="s">
        <v>940</v>
      </c>
      <c r="H1588" s="1">
        <v>2853.86</v>
      </c>
    </row>
    <row r="1589" spans="1:8" x14ac:dyDescent="0.25">
      <c r="A1589">
        <v>3112</v>
      </c>
      <c r="B1589" t="s">
        <v>938</v>
      </c>
      <c r="C1589" t="s">
        <v>949</v>
      </c>
      <c r="D1589">
        <v>9</v>
      </c>
      <c r="E1589" t="s">
        <v>125</v>
      </c>
      <c r="F1589">
        <v>80100611</v>
      </c>
      <c r="G1589" t="s">
        <v>940</v>
      </c>
      <c r="H1589" s="1">
        <v>18649.53</v>
      </c>
    </row>
    <row r="1590" spans="1:8" x14ac:dyDescent="0.25">
      <c r="A1590">
        <v>3112</v>
      </c>
      <c r="B1590" t="s">
        <v>938</v>
      </c>
      <c r="C1590" t="s">
        <v>950</v>
      </c>
      <c r="D1590">
        <v>9</v>
      </c>
      <c r="E1590" t="s">
        <v>125</v>
      </c>
      <c r="F1590">
        <v>80100611</v>
      </c>
      <c r="G1590" t="s">
        <v>940</v>
      </c>
      <c r="H1590" s="1">
        <v>1124.7</v>
      </c>
    </row>
    <row r="1591" spans="1:8" x14ac:dyDescent="0.25">
      <c r="A1591">
        <v>3112</v>
      </c>
      <c r="B1591" t="s">
        <v>938</v>
      </c>
      <c r="C1591" t="s">
        <v>951</v>
      </c>
      <c r="D1591">
        <v>9</v>
      </c>
      <c r="E1591" t="s">
        <v>125</v>
      </c>
      <c r="F1591">
        <v>80100611</v>
      </c>
      <c r="G1591" t="s">
        <v>940</v>
      </c>
      <c r="H1591" s="1">
        <v>19000.27</v>
      </c>
    </row>
    <row r="1592" spans="1:8" x14ac:dyDescent="0.25">
      <c r="A1592">
        <v>3112</v>
      </c>
      <c r="B1592" t="s">
        <v>938</v>
      </c>
      <c r="C1592" t="s">
        <v>952</v>
      </c>
      <c r="D1592">
        <v>9</v>
      </c>
      <c r="E1592" t="s">
        <v>125</v>
      </c>
      <c r="F1592">
        <v>80100611</v>
      </c>
      <c r="G1592" t="s">
        <v>940</v>
      </c>
      <c r="H1592" s="1">
        <v>11049.54</v>
      </c>
    </row>
    <row r="1593" spans="1:8" x14ac:dyDescent="0.25">
      <c r="A1593">
        <v>3112</v>
      </c>
      <c r="B1593" t="s">
        <v>938</v>
      </c>
      <c r="C1593" t="s">
        <v>953</v>
      </c>
      <c r="D1593">
        <v>9</v>
      </c>
      <c r="E1593" t="s">
        <v>125</v>
      </c>
      <c r="F1593">
        <v>80100611</v>
      </c>
      <c r="G1593" t="s">
        <v>940</v>
      </c>
      <c r="H1593" s="1">
        <v>10497.78</v>
      </c>
    </row>
    <row r="1594" spans="1:8" x14ac:dyDescent="0.25">
      <c r="A1594">
        <v>3112</v>
      </c>
      <c r="B1594" t="s">
        <v>938</v>
      </c>
      <c r="C1594" t="s">
        <v>954</v>
      </c>
      <c r="D1594">
        <v>9</v>
      </c>
      <c r="E1594" t="s">
        <v>125</v>
      </c>
      <c r="F1594">
        <v>80100611</v>
      </c>
      <c r="G1594" t="s">
        <v>940</v>
      </c>
      <c r="H1594" s="1">
        <v>861.93</v>
      </c>
    </row>
    <row r="1595" spans="1:8" x14ac:dyDescent="0.25">
      <c r="A1595">
        <v>3112</v>
      </c>
      <c r="B1595" t="s">
        <v>938</v>
      </c>
      <c r="C1595" t="s">
        <v>955</v>
      </c>
      <c r="D1595">
        <v>9</v>
      </c>
      <c r="E1595" t="s">
        <v>125</v>
      </c>
      <c r="F1595">
        <v>60100522</v>
      </c>
      <c r="G1595" t="s">
        <v>956</v>
      </c>
      <c r="H1595" s="1">
        <v>412.6</v>
      </c>
    </row>
    <row r="1596" spans="1:8" x14ac:dyDescent="0.25">
      <c r="A1596">
        <v>3112</v>
      </c>
      <c r="B1596" t="s">
        <v>938</v>
      </c>
      <c r="C1596" t="s">
        <v>957</v>
      </c>
      <c r="D1596">
        <v>9</v>
      </c>
      <c r="E1596" t="s">
        <v>125</v>
      </c>
      <c r="F1596">
        <v>80100611</v>
      </c>
      <c r="G1596" t="s">
        <v>940</v>
      </c>
      <c r="H1596" s="1">
        <v>251.71</v>
      </c>
    </row>
    <row r="1597" spans="1:8" x14ac:dyDescent="0.25">
      <c r="A1597">
        <v>3112</v>
      </c>
      <c r="B1597" t="s">
        <v>938</v>
      </c>
      <c r="C1597" t="s">
        <v>958</v>
      </c>
      <c r="D1597">
        <v>9</v>
      </c>
      <c r="E1597" t="s">
        <v>125</v>
      </c>
      <c r="F1597">
        <v>80100611</v>
      </c>
      <c r="G1597" t="s">
        <v>940</v>
      </c>
      <c r="H1597" s="1">
        <v>1707.13</v>
      </c>
    </row>
    <row r="1598" spans="1:8" x14ac:dyDescent="0.25">
      <c r="A1598">
        <v>3112</v>
      </c>
      <c r="B1598" t="s">
        <v>938</v>
      </c>
      <c r="C1598" t="s">
        <v>539</v>
      </c>
      <c r="D1598">
        <v>9</v>
      </c>
      <c r="E1598" t="s">
        <v>125</v>
      </c>
      <c r="F1598">
        <v>80100611</v>
      </c>
      <c r="G1598" t="s">
        <v>940</v>
      </c>
      <c r="H1598" s="1">
        <v>1000</v>
      </c>
    </row>
    <row r="1599" spans="1:8" x14ac:dyDescent="0.25">
      <c r="A1599">
        <v>3112</v>
      </c>
      <c r="B1599" t="s">
        <v>938</v>
      </c>
      <c r="C1599" t="s">
        <v>959</v>
      </c>
      <c r="D1599">
        <v>9</v>
      </c>
      <c r="E1599" t="s">
        <v>125</v>
      </c>
      <c r="F1599">
        <v>80100611</v>
      </c>
      <c r="G1599" t="s">
        <v>940</v>
      </c>
      <c r="H1599" s="1">
        <v>1142.76</v>
      </c>
    </row>
    <row r="1600" spans="1:8" x14ac:dyDescent="0.25">
      <c r="A1600">
        <v>3112</v>
      </c>
      <c r="B1600" t="s">
        <v>938</v>
      </c>
      <c r="C1600" t="s">
        <v>960</v>
      </c>
      <c r="D1600">
        <v>9</v>
      </c>
      <c r="E1600" t="s">
        <v>125</v>
      </c>
      <c r="F1600">
        <v>80100611</v>
      </c>
      <c r="G1600" t="s">
        <v>940</v>
      </c>
      <c r="H1600" s="1">
        <v>14856.01</v>
      </c>
    </row>
    <row r="1601" spans="1:8" x14ac:dyDescent="0.25">
      <c r="A1601">
        <v>3112</v>
      </c>
      <c r="B1601" t="s">
        <v>938</v>
      </c>
      <c r="C1601" t="s">
        <v>961</v>
      </c>
      <c r="D1601">
        <v>9</v>
      </c>
      <c r="E1601" t="s">
        <v>125</v>
      </c>
      <c r="F1601">
        <v>80100611</v>
      </c>
      <c r="G1601" t="s">
        <v>940</v>
      </c>
      <c r="H1601" s="1">
        <v>1189.5999999999999</v>
      </c>
    </row>
    <row r="1602" spans="1:8" x14ac:dyDescent="0.25">
      <c r="A1602">
        <v>3112</v>
      </c>
      <c r="B1602" t="s">
        <v>938</v>
      </c>
      <c r="C1602" t="s">
        <v>962</v>
      </c>
      <c r="D1602">
        <v>9</v>
      </c>
      <c r="E1602" t="s">
        <v>125</v>
      </c>
      <c r="F1602">
        <v>80100611</v>
      </c>
      <c r="G1602" t="s">
        <v>940</v>
      </c>
      <c r="H1602" s="1">
        <v>2620.48</v>
      </c>
    </row>
    <row r="1603" spans="1:8" x14ac:dyDescent="0.25">
      <c r="A1603">
        <v>3112</v>
      </c>
      <c r="B1603" t="s">
        <v>938</v>
      </c>
      <c r="C1603" t="s">
        <v>963</v>
      </c>
      <c r="D1603">
        <v>9</v>
      </c>
      <c r="E1603" t="s">
        <v>125</v>
      </c>
      <c r="F1603">
        <v>80100611</v>
      </c>
      <c r="G1603" t="s">
        <v>940</v>
      </c>
      <c r="H1603" s="1">
        <v>8563.9500000000007</v>
      </c>
    </row>
    <row r="1604" spans="1:8" x14ac:dyDescent="0.25">
      <c r="A1604">
        <v>3112</v>
      </c>
      <c r="B1604" t="s">
        <v>938</v>
      </c>
      <c r="C1604" t="s">
        <v>284</v>
      </c>
      <c r="F1604">
        <v>75200129</v>
      </c>
      <c r="G1604" t="s">
        <v>235</v>
      </c>
      <c r="H1604" s="1">
        <v>-50.27</v>
      </c>
    </row>
    <row r="1605" spans="1:8" x14ac:dyDescent="0.25">
      <c r="A1605">
        <v>3112</v>
      </c>
      <c r="B1605" t="s">
        <v>938</v>
      </c>
      <c r="C1605" t="s">
        <v>284</v>
      </c>
      <c r="F1605">
        <v>80100611</v>
      </c>
      <c r="G1605" t="s">
        <v>940</v>
      </c>
      <c r="H1605" s="1">
        <v>48182.53</v>
      </c>
    </row>
    <row r="1606" spans="1:8" x14ac:dyDescent="0.25">
      <c r="A1606">
        <v>3112</v>
      </c>
      <c r="B1606" t="s">
        <v>938</v>
      </c>
      <c r="C1606" t="s">
        <v>284</v>
      </c>
      <c r="F1606">
        <v>80100612</v>
      </c>
      <c r="G1606" t="s">
        <v>964</v>
      </c>
      <c r="H1606" s="1">
        <v>28926.35</v>
      </c>
    </row>
    <row r="1607" spans="1:8" x14ac:dyDescent="0.25">
      <c r="A1607">
        <v>3112</v>
      </c>
      <c r="B1607" t="s">
        <v>938</v>
      </c>
      <c r="C1607" t="s">
        <v>284</v>
      </c>
      <c r="F1607">
        <v>80100615</v>
      </c>
      <c r="G1607" t="s">
        <v>965</v>
      </c>
      <c r="H1607" s="1">
        <v>10821.12</v>
      </c>
    </row>
    <row r="1608" spans="1:8" x14ac:dyDescent="0.25">
      <c r="A1608">
        <v>3112</v>
      </c>
      <c r="B1608" t="s">
        <v>938</v>
      </c>
      <c r="C1608" t="s">
        <v>966</v>
      </c>
      <c r="D1608">
        <v>9</v>
      </c>
      <c r="E1608" t="s">
        <v>125</v>
      </c>
      <c r="F1608">
        <v>80100611</v>
      </c>
      <c r="G1608" t="s">
        <v>940</v>
      </c>
      <c r="H1608" s="1">
        <v>1183.08</v>
      </c>
    </row>
    <row r="1609" spans="1:8" x14ac:dyDescent="0.25">
      <c r="A1609">
        <v>3112</v>
      </c>
      <c r="B1609" t="s">
        <v>938</v>
      </c>
      <c r="C1609" t="s">
        <v>967</v>
      </c>
      <c r="D1609">
        <v>9</v>
      </c>
      <c r="E1609" t="s">
        <v>125</v>
      </c>
      <c r="F1609">
        <v>80100611</v>
      </c>
      <c r="G1609" t="s">
        <v>940</v>
      </c>
      <c r="H1609" s="1">
        <v>197.14</v>
      </c>
    </row>
    <row r="1610" spans="1:8" x14ac:dyDescent="0.25">
      <c r="A1610">
        <v>3112</v>
      </c>
      <c r="B1610" t="s">
        <v>938</v>
      </c>
      <c r="C1610" t="s">
        <v>968</v>
      </c>
      <c r="D1610">
        <v>9</v>
      </c>
      <c r="E1610" t="s">
        <v>125</v>
      </c>
      <c r="F1610">
        <v>80100611</v>
      </c>
      <c r="G1610" t="s">
        <v>940</v>
      </c>
      <c r="H1610" s="1">
        <v>285.12</v>
      </c>
    </row>
    <row r="1611" spans="1:8" x14ac:dyDescent="0.25">
      <c r="A1611">
        <v>3112</v>
      </c>
      <c r="B1611" t="s">
        <v>938</v>
      </c>
      <c r="C1611" t="s">
        <v>969</v>
      </c>
      <c r="D1611">
        <v>9</v>
      </c>
      <c r="E1611" t="s">
        <v>125</v>
      </c>
      <c r="F1611">
        <v>80100611</v>
      </c>
      <c r="G1611" t="s">
        <v>940</v>
      </c>
      <c r="H1611" s="1">
        <v>2687.68</v>
      </c>
    </row>
    <row r="1612" spans="1:8" x14ac:dyDescent="0.25">
      <c r="A1612">
        <v>3112</v>
      </c>
      <c r="B1612" t="s">
        <v>938</v>
      </c>
      <c r="C1612" t="s">
        <v>970</v>
      </c>
      <c r="D1612">
        <v>9</v>
      </c>
      <c r="E1612" t="s">
        <v>125</v>
      </c>
      <c r="F1612">
        <v>80100611</v>
      </c>
      <c r="G1612" t="s">
        <v>940</v>
      </c>
      <c r="H1612" s="1">
        <v>585.44000000000005</v>
      </c>
    </row>
    <row r="1613" spans="1:8" x14ac:dyDescent="0.25">
      <c r="A1613">
        <v>3112</v>
      </c>
      <c r="B1613" t="s">
        <v>938</v>
      </c>
      <c r="C1613" t="s">
        <v>971</v>
      </c>
      <c r="D1613">
        <v>9</v>
      </c>
      <c r="E1613" t="s">
        <v>125</v>
      </c>
      <c r="F1613">
        <v>80100611</v>
      </c>
      <c r="G1613" t="s">
        <v>940</v>
      </c>
      <c r="H1613" s="1">
        <v>293.45999999999998</v>
      </c>
    </row>
    <row r="1614" spans="1:8" x14ac:dyDescent="0.25">
      <c r="A1614">
        <v>3112</v>
      </c>
      <c r="B1614" t="s">
        <v>938</v>
      </c>
      <c r="C1614" t="s">
        <v>972</v>
      </c>
      <c r="D1614">
        <v>9</v>
      </c>
      <c r="E1614" t="s">
        <v>125</v>
      </c>
      <c r="F1614">
        <v>80100611</v>
      </c>
      <c r="G1614" t="s">
        <v>940</v>
      </c>
      <c r="H1614" s="1">
        <v>274.7</v>
      </c>
    </row>
    <row r="1615" spans="1:8" x14ac:dyDescent="0.25">
      <c r="A1615">
        <v>3112</v>
      </c>
      <c r="B1615" t="s">
        <v>938</v>
      </c>
      <c r="C1615" t="s">
        <v>973</v>
      </c>
      <c r="D1615">
        <v>9</v>
      </c>
      <c r="E1615" t="s">
        <v>125</v>
      </c>
      <c r="F1615">
        <v>80100611</v>
      </c>
      <c r="G1615" t="s">
        <v>940</v>
      </c>
      <c r="H1615" s="1">
        <v>28475.08</v>
      </c>
    </row>
    <row r="1616" spans="1:8" x14ac:dyDescent="0.25">
      <c r="A1616">
        <v>3112</v>
      </c>
      <c r="B1616" t="s">
        <v>938</v>
      </c>
      <c r="C1616" t="s">
        <v>974</v>
      </c>
      <c r="D1616">
        <v>9</v>
      </c>
      <c r="E1616" t="s">
        <v>125</v>
      </c>
      <c r="F1616">
        <v>80100611</v>
      </c>
      <c r="G1616" t="s">
        <v>940</v>
      </c>
      <c r="H1616" s="1">
        <v>8357.36</v>
      </c>
    </row>
    <row r="1617" spans="1:8" x14ac:dyDescent="0.25">
      <c r="A1617">
        <v>3112</v>
      </c>
      <c r="B1617" t="s">
        <v>938</v>
      </c>
      <c r="C1617" t="s">
        <v>975</v>
      </c>
      <c r="D1617">
        <v>9</v>
      </c>
      <c r="E1617" t="s">
        <v>125</v>
      </c>
      <c r="F1617">
        <v>80100611</v>
      </c>
      <c r="G1617" t="s">
        <v>940</v>
      </c>
      <c r="H1617" s="1">
        <v>1363.9</v>
      </c>
    </row>
    <row r="1618" spans="1:8" x14ac:dyDescent="0.25">
      <c r="A1618">
        <v>3112</v>
      </c>
      <c r="B1618" t="s">
        <v>938</v>
      </c>
      <c r="C1618" t="s">
        <v>976</v>
      </c>
      <c r="D1618">
        <v>9</v>
      </c>
      <c r="E1618" t="s">
        <v>125</v>
      </c>
      <c r="F1618">
        <v>80100611</v>
      </c>
      <c r="G1618" t="s">
        <v>940</v>
      </c>
      <c r="H1618" s="1">
        <v>2762.78</v>
      </c>
    </row>
    <row r="1619" spans="1:8" x14ac:dyDescent="0.25">
      <c r="A1619">
        <v>3112</v>
      </c>
      <c r="B1619" t="s">
        <v>938</v>
      </c>
      <c r="C1619" t="s">
        <v>977</v>
      </c>
      <c r="D1619">
        <v>9</v>
      </c>
      <c r="E1619" t="s">
        <v>125</v>
      </c>
      <c r="F1619">
        <v>80100611</v>
      </c>
      <c r="G1619" t="s">
        <v>940</v>
      </c>
      <c r="H1619" s="1">
        <v>3103.21</v>
      </c>
    </row>
    <row r="1620" spans="1:8" x14ac:dyDescent="0.25">
      <c r="A1620">
        <v>3112</v>
      </c>
      <c r="B1620" t="s">
        <v>938</v>
      </c>
      <c r="C1620" t="s">
        <v>978</v>
      </c>
      <c r="D1620">
        <v>9</v>
      </c>
      <c r="E1620" t="s">
        <v>125</v>
      </c>
      <c r="F1620">
        <v>80100611</v>
      </c>
      <c r="G1620" t="s">
        <v>940</v>
      </c>
      <c r="H1620" s="1">
        <v>1142.76</v>
      </c>
    </row>
    <row r="1621" spans="1:8" x14ac:dyDescent="0.25">
      <c r="A1621">
        <v>3112</v>
      </c>
      <c r="B1621" t="s">
        <v>938</v>
      </c>
      <c r="C1621" t="s">
        <v>979</v>
      </c>
      <c r="D1621">
        <v>9</v>
      </c>
      <c r="E1621" t="s">
        <v>125</v>
      </c>
      <c r="F1621">
        <v>80100611</v>
      </c>
      <c r="G1621" t="s">
        <v>940</v>
      </c>
      <c r="H1621" s="1">
        <v>807.82</v>
      </c>
    </row>
    <row r="1622" spans="1:8" x14ac:dyDescent="0.25">
      <c r="A1622">
        <v>3112</v>
      </c>
      <c r="B1622" t="s">
        <v>938</v>
      </c>
      <c r="C1622" t="s">
        <v>980</v>
      </c>
      <c r="D1622">
        <v>9</v>
      </c>
      <c r="E1622" t="s">
        <v>125</v>
      </c>
      <c r="F1622">
        <v>80100611</v>
      </c>
      <c r="G1622" t="s">
        <v>940</v>
      </c>
      <c r="H1622" s="1">
        <v>50333.69</v>
      </c>
    </row>
    <row r="1623" spans="1:8" x14ac:dyDescent="0.25">
      <c r="A1623">
        <v>3112</v>
      </c>
      <c r="B1623" t="s">
        <v>938</v>
      </c>
      <c r="C1623" t="s">
        <v>981</v>
      </c>
      <c r="D1623">
        <v>9</v>
      </c>
      <c r="E1623" t="s">
        <v>125</v>
      </c>
      <c r="F1623">
        <v>80100611</v>
      </c>
      <c r="G1623" t="s">
        <v>940</v>
      </c>
      <c r="H1623" s="1">
        <v>3842.71</v>
      </c>
    </row>
    <row r="1624" spans="1:8" x14ac:dyDescent="0.25">
      <c r="A1624">
        <v>3112</v>
      </c>
      <c r="B1624" t="s">
        <v>938</v>
      </c>
      <c r="C1624" t="s">
        <v>982</v>
      </c>
      <c r="D1624">
        <v>9</v>
      </c>
      <c r="E1624" t="s">
        <v>125</v>
      </c>
      <c r="F1624">
        <v>80100611</v>
      </c>
      <c r="G1624" t="s">
        <v>940</v>
      </c>
      <c r="H1624" s="1">
        <v>9638.51</v>
      </c>
    </row>
    <row r="1625" spans="1:8" x14ac:dyDescent="0.25">
      <c r="A1625">
        <v>3112</v>
      </c>
      <c r="B1625" t="s">
        <v>938</v>
      </c>
      <c r="C1625" t="s">
        <v>983</v>
      </c>
      <c r="D1625">
        <v>9</v>
      </c>
      <c r="E1625" t="s">
        <v>125</v>
      </c>
      <c r="F1625">
        <v>80100611</v>
      </c>
      <c r="G1625" t="s">
        <v>940</v>
      </c>
      <c r="H1625" s="1">
        <v>4097.18</v>
      </c>
    </row>
    <row r="1626" spans="1:8" x14ac:dyDescent="0.25">
      <c r="A1626">
        <v>3112</v>
      </c>
      <c r="B1626" t="s">
        <v>938</v>
      </c>
      <c r="C1626" t="s">
        <v>984</v>
      </c>
      <c r="D1626">
        <v>9</v>
      </c>
      <c r="E1626" t="s">
        <v>125</v>
      </c>
      <c r="F1626">
        <v>80100611</v>
      </c>
      <c r="G1626" t="s">
        <v>940</v>
      </c>
      <c r="H1626" s="1">
        <v>9474.48</v>
      </c>
    </row>
    <row r="1627" spans="1:8" x14ac:dyDescent="0.25">
      <c r="A1627">
        <v>3112</v>
      </c>
      <c r="B1627" t="s">
        <v>938</v>
      </c>
      <c r="C1627" t="s">
        <v>985</v>
      </c>
      <c r="D1627">
        <v>9</v>
      </c>
      <c r="E1627" t="s">
        <v>125</v>
      </c>
      <c r="F1627">
        <v>80100611</v>
      </c>
      <c r="G1627" t="s">
        <v>940</v>
      </c>
      <c r="H1627" s="1">
        <v>6438.24</v>
      </c>
    </row>
    <row r="1628" spans="1:8" x14ac:dyDescent="0.25">
      <c r="A1628">
        <v>3112</v>
      </c>
      <c r="B1628" t="s">
        <v>938</v>
      </c>
      <c r="C1628" t="s">
        <v>986</v>
      </c>
      <c r="D1628">
        <v>9</v>
      </c>
      <c r="E1628" t="s">
        <v>125</v>
      </c>
      <c r="F1628">
        <v>80100611</v>
      </c>
      <c r="G1628" t="s">
        <v>940</v>
      </c>
      <c r="H1628" s="1">
        <v>10162.790000000001</v>
      </c>
    </row>
    <row r="1629" spans="1:8" x14ac:dyDescent="0.25">
      <c r="A1629">
        <v>3112</v>
      </c>
      <c r="B1629" t="s">
        <v>938</v>
      </c>
      <c r="C1629" t="s">
        <v>987</v>
      </c>
      <c r="D1629">
        <v>9</v>
      </c>
      <c r="E1629" t="s">
        <v>125</v>
      </c>
      <c r="F1629">
        <v>80100611</v>
      </c>
      <c r="G1629" t="s">
        <v>940</v>
      </c>
      <c r="H1629" s="1">
        <v>5787.4</v>
      </c>
    </row>
    <row r="1630" spans="1:8" x14ac:dyDescent="0.25">
      <c r="A1630">
        <v>3112</v>
      </c>
      <c r="B1630" t="s">
        <v>938</v>
      </c>
      <c r="C1630" t="s">
        <v>988</v>
      </c>
      <c r="D1630">
        <v>9</v>
      </c>
      <c r="E1630" t="s">
        <v>125</v>
      </c>
      <c r="F1630">
        <v>80100611</v>
      </c>
      <c r="G1630" t="s">
        <v>940</v>
      </c>
      <c r="H1630" s="1">
        <v>3876.28</v>
      </c>
    </row>
    <row r="1631" spans="1:8" x14ac:dyDescent="0.25">
      <c r="A1631">
        <v>3112</v>
      </c>
      <c r="B1631" t="s">
        <v>938</v>
      </c>
      <c r="C1631" t="s">
        <v>989</v>
      </c>
      <c r="D1631">
        <v>9</v>
      </c>
      <c r="E1631" t="s">
        <v>125</v>
      </c>
      <c r="F1631">
        <v>80100611</v>
      </c>
      <c r="G1631" t="s">
        <v>940</v>
      </c>
      <c r="H1631" s="1">
        <v>6774.95</v>
      </c>
    </row>
    <row r="1632" spans="1:8" x14ac:dyDescent="0.25">
      <c r="A1632">
        <v>3112</v>
      </c>
      <c r="B1632" t="s">
        <v>938</v>
      </c>
      <c r="C1632" t="s">
        <v>990</v>
      </c>
      <c r="D1632">
        <v>9</v>
      </c>
      <c r="E1632" t="s">
        <v>125</v>
      </c>
      <c r="F1632">
        <v>80100611</v>
      </c>
      <c r="G1632" t="s">
        <v>940</v>
      </c>
      <c r="H1632" s="1">
        <v>871.85</v>
      </c>
    </row>
    <row r="1633" spans="1:8" x14ac:dyDescent="0.25">
      <c r="A1633">
        <v>3112</v>
      </c>
      <c r="B1633" t="s">
        <v>938</v>
      </c>
      <c r="C1633" t="s">
        <v>991</v>
      </c>
      <c r="D1633">
        <v>9</v>
      </c>
      <c r="E1633" t="s">
        <v>125</v>
      </c>
      <c r="F1633">
        <v>80100611</v>
      </c>
      <c r="G1633" t="s">
        <v>940</v>
      </c>
      <c r="H1633" s="1">
        <v>1293.73</v>
      </c>
    </row>
    <row r="1634" spans="1:8" x14ac:dyDescent="0.25">
      <c r="A1634">
        <v>3112</v>
      </c>
      <c r="B1634" t="s">
        <v>938</v>
      </c>
      <c r="C1634" t="s">
        <v>668</v>
      </c>
      <c r="D1634">
        <v>9</v>
      </c>
      <c r="E1634" t="s">
        <v>125</v>
      </c>
      <c r="F1634">
        <v>80100611</v>
      </c>
      <c r="G1634" t="s">
        <v>940</v>
      </c>
      <c r="H1634" s="1">
        <v>20718.22</v>
      </c>
    </row>
    <row r="1635" spans="1:8" x14ac:dyDescent="0.25">
      <c r="A1635">
        <v>3112</v>
      </c>
      <c r="B1635" t="s">
        <v>938</v>
      </c>
      <c r="C1635" t="s">
        <v>669</v>
      </c>
      <c r="D1635">
        <v>9</v>
      </c>
      <c r="E1635" t="s">
        <v>125</v>
      </c>
      <c r="F1635">
        <v>80100615</v>
      </c>
      <c r="G1635" t="s">
        <v>965</v>
      </c>
      <c r="H1635" s="1">
        <v>48708</v>
      </c>
    </row>
    <row r="1636" spans="1:8" x14ac:dyDescent="0.25">
      <c r="A1636">
        <v>3112</v>
      </c>
      <c r="B1636" t="s">
        <v>938</v>
      </c>
      <c r="C1636" t="s">
        <v>992</v>
      </c>
      <c r="D1636">
        <v>9</v>
      </c>
      <c r="E1636" t="s">
        <v>125</v>
      </c>
      <c r="F1636">
        <v>80100611</v>
      </c>
      <c r="G1636" t="s">
        <v>940</v>
      </c>
      <c r="H1636" s="1">
        <v>1206.8800000000001</v>
      </c>
    </row>
    <row r="1637" spans="1:8" x14ac:dyDescent="0.25">
      <c r="A1637">
        <v>3112</v>
      </c>
      <c r="B1637" t="s">
        <v>938</v>
      </c>
      <c r="C1637" t="s">
        <v>689</v>
      </c>
      <c r="D1637">
        <v>9</v>
      </c>
      <c r="E1637" t="s">
        <v>125</v>
      </c>
      <c r="F1637">
        <v>80100615</v>
      </c>
      <c r="G1637" t="s">
        <v>965</v>
      </c>
      <c r="H1637" s="1">
        <v>920</v>
      </c>
    </row>
    <row r="1638" spans="1:8" x14ac:dyDescent="0.25">
      <c r="A1638">
        <v>3112</v>
      </c>
      <c r="B1638" t="s">
        <v>938</v>
      </c>
      <c r="C1638" t="s">
        <v>993</v>
      </c>
      <c r="D1638">
        <v>9</v>
      </c>
      <c r="E1638" t="s">
        <v>125</v>
      </c>
      <c r="F1638">
        <v>80100611</v>
      </c>
      <c r="G1638" t="s">
        <v>940</v>
      </c>
      <c r="H1638" s="1">
        <v>13209.47</v>
      </c>
    </row>
    <row r="1639" spans="1:8" x14ac:dyDescent="0.25">
      <c r="A1639">
        <v>3112</v>
      </c>
      <c r="B1639" t="s">
        <v>938</v>
      </c>
      <c r="C1639" t="s">
        <v>994</v>
      </c>
      <c r="D1639">
        <v>9</v>
      </c>
      <c r="E1639" t="s">
        <v>125</v>
      </c>
      <c r="F1639">
        <v>80100611</v>
      </c>
      <c r="G1639" t="s">
        <v>940</v>
      </c>
      <c r="H1639" s="1">
        <v>6140.97</v>
      </c>
    </row>
    <row r="1640" spans="1:8" x14ac:dyDescent="0.25">
      <c r="A1640">
        <v>3112</v>
      </c>
      <c r="B1640" t="s">
        <v>938</v>
      </c>
      <c r="C1640" t="s">
        <v>995</v>
      </c>
      <c r="D1640">
        <v>9</v>
      </c>
      <c r="E1640" t="s">
        <v>125</v>
      </c>
      <c r="F1640">
        <v>80100611</v>
      </c>
      <c r="G1640" t="s">
        <v>940</v>
      </c>
      <c r="H1640" s="1">
        <v>4347.8</v>
      </c>
    </row>
    <row r="1641" spans="1:8" x14ac:dyDescent="0.25">
      <c r="A1641">
        <v>3112</v>
      </c>
      <c r="B1641" t="s">
        <v>938</v>
      </c>
      <c r="C1641" t="s">
        <v>996</v>
      </c>
      <c r="D1641">
        <v>9</v>
      </c>
      <c r="E1641" t="s">
        <v>125</v>
      </c>
      <c r="F1641">
        <v>80100611</v>
      </c>
      <c r="G1641" t="s">
        <v>940</v>
      </c>
      <c r="H1641" s="1">
        <v>7014.2</v>
      </c>
    </row>
    <row r="1642" spans="1:8" x14ac:dyDescent="0.25">
      <c r="A1642">
        <v>3112</v>
      </c>
      <c r="B1642" t="s">
        <v>938</v>
      </c>
      <c r="C1642" t="s">
        <v>997</v>
      </c>
      <c r="D1642">
        <v>9</v>
      </c>
      <c r="E1642" t="s">
        <v>125</v>
      </c>
      <c r="F1642">
        <v>80100611</v>
      </c>
      <c r="G1642" t="s">
        <v>940</v>
      </c>
      <c r="H1642" s="1">
        <v>1002.03</v>
      </c>
    </row>
    <row r="1643" spans="1:8" x14ac:dyDescent="0.25">
      <c r="A1643">
        <v>3112</v>
      </c>
      <c r="B1643" t="s">
        <v>938</v>
      </c>
      <c r="C1643" t="s">
        <v>998</v>
      </c>
      <c r="D1643">
        <v>9</v>
      </c>
      <c r="E1643" t="s">
        <v>125</v>
      </c>
      <c r="F1643">
        <v>80100611</v>
      </c>
      <c r="G1643" t="s">
        <v>940</v>
      </c>
      <c r="H1643" s="1">
        <v>444.72</v>
      </c>
    </row>
    <row r="1644" spans="1:8" x14ac:dyDescent="0.25">
      <c r="A1644">
        <v>3112</v>
      </c>
      <c r="B1644" t="s">
        <v>938</v>
      </c>
      <c r="C1644" t="s">
        <v>707</v>
      </c>
      <c r="D1644">
        <v>9</v>
      </c>
      <c r="E1644" t="s">
        <v>125</v>
      </c>
      <c r="F1644">
        <v>60100538</v>
      </c>
      <c r="G1644" t="s">
        <v>443</v>
      </c>
      <c r="H1644" s="1">
        <v>240</v>
      </c>
    </row>
    <row r="1645" spans="1:8" x14ac:dyDescent="0.25">
      <c r="A1645">
        <v>3112</v>
      </c>
      <c r="B1645" t="s">
        <v>938</v>
      </c>
      <c r="C1645" t="s">
        <v>707</v>
      </c>
      <c r="D1645">
        <v>9</v>
      </c>
      <c r="E1645" t="s">
        <v>125</v>
      </c>
      <c r="F1645">
        <v>80100612</v>
      </c>
      <c r="G1645" t="s">
        <v>964</v>
      </c>
      <c r="H1645" s="1">
        <v>301710.03000000003</v>
      </c>
    </row>
    <row r="1646" spans="1:8" x14ac:dyDescent="0.25">
      <c r="A1646">
        <v>3112</v>
      </c>
      <c r="B1646" t="s">
        <v>938</v>
      </c>
      <c r="C1646" t="s">
        <v>707</v>
      </c>
      <c r="D1646">
        <v>9</v>
      </c>
      <c r="E1646" t="s">
        <v>125</v>
      </c>
      <c r="F1646">
        <v>80100615</v>
      </c>
      <c r="G1646" t="s">
        <v>965</v>
      </c>
      <c r="H1646" s="1">
        <v>930</v>
      </c>
    </row>
    <row r="1647" spans="1:8" x14ac:dyDescent="0.25">
      <c r="A1647">
        <v>3112</v>
      </c>
      <c r="B1647" t="s">
        <v>938</v>
      </c>
      <c r="C1647" t="s">
        <v>999</v>
      </c>
      <c r="D1647">
        <v>9</v>
      </c>
      <c r="E1647" t="s">
        <v>125</v>
      </c>
      <c r="F1647">
        <v>80100611</v>
      </c>
      <c r="G1647" t="s">
        <v>940</v>
      </c>
      <c r="H1647" s="1">
        <v>2733.47</v>
      </c>
    </row>
    <row r="1648" spans="1:8" x14ac:dyDescent="0.25">
      <c r="A1648">
        <v>3112</v>
      </c>
      <c r="B1648" t="s">
        <v>938</v>
      </c>
      <c r="C1648" t="s">
        <v>1000</v>
      </c>
      <c r="D1648">
        <v>9</v>
      </c>
      <c r="E1648" t="s">
        <v>125</v>
      </c>
      <c r="F1648">
        <v>80100611</v>
      </c>
      <c r="G1648" t="s">
        <v>940</v>
      </c>
      <c r="H1648" s="1">
        <v>12025.68</v>
      </c>
    </row>
    <row r="1649" spans="1:8" x14ac:dyDescent="0.25">
      <c r="A1649">
        <v>3112</v>
      </c>
      <c r="B1649" t="s">
        <v>938</v>
      </c>
      <c r="C1649" t="s">
        <v>1001</v>
      </c>
      <c r="D1649">
        <v>9</v>
      </c>
      <c r="E1649" t="s">
        <v>125</v>
      </c>
      <c r="F1649">
        <v>80100611</v>
      </c>
      <c r="G1649" t="s">
        <v>940</v>
      </c>
      <c r="H1649" s="1">
        <v>356</v>
      </c>
    </row>
    <row r="1650" spans="1:8" x14ac:dyDescent="0.25">
      <c r="A1650">
        <v>3112</v>
      </c>
      <c r="B1650" t="s">
        <v>938</v>
      </c>
      <c r="C1650" t="s">
        <v>1002</v>
      </c>
      <c r="D1650">
        <v>9</v>
      </c>
      <c r="E1650" t="s">
        <v>125</v>
      </c>
      <c r="F1650">
        <v>80100611</v>
      </c>
      <c r="G1650" t="s">
        <v>940</v>
      </c>
      <c r="H1650" s="1">
        <v>2082.13</v>
      </c>
    </row>
    <row r="1651" spans="1:8" x14ac:dyDescent="0.25">
      <c r="A1651">
        <v>3112</v>
      </c>
      <c r="B1651" t="s">
        <v>938</v>
      </c>
      <c r="C1651" t="s">
        <v>1003</v>
      </c>
      <c r="D1651">
        <v>9</v>
      </c>
      <c r="E1651" t="s">
        <v>125</v>
      </c>
      <c r="F1651">
        <v>80100611</v>
      </c>
      <c r="G1651" t="s">
        <v>940</v>
      </c>
      <c r="H1651" s="1">
        <v>998.2</v>
      </c>
    </row>
    <row r="1652" spans="1:8" x14ac:dyDescent="0.25">
      <c r="A1652">
        <v>3112</v>
      </c>
      <c r="B1652" t="s">
        <v>938</v>
      </c>
      <c r="C1652" t="s">
        <v>1004</v>
      </c>
      <c r="D1652">
        <v>9</v>
      </c>
      <c r="E1652" t="s">
        <v>125</v>
      </c>
      <c r="F1652">
        <v>80100611</v>
      </c>
      <c r="G1652" t="s">
        <v>940</v>
      </c>
      <c r="H1652" s="1">
        <v>797.38</v>
      </c>
    </row>
    <row r="1653" spans="1:8" x14ac:dyDescent="0.25">
      <c r="A1653">
        <v>3112</v>
      </c>
      <c r="B1653" t="s">
        <v>938</v>
      </c>
      <c r="C1653" t="s">
        <v>1005</v>
      </c>
      <c r="D1653">
        <v>9</v>
      </c>
      <c r="E1653" t="s">
        <v>125</v>
      </c>
      <c r="F1653">
        <v>80100611</v>
      </c>
      <c r="G1653" t="s">
        <v>940</v>
      </c>
      <c r="H1653" s="1">
        <v>25534.35</v>
      </c>
    </row>
    <row r="1654" spans="1:8" x14ac:dyDescent="0.25">
      <c r="A1654">
        <v>3112</v>
      </c>
      <c r="B1654" t="s">
        <v>938</v>
      </c>
      <c r="C1654" t="s">
        <v>1006</v>
      </c>
      <c r="D1654">
        <v>9</v>
      </c>
      <c r="E1654" t="s">
        <v>125</v>
      </c>
      <c r="F1654">
        <v>80100611</v>
      </c>
      <c r="G1654" t="s">
        <v>940</v>
      </c>
      <c r="H1654" s="1">
        <v>49517.919999999998</v>
      </c>
    </row>
    <row r="1655" spans="1:8" x14ac:dyDescent="0.25">
      <c r="A1655">
        <v>3112</v>
      </c>
      <c r="B1655" t="s">
        <v>938</v>
      </c>
      <c r="C1655" t="s">
        <v>1007</v>
      </c>
      <c r="D1655">
        <v>9</v>
      </c>
      <c r="E1655" t="s">
        <v>125</v>
      </c>
      <c r="F1655">
        <v>80100611</v>
      </c>
      <c r="G1655" t="s">
        <v>940</v>
      </c>
      <c r="H1655" s="1">
        <v>213.74</v>
      </c>
    </row>
    <row r="1656" spans="1:8" x14ac:dyDescent="0.25">
      <c r="A1656">
        <v>3112</v>
      </c>
      <c r="B1656" t="s">
        <v>938</v>
      </c>
      <c r="C1656" t="s">
        <v>1008</v>
      </c>
      <c r="D1656">
        <v>9</v>
      </c>
      <c r="E1656" t="s">
        <v>125</v>
      </c>
      <c r="F1656">
        <v>80100611</v>
      </c>
      <c r="G1656" t="s">
        <v>940</v>
      </c>
      <c r="H1656" s="1">
        <v>178</v>
      </c>
    </row>
    <row r="1657" spans="1:8" x14ac:dyDescent="0.25">
      <c r="A1657">
        <v>3112</v>
      </c>
      <c r="B1657" t="s">
        <v>938</v>
      </c>
      <c r="C1657" t="s">
        <v>862</v>
      </c>
      <c r="D1657">
        <v>9</v>
      </c>
      <c r="E1657" t="s">
        <v>125</v>
      </c>
      <c r="F1657">
        <v>80100611</v>
      </c>
      <c r="G1657" t="s">
        <v>940</v>
      </c>
      <c r="H1657" s="1">
        <v>87306.11</v>
      </c>
    </row>
    <row r="1658" spans="1:8" x14ac:dyDescent="0.25">
      <c r="A1658">
        <v>3112</v>
      </c>
      <c r="B1658" t="s">
        <v>938</v>
      </c>
      <c r="C1658" t="s">
        <v>1009</v>
      </c>
      <c r="D1658">
        <v>9</v>
      </c>
      <c r="E1658" t="s">
        <v>125</v>
      </c>
      <c r="F1658">
        <v>80100611</v>
      </c>
      <c r="G1658" t="s">
        <v>940</v>
      </c>
      <c r="H1658" s="1">
        <v>90.92</v>
      </c>
    </row>
    <row r="1659" spans="1:8" x14ac:dyDescent="0.25">
      <c r="A1659">
        <v>3112</v>
      </c>
      <c r="B1659" t="s">
        <v>938</v>
      </c>
      <c r="C1659" t="s">
        <v>1010</v>
      </c>
      <c r="D1659">
        <v>9</v>
      </c>
      <c r="E1659" t="s">
        <v>125</v>
      </c>
      <c r="F1659">
        <v>80100611</v>
      </c>
      <c r="G1659" t="s">
        <v>940</v>
      </c>
      <c r="H1659" s="1">
        <v>80.56</v>
      </c>
    </row>
    <row r="1660" spans="1:8" x14ac:dyDescent="0.25">
      <c r="A1660">
        <v>3112</v>
      </c>
      <c r="B1660" t="s">
        <v>938</v>
      </c>
      <c r="C1660" t="s">
        <v>1011</v>
      </c>
      <c r="D1660">
        <v>9</v>
      </c>
      <c r="E1660" t="s">
        <v>125</v>
      </c>
      <c r="F1660">
        <v>80100611</v>
      </c>
      <c r="G1660" t="s">
        <v>940</v>
      </c>
      <c r="H1660" s="1">
        <v>14569.99</v>
      </c>
    </row>
    <row r="1661" spans="1:8" x14ac:dyDescent="0.25">
      <c r="A1661">
        <v>3112</v>
      </c>
      <c r="B1661" t="s">
        <v>938</v>
      </c>
      <c r="C1661" t="s">
        <v>1012</v>
      </c>
      <c r="D1661">
        <v>9</v>
      </c>
      <c r="E1661" t="s">
        <v>125</v>
      </c>
      <c r="F1661">
        <v>80100611</v>
      </c>
      <c r="G1661" t="s">
        <v>940</v>
      </c>
      <c r="H1661" s="1">
        <v>739.26</v>
      </c>
    </row>
    <row r="1662" spans="1:8" x14ac:dyDescent="0.25">
      <c r="A1662">
        <v>3112</v>
      </c>
      <c r="B1662" t="s">
        <v>938</v>
      </c>
      <c r="C1662" t="s">
        <v>1013</v>
      </c>
      <c r="D1662">
        <v>9</v>
      </c>
      <c r="E1662" t="s">
        <v>125</v>
      </c>
      <c r="F1662">
        <v>80100611</v>
      </c>
      <c r="G1662" t="s">
        <v>940</v>
      </c>
      <c r="H1662" s="1">
        <v>508.24</v>
      </c>
    </row>
    <row r="1663" spans="1:8" x14ac:dyDescent="0.25">
      <c r="A1663">
        <v>3112</v>
      </c>
      <c r="B1663" t="s">
        <v>938</v>
      </c>
      <c r="C1663" t="s">
        <v>1014</v>
      </c>
      <c r="D1663">
        <v>9</v>
      </c>
      <c r="E1663" t="s">
        <v>125</v>
      </c>
      <c r="F1663">
        <v>80100611</v>
      </c>
      <c r="G1663" t="s">
        <v>940</v>
      </c>
      <c r="H1663" s="1">
        <v>1904.56</v>
      </c>
    </row>
    <row r="1664" spans="1:8" x14ac:dyDescent="0.25">
      <c r="A1664">
        <v>3112</v>
      </c>
      <c r="B1664" t="s">
        <v>938</v>
      </c>
      <c r="C1664" t="s">
        <v>1015</v>
      </c>
      <c r="D1664">
        <v>9</v>
      </c>
      <c r="E1664" t="s">
        <v>125</v>
      </c>
      <c r="F1664">
        <v>80100611</v>
      </c>
      <c r="G1664" t="s">
        <v>940</v>
      </c>
      <c r="H1664" s="1">
        <v>466.44</v>
      </c>
    </row>
    <row r="1665" spans="1:8" x14ac:dyDescent="0.25">
      <c r="A1665">
        <v>3112</v>
      </c>
      <c r="B1665" t="s">
        <v>938</v>
      </c>
      <c r="C1665" t="s">
        <v>1016</v>
      </c>
      <c r="D1665">
        <v>9</v>
      </c>
      <c r="E1665" t="s">
        <v>125</v>
      </c>
      <c r="F1665">
        <v>80100611</v>
      </c>
      <c r="G1665" t="s">
        <v>940</v>
      </c>
      <c r="H1665" s="1">
        <v>677.62</v>
      </c>
    </row>
    <row r="1666" spans="1:8" x14ac:dyDescent="0.25">
      <c r="A1666">
        <v>3112</v>
      </c>
      <c r="B1666" t="s">
        <v>938</v>
      </c>
      <c r="C1666" t="s">
        <v>1017</v>
      </c>
      <c r="D1666">
        <v>9</v>
      </c>
      <c r="E1666" t="s">
        <v>125</v>
      </c>
      <c r="F1666">
        <v>80100611</v>
      </c>
      <c r="G1666" t="s">
        <v>940</v>
      </c>
      <c r="H1666" s="1">
        <v>10873.1</v>
      </c>
    </row>
    <row r="1667" spans="1:8" x14ac:dyDescent="0.25">
      <c r="A1667">
        <v>3112</v>
      </c>
      <c r="B1667" t="s">
        <v>938</v>
      </c>
      <c r="C1667" t="s">
        <v>1018</v>
      </c>
      <c r="D1667">
        <v>9</v>
      </c>
      <c r="E1667" t="s">
        <v>125</v>
      </c>
      <c r="F1667">
        <v>80100611</v>
      </c>
      <c r="G1667" t="s">
        <v>940</v>
      </c>
      <c r="H1667" s="1">
        <v>31727.919999999998</v>
      </c>
    </row>
    <row r="1668" spans="1:8" x14ac:dyDescent="0.25">
      <c r="A1668">
        <v>3112</v>
      </c>
      <c r="B1668" t="s">
        <v>938</v>
      </c>
      <c r="C1668" t="s">
        <v>1019</v>
      </c>
      <c r="D1668">
        <v>9</v>
      </c>
      <c r="E1668" t="s">
        <v>125</v>
      </c>
      <c r="F1668">
        <v>80100611</v>
      </c>
      <c r="G1668" t="s">
        <v>940</v>
      </c>
      <c r="H1668" s="1">
        <v>5944.58</v>
      </c>
    </row>
    <row r="1669" spans="1:8" x14ac:dyDescent="0.25">
      <c r="A1669">
        <v>3112</v>
      </c>
      <c r="B1669" t="s">
        <v>938</v>
      </c>
      <c r="C1669" t="s">
        <v>1020</v>
      </c>
      <c r="D1669">
        <v>9</v>
      </c>
      <c r="E1669" t="s">
        <v>125</v>
      </c>
      <c r="F1669">
        <v>80100611</v>
      </c>
      <c r="G1669" t="s">
        <v>940</v>
      </c>
      <c r="H1669" s="1">
        <v>1629.36</v>
      </c>
    </row>
    <row r="1670" spans="1:8" x14ac:dyDescent="0.25">
      <c r="A1670">
        <v>3112</v>
      </c>
      <c r="B1670" t="s">
        <v>938</v>
      </c>
      <c r="C1670" t="s">
        <v>1021</v>
      </c>
      <c r="D1670">
        <v>9</v>
      </c>
      <c r="E1670" t="s">
        <v>125</v>
      </c>
      <c r="F1670">
        <v>80100611</v>
      </c>
      <c r="G1670" t="s">
        <v>940</v>
      </c>
      <c r="H1670" s="1">
        <v>375</v>
      </c>
    </row>
    <row r="1671" spans="1:8" x14ac:dyDescent="0.25">
      <c r="A1671">
        <v>3112</v>
      </c>
      <c r="B1671" t="s">
        <v>938</v>
      </c>
      <c r="C1671" t="s">
        <v>1022</v>
      </c>
      <c r="D1671">
        <v>9</v>
      </c>
      <c r="E1671" t="s">
        <v>125</v>
      </c>
      <c r="F1671">
        <v>80100611</v>
      </c>
      <c r="G1671" t="s">
        <v>940</v>
      </c>
      <c r="H1671" s="1">
        <v>321.27</v>
      </c>
    </row>
    <row r="1672" spans="1:8" x14ac:dyDescent="0.25">
      <c r="A1672">
        <v>3112</v>
      </c>
      <c r="B1672" t="s">
        <v>938</v>
      </c>
      <c r="C1672" t="s">
        <v>1023</v>
      </c>
      <c r="D1672">
        <v>9</v>
      </c>
      <c r="E1672" t="s">
        <v>125</v>
      </c>
      <c r="F1672">
        <v>80100611</v>
      </c>
      <c r="G1672" t="s">
        <v>940</v>
      </c>
      <c r="H1672" s="1">
        <v>1304.32</v>
      </c>
    </row>
    <row r="1673" spans="1:8" x14ac:dyDescent="0.25">
      <c r="A1673">
        <v>3112</v>
      </c>
      <c r="B1673" t="s">
        <v>938</v>
      </c>
      <c r="C1673" t="s">
        <v>1024</v>
      </c>
      <c r="D1673">
        <v>9</v>
      </c>
      <c r="E1673" t="s">
        <v>125</v>
      </c>
      <c r="F1673">
        <v>80100611</v>
      </c>
      <c r="G1673" t="s">
        <v>940</v>
      </c>
      <c r="H1673" s="1">
        <v>12791.49</v>
      </c>
    </row>
    <row r="1674" spans="1:8" x14ac:dyDescent="0.25">
      <c r="A1674">
        <v>3112</v>
      </c>
      <c r="B1674" t="s">
        <v>938</v>
      </c>
      <c r="C1674" t="s">
        <v>1025</v>
      </c>
      <c r="D1674">
        <v>9</v>
      </c>
      <c r="E1674" t="s">
        <v>125</v>
      </c>
      <c r="F1674">
        <v>80100611</v>
      </c>
      <c r="G1674" t="s">
        <v>940</v>
      </c>
      <c r="H1674" s="1">
        <v>103.02</v>
      </c>
    </row>
    <row r="1675" spans="1:8" x14ac:dyDescent="0.25">
      <c r="A1675">
        <v>3112</v>
      </c>
      <c r="B1675" t="s">
        <v>938</v>
      </c>
      <c r="C1675" t="s">
        <v>1026</v>
      </c>
      <c r="D1675">
        <v>9</v>
      </c>
      <c r="E1675" t="s">
        <v>125</v>
      </c>
      <c r="F1675">
        <v>80100611</v>
      </c>
      <c r="G1675" t="s">
        <v>940</v>
      </c>
      <c r="H1675" s="1">
        <v>344.62</v>
      </c>
    </row>
    <row r="1676" spans="1:8" x14ac:dyDescent="0.25">
      <c r="A1676">
        <v>3112</v>
      </c>
      <c r="B1676" t="s">
        <v>938</v>
      </c>
      <c r="C1676" t="s">
        <v>1027</v>
      </c>
      <c r="D1676">
        <v>9</v>
      </c>
      <c r="E1676" t="s">
        <v>125</v>
      </c>
      <c r="F1676">
        <v>80100611</v>
      </c>
      <c r="G1676" t="s">
        <v>940</v>
      </c>
      <c r="H1676" s="1">
        <v>4513.33</v>
      </c>
    </row>
    <row r="1677" spans="1:8" x14ac:dyDescent="0.25">
      <c r="A1677">
        <v>3112</v>
      </c>
      <c r="B1677" t="s">
        <v>938</v>
      </c>
      <c r="C1677" t="s">
        <v>1028</v>
      </c>
      <c r="D1677">
        <v>9</v>
      </c>
      <c r="E1677" t="s">
        <v>125</v>
      </c>
      <c r="F1677">
        <v>80100611</v>
      </c>
      <c r="G1677" t="s">
        <v>940</v>
      </c>
      <c r="H1677" s="1">
        <v>683.73</v>
      </c>
    </row>
    <row r="1678" spans="1:8" x14ac:dyDescent="0.25">
      <c r="A1678">
        <v>3112</v>
      </c>
      <c r="B1678" t="s">
        <v>938</v>
      </c>
      <c r="C1678" t="s">
        <v>1029</v>
      </c>
      <c r="D1678">
        <v>9</v>
      </c>
      <c r="E1678" t="s">
        <v>125</v>
      </c>
      <c r="F1678">
        <v>80100611</v>
      </c>
      <c r="G1678" t="s">
        <v>940</v>
      </c>
      <c r="H1678" s="1">
        <v>72436.69</v>
      </c>
    </row>
    <row r="1679" spans="1:8" x14ac:dyDescent="0.25">
      <c r="A1679">
        <v>3112</v>
      </c>
      <c r="B1679" t="s">
        <v>938</v>
      </c>
      <c r="C1679" t="s">
        <v>1030</v>
      </c>
      <c r="D1679">
        <v>9</v>
      </c>
      <c r="E1679" t="s">
        <v>125</v>
      </c>
      <c r="F1679">
        <v>80100611</v>
      </c>
      <c r="G1679" t="s">
        <v>940</v>
      </c>
      <c r="H1679" s="1">
        <v>2543.62</v>
      </c>
    </row>
    <row r="1680" spans="1:8" x14ac:dyDescent="0.25">
      <c r="A1680">
        <v>3112</v>
      </c>
      <c r="B1680" t="s">
        <v>938</v>
      </c>
      <c r="C1680" t="s">
        <v>1031</v>
      </c>
      <c r="D1680">
        <v>9</v>
      </c>
      <c r="E1680" t="s">
        <v>125</v>
      </c>
      <c r="F1680">
        <v>80100611</v>
      </c>
      <c r="G1680" t="s">
        <v>940</v>
      </c>
      <c r="H1680" s="1">
        <v>8086.71</v>
      </c>
    </row>
    <row r="1681" spans="1:8" x14ac:dyDescent="0.25">
      <c r="A1681">
        <v>3112</v>
      </c>
      <c r="B1681" t="s">
        <v>938</v>
      </c>
      <c r="C1681" t="s">
        <v>1032</v>
      </c>
      <c r="D1681">
        <v>9</v>
      </c>
      <c r="E1681" t="s">
        <v>125</v>
      </c>
      <c r="F1681">
        <v>80100611</v>
      </c>
      <c r="G1681" t="s">
        <v>940</v>
      </c>
      <c r="H1681" s="1">
        <v>11756.61</v>
      </c>
    </row>
    <row r="1682" spans="1:8" x14ac:dyDescent="0.25">
      <c r="A1682">
        <v>3112</v>
      </c>
      <c r="B1682" t="s">
        <v>938</v>
      </c>
      <c r="C1682" t="s">
        <v>1033</v>
      </c>
      <c r="D1682">
        <v>9</v>
      </c>
      <c r="E1682" t="s">
        <v>125</v>
      </c>
      <c r="F1682">
        <v>80100611</v>
      </c>
      <c r="G1682" t="s">
        <v>940</v>
      </c>
      <c r="H1682" s="1">
        <v>46868.52</v>
      </c>
    </row>
    <row r="1683" spans="1:8" x14ac:dyDescent="0.25">
      <c r="A1683">
        <v>3112</v>
      </c>
      <c r="B1683" t="s">
        <v>938</v>
      </c>
      <c r="C1683" t="s">
        <v>1034</v>
      </c>
      <c r="D1683">
        <v>9</v>
      </c>
      <c r="E1683" t="s">
        <v>125</v>
      </c>
      <c r="F1683">
        <v>80100611</v>
      </c>
      <c r="G1683" t="s">
        <v>940</v>
      </c>
      <c r="H1683" s="1">
        <v>578.71</v>
      </c>
    </row>
    <row r="1684" spans="1:8" x14ac:dyDescent="0.25">
      <c r="A1684">
        <v>3112</v>
      </c>
      <c r="B1684" t="s">
        <v>938</v>
      </c>
      <c r="C1684" t="s">
        <v>1035</v>
      </c>
      <c r="D1684">
        <v>9</v>
      </c>
      <c r="E1684" t="s">
        <v>125</v>
      </c>
      <c r="F1684">
        <v>80100611</v>
      </c>
      <c r="G1684" t="s">
        <v>940</v>
      </c>
      <c r="H1684" s="1">
        <v>1148.4000000000001</v>
      </c>
    </row>
    <row r="1685" spans="1:8" x14ac:dyDescent="0.25">
      <c r="A1685">
        <v>3112</v>
      </c>
      <c r="B1685" t="s">
        <v>938</v>
      </c>
      <c r="C1685" t="s">
        <v>1036</v>
      </c>
      <c r="D1685">
        <v>9</v>
      </c>
      <c r="E1685" t="s">
        <v>125</v>
      </c>
      <c r="F1685">
        <v>80100611</v>
      </c>
      <c r="G1685" t="s">
        <v>940</v>
      </c>
      <c r="H1685" s="1">
        <v>7596.45</v>
      </c>
    </row>
    <row r="1686" spans="1:8" x14ac:dyDescent="0.25">
      <c r="A1686">
        <v>3112</v>
      </c>
      <c r="B1686" t="s">
        <v>938</v>
      </c>
      <c r="C1686" t="s">
        <v>1037</v>
      </c>
      <c r="D1686">
        <v>9</v>
      </c>
      <c r="E1686" t="s">
        <v>125</v>
      </c>
      <c r="F1686">
        <v>80100611</v>
      </c>
      <c r="G1686" t="s">
        <v>940</v>
      </c>
      <c r="H1686" s="1">
        <v>2592.19</v>
      </c>
    </row>
    <row r="1687" spans="1:8" x14ac:dyDescent="0.25">
      <c r="A1687">
        <v>3112</v>
      </c>
      <c r="B1687" t="s">
        <v>938</v>
      </c>
      <c r="C1687" t="s">
        <v>717</v>
      </c>
      <c r="D1687">
        <v>9</v>
      </c>
      <c r="E1687" t="s">
        <v>125</v>
      </c>
      <c r="F1687">
        <v>80100611</v>
      </c>
      <c r="G1687" t="s">
        <v>940</v>
      </c>
      <c r="H1687" s="1">
        <v>64834.02</v>
      </c>
    </row>
    <row r="1688" spans="1:8" x14ac:dyDescent="0.25">
      <c r="A1688">
        <v>3112</v>
      </c>
      <c r="B1688" t="s">
        <v>938</v>
      </c>
      <c r="C1688" t="s">
        <v>1038</v>
      </c>
      <c r="D1688">
        <v>9</v>
      </c>
      <c r="E1688" t="s">
        <v>125</v>
      </c>
      <c r="F1688">
        <v>80100615</v>
      </c>
      <c r="G1688" t="s">
        <v>965</v>
      </c>
      <c r="H1688" s="1">
        <v>1431.5</v>
      </c>
    </row>
    <row r="1689" spans="1:8" x14ac:dyDescent="0.25">
      <c r="A1689">
        <v>3112</v>
      </c>
      <c r="B1689" t="s">
        <v>938</v>
      </c>
      <c r="C1689" t="s">
        <v>1039</v>
      </c>
      <c r="D1689">
        <v>9</v>
      </c>
      <c r="E1689" t="s">
        <v>125</v>
      </c>
      <c r="F1689">
        <v>80100611</v>
      </c>
      <c r="G1689" t="s">
        <v>940</v>
      </c>
      <c r="H1689" s="1">
        <v>1829.33</v>
      </c>
    </row>
    <row r="1690" spans="1:8" x14ac:dyDescent="0.25">
      <c r="A1690">
        <v>3112</v>
      </c>
      <c r="B1690" t="s">
        <v>938</v>
      </c>
      <c r="C1690" t="s">
        <v>1040</v>
      </c>
      <c r="D1690">
        <v>9</v>
      </c>
      <c r="E1690" t="s">
        <v>125</v>
      </c>
      <c r="F1690">
        <v>80100611</v>
      </c>
      <c r="G1690" t="s">
        <v>940</v>
      </c>
      <c r="H1690" s="1">
        <v>624.46</v>
      </c>
    </row>
    <row r="1691" spans="1:8" x14ac:dyDescent="0.25">
      <c r="A1691">
        <v>3112</v>
      </c>
      <c r="B1691" t="s">
        <v>938</v>
      </c>
      <c r="C1691" t="s">
        <v>1041</v>
      </c>
      <c r="D1691">
        <v>9</v>
      </c>
      <c r="E1691" t="s">
        <v>125</v>
      </c>
      <c r="F1691">
        <v>80100611</v>
      </c>
      <c r="G1691" t="s">
        <v>940</v>
      </c>
      <c r="H1691" s="1">
        <v>128.9</v>
      </c>
    </row>
    <row r="1692" spans="1:8" x14ac:dyDescent="0.25">
      <c r="A1692">
        <v>3112</v>
      </c>
      <c r="B1692" t="s">
        <v>938</v>
      </c>
      <c r="C1692" t="s">
        <v>1042</v>
      </c>
      <c r="D1692">
        <v>9</v>
      </c>
      <c r="E1692" t="s">
        <v>125</v>
      </c>
      <c r="F1692">
        <v>80100611</v>
      </c>
      <c r="G1692" t="s">
        <v>940</v>
      </c>
      <c r="H1692" s="1">
        <v>565.25</v>
      </c>
    </row>
    <row r="1693" spans="1:8" x14ac:dyDescent="0.25">
      <c r="A1693">
        <v>3112</v>
      </c>
      <c r="B1693" t="s">
        <v>938</v>
      </c>
      <c r="C1693" t="s">
        <v>1043</v>
      </c>
      <c r="D1693">
        <v>9</v>
      </c>
      <c r="E1693" t="s">
        <v>125</v>
      </c>
      <c r="F1693">
        <v>80100611</v>
      </c>
      <c r="G1693" t="s">
        <v>940</v>
      </c>
      <c r="H1693" s="1">
        <v>826.86</v>
      </c>
    </row>
    <row r="1694" spans="1:8" x14ac:dyDescent="0.25">
      <c r="A1694">
        <v>3112</v>
      </c>
      <c r="B1694" t="s">
        <v>938</v>
      </c>
      <c r="C1694" t="s">
        <v>1044</v>
      </c>
      <c r="D1694">
        <v>9</v>
      </c>
      <c r="E1694" t="s">
        <v>125</v>
      </c>
      <c r="F1694">
        <v>80100611</v>
      </c>
      <c r="G1694" t="s">
        <v>940</v>
      </c>
      <c r="H1694" s="1">
        <v>349.19</v>
      </c>
    </row>
    <row r="1695" spans="1:8" x14ac:dyDescent="0.25">
      <c r="A1695">
        <v>3112</v>
      </c>
      <c r="B1695" t="s">
        <v>938</v>
      </c>
      <c r="C1695" t="s">
        <v>1045</v>
      </c>
      <c r="D1695">
        <v>9</v>
      </c>
      <c r="E1695" t="s">
        <v>125</v>
      </c>
      <c r="F1695">
        <v>80100611</v>
      </c>
      <c r="G1695" t="s">
        <v>940</v>
      </c>
      <c r="H1695" s="1">
        <v>6689.88</v>
      </c>
    </row>
    <row r="1696" spans="1:8" x14ac:dyDescent="0.25">
      <c r="A1696">
        <v>3112</v>
      </c>
      <c r="B1696" t="s">
        <v>938</v>
      </c>
      <c r="C1696" t="s">
        <v>1046</v>
      </c>
      <c r="D1696">
        <v>9</v>
      </c>
      <c r="E1696" t="s">
        <v>125</v>
      </c>
      <c r="F1696">
        <v>80100611</v>
      </c>
      <c r="G1696" t="s">
        <v>940</v>
      </c>
      <c r="H1696" s="1">
        <v>9811.08</v>
      </c>
    </row>
    <row r="1697" spans="1:8" x14ac:dyDescent="0.25">
      <c r="A1697">
        <v>3112</v>
      </c>
      <c r="B1697" t="s">
        <v>938</v>
      </c>
      <c r="C1697" t="s">
        <v>376</v>
      </c>
      <c r="D1697">
        <v>9</v>
      </c>
      <c r="E1697" t="s">
        <v>125</v>
      </c>
      <c r="F1697">
        <v>80100611</v>
      </c>
      <c r="G1697" t="s">
        <v>940</v>
      </c>
      <c r="H1697" s="1">
        <v>3872.55</v>
      </c>
    </row>
    <row r="1698" spans="1:8" x14ac:dyDescent="0.25">
      <c r="A1698">
        <v>3112</v>
      </c>
      <c r="B1698" t="s">
        <v>938</v>
      </c>
      <c r="C1698" t="s">
        <v>1047</v>
      </c>
      <c r="D1698">
        <v>9</v>
      </c>
      <c r="E1698" t="s">
        <v>125</v>
      </c>
      <c r="F1698">
        <v>80100611</v>
      </c>
      <c r="G1698" t="s">
        <v>940</v>
      </c>
      <c r="H1698" s="1">
        <v>7072.51</v>
      </c>
    </row>
    <row r="1699" spans="1:8" x14ac:dyDescent="0.25">
      <c r="A1699">
        <v>3112</v>
      </c>
      <c r="B1699" t="s">
        <v>938</v>
      </c>
      <c r="C1699" t="s">
        <v>1048</v>
      </c>
      <c r="D1699">
        <v>9</v>
      </c>
      <c r="E1699" t="s">
        <v>125</v>
      </c>
      <c r="F1699">
        <v>80100611</v>
      </c>
      <c r="G1699" t="s">
        <v>940</v>
      </c>
      <c r="H1699" s="1">
        <v>2529.4</v>
      </c>
    </row>
    <row r="1700" spans="1:8" x14ac:dyDescent="0.25">
      <c r="A1700">
        <v>3112</v>
      </c>
      <c r="B1700" t="s">
        <v>938</v>
      </c>
      <c r="C1700" t="s">
        <v>1049</v>
      </c>
      <c r="D1700">
        <v>9</v>
      </c>
      <c r="E1700" t="s">
        <v>125</v>
      </c>
      <c r="F1700">
        <v>80100611</v>
      </c>
      <c r="G1700" t="s">
        <v>940</v>
      </c>
      <c r="H1700" s="1">
        <v>2682.03</v>
      </c>
    </row>
    <row r="1701" spans="1:8" x14ac:dyDescent="0.25">
      <c r="A1701">
        <v>3112</v>
      </c>
      <c r="B1701" t="s">
        <v>938</v>
      </c>
      <c r="C1701" t="s">
        <v>1050</v>
      </c>
      <c r="D1701">
        <v>9</v>
      </c>
      <c r="E1701" t="s">
        <v>125</v>
      </c>
      <c r="F1701">
        <v>80100611</v>
      </c>
      <c r="G1701" t="s">
        <v>940</v>
      </c>
      <c r="H1701" s="1">
        <v>33944.79</v>
      </c>
    </row>
    <row r="1702" spans="1:8" x14ac:dyDescent="0.25">
      <c r="A1702">
        <v>3112</v>
      </c>
      <c r="B1702" t="s">
        <v>938</v>
      </c>
      <c r="C1702" t="s">
        <v>1051</v>
      </c>
      <c r="D1702">
        <v>9</v>
      </c>
      <c r="E1702" t="s">
        <v>125</v>
      </c>
      <c r="F1702">
        <v>80100611</v>
      </c>
      <c r="G1702" t="s">
        <v>940</v>
      </c>
      <c r="H1702" s="1">
        <v>4593.33</v>
      </c>
    </row>
    <row r="1703" spans="1:8" x14ac:dyDescent="0.25">
      <c r="A1703">
        <v>3112</v>
      </c>
      <c r="B1703" t="s">
        <v>938</v>
      </c>
      <c r="C1703" t="s">
        <v>1052</v>
      </c>
      <c r="D1703">
        <v>9</v>
      </c>
      <c r="E1703" t="s">
        <v>125</v>
      </c>
      <c r="F1703">
        <v>80100611</v>
      </c>
      <c r="G1703" t="s">
        <v>940</v>
      </c>
      <c r="H1703" s="1">
        <v>1142.76</v>
      </c>
    </row>
    <row r="1704" spans="1:8" x14ac:dyDescent="0.25">
      <c r="A1704">
        <v>3112</v>
      </c>
      <c r="B1704" t="s">
        <v>938</v>
      </c>
      <c r="C1704" t="s">
        <v>1053</v>
      </c>
      <c r="D1704">
        <v>9</v>
      </c>
      <c r="E1704" t="s">
        <v>125</v>
      </c>
      <c r="F1704">
        <v>80100611</v>
      </c>
      <c r="G1704" t="s">
        <v>940</v>
      </c>
      <c r="H1704" s="1">
        <v>2529.38</v>
      </c>
    </row>
    <row r="1705" spans="1:8" x14ac:dyDescent="0.25">
      <c r="A1705">
        <v>3112</v>
      </c>
      <c r="B1705" t="s">
        <v>938</v>
      </c>
      <c r="C1705" t="s">
        <v>1054</v>
      </c>
      <c r="D1705">
        <v>9</v>
      </c>
      <c r="E1705" t="s">
        <v>125</v>
      </c>
      <c r="F1705">
        <v>80100611</v>
      </c>
      <c r="G1705" t="s">
        <v>940</v>
      </c>
      <c r="H1705" s="1">
        <v>1264.7</v>
      </c>
    </row>
    <row r="1706" spans="1:8" x14ac:dyDescent="0.25">
      <c r="A1706">
        <v>3112</v>
      </c>
      <c r="B1706" t="s">
        <v>938</v>
      </c>
      <c r="C1706" t="s">
        <v>1055</v>
      </c>
      <c r="D1706">
        <v>9</v>
      </c>
      <c r="E1706" t="s">
        <v>125</v>
      </c>
      <c r="F1706">
        <v>80100611</v>
      </c>
      <c r="G1706" t="s">
        <v>940</v>
      </c>
      <c r="H1706" s="1">
        <v>7869.84</v>
      </c>
    </row>
    <row r="1707" spans="1:8" x14ac:dyDescent="0.25">
      <c r="A1707">
        <v>3112</v>
      </c>
      <c r="B1707" t="s">
        <v>938</v>
      </c>
      <c r="C1707" t="s">
        <v>1056</v>
      </c>
      <c r="D1707">
        <v>9</v>
      </c>
      <c r="E1707" t="s">
        <v>125</v>
      </c>
      <c r="F1707">
        <v>80100611</v>
      </c>
      <c r="G1707" t="s">
        <v>940</v>
      </c>
      <c r="H1707" s="1">
        <v>5774.2</v>
      </c>
    </row>
    <row r="1708" spans="1:8" x14ac:dyDescent="0.25">
      <c r="A1708">
        <v>3112</v>
      </c>
      <c r="B1708" t="s">
        <v>938</v>
      </c>
      <c r="C1708" t="s">
        <v>1057</v>
      </c>
      <c r="D1708">
        <v>9</v>
      </c>
      <c r="E1708" t="s">
        <v>125</v>
      </c>
      <c r="F1708">
        <v>80100611</v>
      </c>
      <c r="G1708" t="s">
        <v>940</v>
      </c>
      <c r="H1708" s="1">
        <v>2529.4</v>
      </c>
    </row>
    <row r="1709" spans="1:8" x14ac:dyDescent="0.25">
      <c r="A1709">
        <v>3133</v>
      </c>
      <c r="B1709" t="s">
        <v>1058</v>
      </c>
      <c r="C1709" t="s">
        <v>1059</v>
      </c>
      <c r="D1709">
        <v>5</v>
      </c>
      <c r="E1709" t="s">
        <v>1060</v>
      </c>
      <c r="F1709">
        <v>80400329</v>
      </c>
      <c r="G1709" t="s">
        <v>1061</v>
      </c>
      <c r="H1709" s="1">
        <v>100</v>
      </c>
    </row>
    <row r="1710" spans="1:8" x14ac:dyDescent="0.25">
      <c r="A1710">
        <v>3133</v>
      </c>
      <c r="B1710" t="s">
        <v>1058</v>
      </c>
      <c r="C1710" t="s">
        <v>254</v>
      </c>
      <c r="D1710">
        <v>9</v>
      </c>
      <c r="E1710" t="s">
        <v>125</v>
      </c>
      <c r="F1710">
        <v>80400211</v>
      </c>
      <c r="G1710" t="s">
        <v>1062</v>
      </c>
      <c r="H1710" s="1">
        <v>11340</v>
      </c>
    </row>
    <row r="1711" spans="1:8" x14ac:dyDescent="0.25">
      <c r="A1711">
        <v>3133</v>
      </c>
      <c r="B1711" t="s">
        <v>1058</v>
      </c>
      <c r="C1711" t="s">
        <v>1063</v>
      </c>
      <c r="D1711">
        <v>5</v>
      </c>
      <c r="E1711" t="s">
        <v>1060</v>
      </c>
      <c r="F1711">
        <v>80400329</v>
      </c>
      <c r="G1711" t="s">
        <v>1061</v>
      </c>
      <c r="H1711" s="1">
        <v>160</v>
      </c>
    </row>
    <row r="1712" spans="1:8" x14ac:dyDescent="0.25">
      <c r="A1712">
        <v>3133</v>
      </c>
      <c r="B1712" t="s">
        <v>1058</v>
      </c>
      <c r="C1712" t="s">
        <v>1064</v>
      </c>
      <c r="D1712">
        <v>5</v>
      </c>
      <c r="E1712" t="s">
        <v>1060</v>
      </c>
      <c r="F1712">
        <v>80400329</v>
      </c>
      <c r="G1712" t="s">
        <v>1061</v>
      </c>
      <c r="H1712" s="1">
        <v>240</v>
      </c>
    </row>
    <row r="1713" spans="1:8" x14ac:dyDescent="0.25">
      <c r="A1713">
        <v>3133</v>
      </c>
      <c r="B1713" t="s">
        <v>1058</v>
      </c>
      <c r="C1713" t="s">
        <v>1065</v>
      </c>
      <c r="D1713">
        <v>5</v>
      </c>
      <c r="E1713" t="s">
        <v>1060</v>
      </c>
      <c r="F1713">
        <v>80400329</v>
      </c>
      <c r="G1713" t="s">
        <v>1061</v>
      </c>
      <c r="H1713" s="1">
        <v>50</v>
      </c>
    </row>
    <row r="1714" spans="1:8" x14ac:dyDescent="0.25">
      <c r="A1714">
        <v>3133</v>
      </c>
      <c r="B1714" t="s">
        <v>1058</v>
      </c>
      <c r="C1714" t="s">
        <v>1066</v>
      </c>
      <c r="D1714">
        <v>10</v>
      </c>
      <c r="E1714" t="s">
        <v>11</v>
      </c>
      <c r="F1714">
        <v>80400329</v>
      </c>
      <c r="G1714" t="s">
        <v>1061</v>
      </c>
      <c r="H1714" s="1">
        <v>600</v>
      </c>
    </row>
    <row r="1715" spans="1:8" x14ac:dyDescent="0.25">
      <c r="A1715">
        <v>3133</v>
      </c>
      <c r="B1715" t="s">
        <v>1058</v>
      </c>
      <c r="C1715" t="s">
        <v>284</v>
      </c>
      <c r="F1715">
        <v>80400211</v>
      </c>
      <c r="G1715" t="s">
        <v>1062</v>
      </c>
      <c r="H1715" s="1">
        <v>7019.11</v>
      </c>
    </row>
    <row r="1716" spans="1:8" x14ac:dyDescent="0.25">
      <c r="A1716">
        <v>3133</v>
      </c>
      <c r="B1716" t="s">
        <v>1058</v>
      </c>
      <c r="C1716" t="s">
        <v>1067</v>
      </c>
      <c r="D1716">
        <v>5</v>
      </c>
      <c r="E1716" t="s">
        <v>1060</v>
      </c>
      <c r="F1716">
        <v>80400329</v>
      </c>
      <c r="G1716" t="s">
        <v>1061</v>
      </c>
      <c r="H1716" s="1">
        <v>100</v>
      </c>
    </row>
    <row r="1717" spans="1:8" x14ac:dyDescent="0.25">
      <c r="A1717">
        <v>3133</v>
      </c>
      <c r="B1717" t="s">
        <v>1058</v>
      </c>
      <c r="C1717" t="s">
        <v>1068</v>
      </c>
      <c r="D1717">
        <v>5</v>
      </c>
      <c r="E1717" t="s">
        <v>1060</v>
      </c>
      <c r="F1717">
        <v>80400329</v>
      </c>
      <c r="G1717" t="s">
        <v>1061</v>
      </c>
      <c r="H1717" s="1">
        <v>200</v>
      </c>
    </row>
    <row r="1718" spans="1:8" x14ac:dyDescent="0.25">
      <c r="A1718">
        <v>3133</v>
      </c>
      <c r="B1718" t="s">
        <v>1058</v>
      </c>
      <c r="C1718" t="s">
        <v>1069</v>
      </c>
      <c r="D1718">
        <v>5</v>
      </c>
      <c r="E1718" t="s">
        <v>1060</v>
      </c>
      <c r="F1718">
        <v>80400329</v>
      </c>
      <c r="G1718" t="s">
        <v>1061</v>
      </c>
      <c r="H1718" s="1">
        <v>50</v>
      </c>
    </row>
    <row r="1719" spans="1:8" x14ac:dyDescent="0.25">
      <c r="A1719">
        <v>3133</v>
      </c>
      <c r="B1719" t="s">
        <v>1058</v>
      </c>
      <c r="C1719" t="s">
        <v>1070</v>
      </c>
      <c r="D1719">
        <v>5</v>
      </c>
      <c r="E1719" t="s">
        <v>1060</v>
      </c>
      <c r="F1719">
        <v>80400329</v>
      </c>
      <c r="G1719" t="s">
        <v>1061</v>
      </c>
      <c r="H1719" s="1">
        <v>200</v>
      </c>
    </row>
    <row r="1720" spans="1:8" x14ac:dyDescent="0.25">
      <c r="A1720">
        <v>3133</v>
      </c>
      <c r="B1720" t="s">
        <v>1058</v>
      </c>
      <c r="C1720" t="s">
        <v>1071</v>
      </c>
      <c r="D1720">
        <v>5</v>
      </c>
      <c r="E1720" t="s">
        <v>1060</v>
      </c>
      <c r="F1720">
        <v>80400329</v>
      </c>
      <c r="G1720" t="s">
        <v>1061</v>
      </c>
      <c r="H1720" s="1">
        <v>100</v>
      </c>
    </row>
    <row r="1721" spans="1:8" x14ac:dyDescent="0.25">
      <c r="A1721">
        <v>3133</v>
      </c>
      <c r="B1721" t="s">
        <v>1058</v>
      </c>
      <c r="C1721" t="s">
        <v>1072</v>
      </c>
      <c r="D1721">
        <v>5</v>
      </c>
      <c r="E1721" t="s">
        <v>1060</v>
      </c>
      <c r="F1721">
        <v>80400329</v>
      </c>
      <c r="G1721" t="s">
        <v>1061</v>
      </c>
      <c r="H1721" s="1">
        <v>100</v>
      </c>
    </row>
    <row r="1722" spans="1:8" x14ac:dyDescent="0.25">
      <c r="A1722">
        <v>3133</v>
      </c>
      <c r="B1722" t="s">
        <v>1058</v>
      </c>
      <c r="C1722" t="s">
        <v>1073</v>
      </c>
      <c r="D1722">
        <v>5</v>
      </c>
      <c r="E1722" t="s">
        <v>1060</v>
      </c>
      <c r="F1722">
        <v>80400329</v>
      </c>
      <c r="G1722" t="s">
        <v>1061</v>
      </c>
      <c r="H1722" s="1">
        <v>200</v>
      </c>
    </row>
    <row r="1723" spans="1:8" x14ac:dyDescent="0.25">
      <c r="A1723">
        <v>3133</v>
      </c>
      <c r="B1723" t="s">
        <v>1058</v>
      </c>
      <c r="C1723" t="s">
        <v>1074</v>
      </c>
      <c r="D1723">
        <v>5</v>
      </c>
      <c r="E1723" t="s">
        <v>1060</v>
      </c>
      <c r="F1723">
        <v>80400329</v>
      </c>
      <c r="G1723" t="s">
        <v>1061</v>
      </c>
      <c r="H1723" s="1">
        <v>200</v>
      </c>
    </row>
    <row r="1724" spans="1:8" x14ac:dyDescent="0.25">
      <c r="A1724">
        <v>3133</v>
      </c>
      <c r="B1724" t="s">
        <v>1058</v>
      </c>
      <c r="C1724" t="s">
        <v>1075</v>
      </c>
      <c r="D1724">
        <v>5</v>
      </c>
      <c r="E1724" t="s">
        <v>1060</v>
      </c>
      <c r="F1724">
        <v>80400329</v>
      </c>
      <c r="G1724" t="s">
        <v>1061</v>
      </c>
      <c r="H1724" s="1">
        <v>300</v>
      </c>
    </row>
    <row r="1725" spans="1:8" x14ac:dyDescent="0.25">
      <c r="A1725">
        <v>3133</v>
      </c>
      <c r="B1725" t="s">
        <v>1058</v>
      </c>
      <c r="C1725" t="s">
        <v>1076</v>
      </c>
      <c r="D1725">
        <v>5</v>
      </c>
      <c r="E1725" t="s">
        <v>1060</v>
      </c>
      <c r="F1725">
        <v>80400329</v>
      </c>
      <c r="G1725" t="s">
        <v>1061</v>
      </c>
      <c r="H1725" s="1">
        <v>100</v>
      </c>
    </row>
    <row r="1726" spans="1:8" x14ac:dyDescent="0.25">
      <c r="A1726">
        <v>3133</v>
      </c>
      <c r="B1726" t="s">
        <v>1058</v>
      </c>
      <c r="C1726" t="s">
        <v>1077</v>
      </c>
      <c r="D1726">
        <v>5</v>
      </c>
      <c r="E1726" t="s">
        <v>1060</v>
      </c>
      <c r="F1726">
        <v>80400329</v>
      </c>
      <c r="G1726" t="s">
        <v>1061</v>
      </c>
      <c r="H1726" s="1">
        <v>50</v>
      </c>
    </row>
    <row r="1727" spans="1:8" x14ac:dyDescent="0.25">
      <c r="A1727">
        <v>3133</v>
      </c>
      <c r="B1727" t="s">
        <v>1058</v>
      </c>
      <c r="C1727" t="s">
        <v>1078</v>
      </c>
      <c r="D1727">
        <v>5</v>
      </c>
      <c r="E1727" t="s">
        <v>1060</v>
      </c>
      <c r="F1727">
        <v>80400329</v>
      </c>
      <c r="G1727" t="s">
        <v>1061</v>
      </c>
      <c r="H1727" s="1">
        <v>160</v>
      </c>
    </row>
    <row r="1728" spans="1:8" x14ac:dyDescent="0.25">
      <c r="A1728">
        <v>3133</v>
      </c>
      <c r="B1728" t="s">
        <v>1058</v>
      </c>
      <c r="C1728" t="s">
        <v>773</v>
      </c>
      <c r="D1728">
        <v>9</v>
      </c>
      <c r="E1728" t="s">
        <v>125</v>
      </c>
      <c r="F1728">
        <v>80400211</v>
      </c>
      <c r="G1728" t="s">
        <v>1062</v>
      </c>
      <c r="H1728" s="1">
        <v>46875.44</v>
      </c>
    </row>
    <row r="1729" spans="1:8" x14ac:dyDescent="0.25">
      <c r="A1729">
        <v>3133</v>
      </c>
      <c r="B1729" t="s">
        <v>1058</v>
      </c>
      <c r="C1729" t="s">
        <v>773</v>
      </c>
      <c r="D1729">
        <v>9</v>
      </c>
      <c r="E1729" t="s">
        <v>125</v>
      </c>
      <c r="F1729">
        <v>80550206</v>
      </c>
      <c r="G1729" t="s">
        <v>1079</v>
      </c>
      <c r="H1729" s="1">
        <v>10282.56</v>
      </c>
    </row>
    <row r="1730" spans="1:8" x14ac:dyDescent="0.25">
      <c r="A1730">
        <v>3133</v>
      </c>
      <c r="B1730" t="s">
        <v>1058</v>
      </c>
      <c r="C1730" t="s">
        <v>1080</v>
      </c>
      <c r="D1730">
        <v>10</v>
      </c>
      <c r="E1730" t="s">
        <v>11</v>
      </c>
      <c r="F1730">
        <v>80400329</v>
      </c>
      <c r="G1730" t="s">
        <v>1061</v>
      </c>
      <c r="H1730" s="1">
        <v>160</v>
      </c>
    </row>
    <row r="1731" spans="1:8" x14ac:dyDescent="0.25">
      <c r="A1731">
        <v>3136</v>
      </c>
      <c r="B1731" t="s">
        <v>1081</v>
      </c>
      <c r="C1731" t="s">
        <v>1082</v>
      </c>
      <c r="D1731">
        <v>7</v>
      </c>
      <c r="E1731" t="s">
        <v>1083</v>
      </c>
      <c r="F1731">
        <v>80400301</v>
      </c>
      <c r="G1731" t="s">
        <v>1084</v>
      </c>
      <c r="H1731" s="1">
        <v>5406</v>
      </c>
    </row>
    <row r="1732" spans="1:8" x14ac:dyDescent="0.25">
      <c r="A1732">
        <v>3136</v>
      </c>
      <c r="B1732" t="s">
        <v>1081</v>
      </c>
      <c r="C1732" t="s">
        <v>1085</v>
      </c>
      <c r="D1732">
        <v>7</v>
      </c>
      <c r="E1732" t="s">
        <v>1083</v>
      </c>
      <c r="F1732">
        <v>60100809</v>
      </c>
      <c r="G1732" t="s">
        <v>1086</v>
      </c>
      <c r="H1732" s="1">
        <v>-1176</v>
      </c>
    </row>
    <row r="1733" spans="1:8" x14ac:dyDescent="0.25">
      <c r="A1733">
        <v>3136</v>
      </c>
      <c r="B1733" t="s">
        <v>1081</v>
      </c>
      <c r="C1733" t="s">
        <v>1085</v>
      </c>
      <c r="D1733">
        <v>7</v>
      </c>
      <c r="E1733" t="s">
        <v>1083</v>
      </c>
      <c r="F1733">
        <v>80400318</v>
      </c>
      <c r="G1733" t="s">
        <v>1087</v>
      </c>
      <c r="H1733" s="1">
        <v>5886</v>
      </c>
    </row>
    <row r="1734" spans="1:8" x14ac:dyDescent="0.25">
      <c r="A1734">
        <v>3136</v>
      </c>
      <c r="B1734" t="s">
        <v>1081</v>
      </c>
      <c r="C1734" t="s">
        <v>1088</v>
      </c>
      <c r="D1734">
        <v>7</v>
      </c>
      <c r="E1734" t="s">
        <v>1083</v>
      </c>
      <c r="F1734">
        <v>80400301</v>
      </c>
      <c r="G1734" t="s">
        <v>1084</v>
      </c>
      <c r="H1734" s="1">
        <v>8326</v>
      </c>
    </row>
    <row r="1735" spans="1:8" x14ac:dyDescent="0.25">
      <c r="A1735">
        <v>3136</v>
      </c>
      <c r="B1735" t="s">
        <v>1081</v>
      </c>
      <c r="C1735" t="s">
        <v>1089</v>
      </c>
      <c r="D1735">
        <v>7</v>
      </c>
      <c r="E1735" t="s">
        <v>1083</v>
      </c>
      <c r="F1735">
        <v>60100809</v>
      </c>
      <c r="G1735" t="s">
        <v>1086</v>
      </c>
      <c r="H1735" s="1">
        <v>-1816</v>
      </c>
    </row>
    <row r="1736" spans="1:8" x14ac:dyDescent="0.25">
      <c r="A1736">
        <v>3136</v>
      </c>
      <c r="B1736" t="s">
        <v>1081</v>
      </c>
      <c r="C1736" t="s">
        <v>1089</v>
      </c>
      <c r="D1736">
        <v>7</v>
      </c>
      <c r="E1736" t="s">
        <v>1083</v>
      </c>
      <c r="F1736">
        <v>80400301</v>
      </c>
      <c r="G1736" t="s">
        <v>1084</v>
      </c>
      <c r="H1736" s="1">
        <v>9086</v>
      </c>
    </row>
    <row r="1737" spans="1:8" x14ac:dyDescent="0.25">
      <c r="A1737">
        <v>3136</v>
      </c>
      <c r="B1737" t="s">
        <v>1081</v>
      </c>
      <c r="C1737" t="s">
        <v>1090</v>
      </c>
      <c r="D1737">
        <v>7</v>
      </c>
      <c r="E1737" t="s">
        <v>1083</v>
      </c>
      <c r="F1737">
        <v>80400301</v>
      </c>
      <c r="G1737" t="s">
        <v>1084</v>
      </c>
      <c r="H1737" s="1">
        <v>1686</v>
      </c>
    </row>
    <row r="1738" spans="1:8" x14ac:dyDescent="0.25">
      <c r="A1738">
        <v>3136</v>
      </c>
      <c r="B1738" t="s">
        <v>1081</v>
      </c>
      <c r="C1738" t="s">
        <v>1091</v>
      </c>
      <c r="D1738">
        <v>7</v>
      </c>
      <c r="E1738" t="s">
        <v>1083</v>
      </c>
      <c r="F1738">
        <v>80400320</v>
      </c>
      <c r="G1738" t="s">
        <v>1092</v>
      </c>
      <c r="H1738" s="1">
        <v>6006</v>
      </c>
    </row>
    <row r="1739" spans="1:8" x14ac:dyDescent="0.25">
      <c r="A1739">
        <v>3136</v>
      </c>
      <c r="B1739" t="s">
        <v>1081</v>
      </c>
      <c r="C1739" t="s">
        <v>1093</v>
      </c>
      <c r="D1739">
        <v>7</v>
      </c>
      <c r="E1739" t="s">
        <v>1083</v>
      </c>
      <c r="F1739">
        <v>60100809</v>
      </c>
      <c r="G1739" t="s">
        <v>1086</v>
      </c>
      <c r="H1739" s="1">
        <v>-2017.92</v>
      </c>
    </row>
    <row r="1740" spans="1:8" x14ac:dyDescent="0.25">
      <c r="A1740">
        <v>3136</v>
      </c>
      <c r="B1740" t="s">
        <v>1081</v>
      </c>
      <c r="C1740" t="s">
        <v>1093</v>
      </c>
      <c r="D1740">
        <v>7</v>
      </c>
      <c r="E1740" t="s">
        <v>1083</v>
      </c>
      <c r="F1740">
        <v>80400301</v>
      </c>
      <c r="G1740" t="s">
        <v>1084</v>
      </c>
      <c r="H1740" s="1">
        <v>10093.6</v>
      </c>
    </row>
    <row r="1741" spans="1:8" x14ac:dyDescent="0.25">
      <c r="A1741">
        <v>3136</v>
      </c>
      <c r="B1741" t="s">
        <v>1081</v>
      </c>
      <c r="C1741" t="s">
        <v>1094</v>
      </c>
      <c r="D1741">
        <v>7</v>
      </c>
      <c r="E1741" t="s">
        <v>1083</v>
      </c>
      <c r="F1741">
        <v>80400301</v>
      </c>
      <c r="G1741" t="s">
        <v>1084</v>
      </c>
      <c r="H1741" s="1">
        <v>3740</v>
      </c>
    </row>
    <row r="1742" spans="1:8" x14ac:dyDescent="0.25">
      <c r="A1742">
        <v>3136</v>
      </c>
      <c r="B1742" t="s">
        <v>1081</v>
      </c>
      <c r="C1742" t="s">
        <v>1095</v>
      </c>
      <c r="D1742">
        <v>7</v>
      </c>
      <c r="E1742" t="s">
        <v>1083</v>
      </c>
      <c r="F1742">
        <v>80400320</v>
      </c>
      <c r="G1742" t="s">
        <v>1092</v>
      </c>
      <c r="H1742" s="1">
        <v>7056</v>
      </c>
    </row>
    <row r="1743" spans="1:8" x14ac:dyDescent="0.25">
      <c r="A1743">
        <v>3136</v>
      </c>
      <c r="B1743" t="s">
        <v>1081</v>
      </c>
      <c r="C1743" t="s">
        <v>1096</v>
      </c>
      <c r="D1743">
        <v>7</v>
      </c>
      <c r="E1743" t="s">
        <v>1083</v>
      </c>
      <c r="F1743">
        <v>80400318</v>
      </c>
      <c r="G1743" t="s">
        <v>1087</v>
      </c>
      <c r="H1743" s="1">
        <v>3931</v>
      </c>
    </row>
    <row r="1744" spans="1:8" x14ac:dyDescent="0.25">
      <c r="A1744">
        <v>3136</v>
      </c>
      <c r="B1744" t="s">
        <v>1081</v>
      </c>
      <c r="C1744" t="s">
        <v>1097</v>
      </c>
      <c r="D1744">
        <v>7</v>
      </c>
      <c r="E1744" t="s">
        <v>1083</v>
      </c>
      <c r="F1744">
        <v>80400301</v>
      </c>
      <c r="G1744" t="s">
        <v>1084</v>
      </c>
      <c r="H1744" s="1">
        <v>4444</v>
      </c>
    </row>
    <row r="1745" spans="1:8" x14ac:dyDescent="0.25">
      <c r="A1745">
        <v>3136</v>
      </c>
      <c r="B1745" t="s">
        <v>1081</v>
      </c>
      <c r="C1745" t="s">
        <v>1098</v>
      </c>
      <c r="D1745">
        <v>7</v>
      </c>
      <c r="E1745" t="s">
        <v>1083</v>
      </c>
      <c r="F1745">
        <v>80400301</v>
      </c>
      <c r="G1745" t="s">
        <v>1084</v>
      </c>
      <c r="H1745" s="1">
        <v>7004</v>
      </c>
    </row>
    <row r="1746" spans="1:8" x14ac:dyDescent="0.25">
      <c r="A1746">
        <v>3136</v>
      </c>
      <c r="B1746" t="s">
        <v>1081</v>
      </c>
      <c r="C1746" t="s">
        <v>1099</v>
      </c>
      <c r="D1746">
        <v>7</v>
      </c>
      <c r="E1746" t="s">
        <v>1083</v>
      </c>
      <c r="F1746">
        <v>80400301</v>
      </c>
      <c r="G1746" t="s">
        <v>1084</v>
      </c>
      <c r="H1746" s="1">
        <v>940</v>
      </c>
    </row>
    <row r="1747" spans="1:8" x14ac:dyDescent="0.25">
      <c r="A1747">
        <v>3136</v>
      </c>
      <c r="B1747" t="s">
        <v>1081</v>
      </c>
      <c r="C1747" t="s">
        <v>1100</v>
      </c>
      <c r="D1747">
        <v>7</v>
      </c>
      <c r="E1747" t="s">
        <v>1083</v>
      </c>
      <c r="F1747">
        <v>80400301</v>
      </c>
      <c r="G1747" t="s">
        <v>1084</v>
      </c>
      <c r="H1747" s="1">
        <v>162</v>
      </c>
    </row>
    <row r="1748" spans="1:8" x14ac:dyDescent="0.25">
      <c r="A1748">
        <v>3136</v>
      </c>
      <c r="B1748" t="s">
        <v>1081</v>
      </c>
      <c r="C1748" t="s">
        <v>1101</v>
      </c>
      <c r="D1748">
        <v>7</v>
      </c>
      <c r="E1748" t="s">
        <v>1083</v>
      </c>
      <c r="F1748">
        <v>80400301</v>
      </c>
      <c r="G1748" t="s">
        <v>1084</v>
      </c>
      <c r="H1748" s="1">
        <v>6056</v>
      </c>
    </row>
    <row r="1749" spans="1:8" x14ac:dyDescent="0.25">
      <c r="A1749">
        <v>3136</v>
      </c>
      <c r="B1749" t="s">
        <v>1081</v>
      </c>
      <c r="C1749" t="s">
        <v>1102</v>
      </c>
      <c r="D1749">
        <v>7</v>
      </c>
      <c r="E1749" t="s">
        <v>1083</v>
      </c>
      <c r="F1749">
        <v>55100511</v>
      </c>
      <c r="G1749" t="s">
        <v>1103</v>
      </c>
      <c r="H1749" s="1">
        <v>16200</v>
      </c>
    </row>
    <row r="1750" spans="1:8" x14ac:dyDescent="0.25">
      <c r="A1750">
        <v>3136</v>
      </c>
      <c r="B1750" t="s">
        <v>1081</v>
      </c>
      <c r="C1750" t="s">
        <v>1102</v>
      </c>
      <c r="D1750">
        <v>7</v>
      </c>
      <c r="E1750" t="s">
        <v>1083</v>
      </c>
      <c r="F1750">
        <v>60100809</v>
      </c>
      <c r="G1750" t="s">
        <v>1086</v>
      </c>
      <c r="H1750" s="1">
        <v>-7804</v>
      </c>
    </row>
    <row r="1751" spans="1:8" x14ac:dyDescent="0.25">
      <c r="A1751">
        <v>3136</v>
      </c>
      <c r="B1751" t="s">
        <v>1081</v>
      </c>
      <c r="C1751" t="s">
        <v>1102</v>
      </c>
      <c r="D1751">
        <v>7</v>
      </c>
      <c r="E1751" t="s">
        <v>1083</v>
      </c>
      <c r="F1751">
        <v>80400301</v>
      </c>
      <c r="G1751" t="s">
        <v>1084</v>
      </c>
      <c r="H1751" s="1">
        <v>22820</v>
      </c>
    </row>
    <row r="1752" spans="1:8" x14ac:dyDescent="0.25">
      <c r="A1752">
        <v>3136</v>
      </c>
      <c r="B1752" t="s">
        <v>1081</v>
      </c>
      <c r="C1752" t="s">
        <v>1104</v>
      </c>
      <c r="D1752">
        <v>7</v>
      </c>
      <c r="E1752" t="s">
        <v>1083</v>
      </c>
      <c r="F1752">
        <v>80400301</v>
      </c>
      <c r="G1752" t="s">
        <v>1084</v>
      </c>
      <c r="H1752" s="1">
        <v>1146</v>
      </c>
    </row>
    <row r="1753" spans="1:8" x14ac:dyDescent="0.25">
      <c r="A1753">
        <v>3136</v>
      </c>
      <c r="B1753" t="s">
        <v>1081</v>
      </c>
      <c r="C1753" t="s">
        <v>1105</v>
      </c>
      <c r="D1753">
        <v>7</v>
      </c>
      <c r="E1753" t="s">
        <v>1083</v>
      </c>
      <c r="F1753">
        <v>80400318</v>
      </c>
      <c r="G1753" t="s">
        <v>1087</v>
      </c>
      <c r="H1753" s="1">
        <v>6106</v>
      </c>
    </row>
    <row r="1754" spans="1:8" x14ac:dyDescent="0.25">
      <c r="A1754">
        <v>3136</v>
      </c>
      <c r="B1754" t="s">
        <v>1081</v>
      </c>
      <c r="C1754" t="s">
        <v>1106</v>
      </c>
      <c r="D1754">
        <v>7</v>
      </c>
      <c r="E1754" t="s">
        <v>1083</v>
      </c>
      <c r="F1754">
        <v>60100809</v>
      </c>
      <c r="G1754" t="s">
        <v>1086</v>
      </c>
      <c r="H1754" s="1">
        <v>-941.17</v>
      </c>
    </row>
    <row r="1755" spans="1:8" x14ac:dyDescent="0.25">
      <c r="A1755">
        <v>3136</v>
      </c>
      <c r="B1755" t="s">
        <v>1081</v>
      </c>
      <c r="C1755" t="s">
        <v>1106</v>
      </c>
      <c r="D1755">
        <v>7</v>
      </c>
      <c r="E1755" t="s">
        <v>1083</v>
      </c>
      <c r="F1755">
        <v>80400301</v>
      </c>
      <c r="G1755" t="s">
        <v>1084</v>
      </c>
      <c r="H1755" s="1">
        <v>4806</v>
      </c>
    </row>
    <row r="1756" spans="1:8" x14ac:dyDescent="0.25">
      <c r="A1756">
        <v>3136</v>
      </c>
      <c r="B1756" t="s">
        <v>1081</v>
      </c>
      <c r="C1756" t="s">
        <v>1107</v>
      </c>
      <c r="D1756">
        <v>7</v>
      </c>
      <c r="E1756" t="s">
        <v>1083</v>
      </c>
      <c r="F1756">
        <v>80400301</v>
      </c>
      <c r="G1756" t="s">
        <v>1084</v>
      </c>
      <c r="H1756" s="1">
        <v>1848</v>
      </c>
    </row>
    <row r="1757" spans="1:8" x14ac:dyDescent="0.25">
      <c r="A1757">
        <v>3136</v>
      </c>
      <c r="B1757" t="s">
        <v>1081</v>
      </c>
      <c r="C1757" t="s">
        <v>1107</v>
      </c>
      <c r="D1757">
        <v>7</v>
      </c>
      <c r="E1757" t="s">
        <v>1083</v>
      </c>
      <c r="F1757">
        <v>80400319</v>
      </c>
      <c r="G1757" t="s">
        <v>1108</v>
      </c>
      <c r="H1757" s="1">
        <v>7506</v>
      </c>
    </row>
    <row r="1758" spans="1:8" x14ac:dyDescent="0.25">
      <c r="A1758">
        <v>3136</v>
      </c>
      <c r="B1758" t="s">
        <v>1081</v>
      </c>
      <c r="C1758" t="s">
        <v>1109</v>
      </c>
      <c r="D1758">
        <v>7</v>
      </c>
      <c r="E1758" t="s">
        <v>1083</v>
      </c>
      <c r="F1758">
        <v>80400301</v>
      </c>
      <c r="G1758" t="s">
        <v>1084</v>
      </c>
      <c r="H1758" s="1">
        <v>6293.5</v>
      </c>
    </row>
    <row r="1759" spans="1:8" x14ac:dyDescent="0.25">
      <c r="A1759">
        <v>3136</v>
      </c>
      <c r="B1759" t="s">
        <v>1081</v>
      </c>
      <c r="C1759" t="s">
        <v>1110</v>
      </c>
      <c r="D1759">
        <v>7</v>
      </c>
      <c r="E1759" t="s">
        <v>1083</v>
      </c>
      <c r="F1759">
        <v>60100809</v>
      </c>
      <c r="G1759" t="s">
        <v>1086</v>
      </c>
      <c r="H1759" s="1">
        <v>-800</v>
      </c>
    </row>
    <row r="1760" spans="1:8" x14ac:dyDescent="0.25">
      <c r="A1760">
        <v>3136</v>
      </c>
      <c r="B1760" t="s">
        <v>1081</v>
      </c>
      <c r="C1760" t="s">
        <v>1110</v>
      </c>
      <c r="D1760">
        <v>7</v>
      </c>
      <c r="E1760" t="s">
        <v>1083</v>
      </c>
      <c r="F1760">
        <v>80400320</v>
      </c>
      <c r="G1760" t="s">
        <v>1092</v>
      </c>
      <c r="H1760" s="1">
        <v>4000</v>
      </c>
    </row>
    <row r="1761" spans="1:8" x14ac:dyDescent="0.25">
      <c r="A1761">
        <v>3136</v>
      </c>
      <c r="B1761" t="s">
        <v>1081</v>
      </c>
      <c r="C1761" t="s">
        <v>1111</v>
      </c>
      <c r="D1761">
        <v>7</v>
      </c>
      <c r="E1761" t="s">
        <v>1083</v>
      </c>
      <c r="F1761">
        <v>80400320</v>
      </c>
      <c r="G1761" t="s">
        <v>1092</v>
      </c>
      <c r="H1761" s="1">
        <v>6000</v>
      </c>
    </row>
    <row r="1762" spans="1:8" x14ac:dyDescent="0.25">
      <c r="A1762">
        <v>3136</v>
      </c>
      <c r="B1762" t="s">
        <v>1081</v>
      </c>
      <c r="C1762" t="s">
        <v>1112</v>
      </c>
      <c r="D1762">
        <v>7</v>
      </c>
      <c r="E1762" t="s">
        <v>1083</v>
      </c>
      <c r="F1762">
        <v>80400301</v>
      </c>
      <c r="G1762" t="s">
        <v>1084</v>
      </c>
      <c r="H1762" s="1">
        <v>202</v>
      </c>
    </row>
    <row r="1763" spans="1:8" x14ac:dyDescent="0.25">
      <c r="A1763">
        <v>3136</v>
      </c>
      <c r="B1763" t="s">
        <v>1081</v>
      </c>
      <c r="C1763" t="s">
        <v>1113</v>
      </c>
      <c r="D1763">
        <v>7</v>
      </c>
      <c r="E1763" t="s">
        <v>1083</v>
      </c>
      <c r="F1763">
        <v>80400301</v>
      </c>
      <c r="G1763" t="s">
        <v>1084</v>
      </c>
      <c r="H1763" s="1">
        <v>5446</v>
      </c>
    </row>
    <row r="1764" spans="1:8" x14ac:dyDescent="0.25">
      <c r="A1764">
        <v>3136</v>
      </c>
      <c r="B1764" t="s">
        <v>1081</v>
      </c>
      <c r="C1764" t="s">
        <v>1114</v>
      </c>
      <c r="D1764">
        <v>7</v>
      </c>
      <c r="E1764" t="s">
        <v>1083</v>
      </c>
      <c r="F1764">
        <v>60100809</v>
      </c>
      <c r="G1764" t="s">
        <v>1086</v>
      </c>
      <c r="H1764" s="1">
        <v>-2150.9499999999998</v>
      </c>
    </row>
    <row r="1765" spans="1:8" x14ac:dyDescent="0.25">
      <c r="A1765">
        <v>3136</v>
      </c>
      <c r="B1765" t="s">
        <v>1081</v>
      </c>
      <c r="C1765" t="s">
        <v>1114</v>
      </c>
      <c r="D1765">
        <v>7</v>
      </c>
      <c r="E1765" t="s">
        <v>1083</v>
      </c>
      <c r="F1765">
        <v>80400301</v>
      </c>
      <c r="G1765" t="s">
        <v>1084</v>
      </c>
      <c r="H1765" s="1">
        <v>10981.9</v>
      </c>
    </row>
    <row r="1766" spans="1:8" x14ac:dyDescent="0.25">
      <c r="A1766">
        <v>3136</v>
      </c>
      <c r="B1766" t="s">
        <v>1081</v>
      </c>
      <c r="C1766" t="s">
        <v>1115</v>
      </c>
      <c r="D1766">
        <v>7</v>
      </c>
      <c r="E1766" t="s">
        <v>1083</v>
      </c>
      <c r="F1766">
        <v>80400301</v>
      </c>
      <c r="G1766" t="s">
        <v>1084</v>
      </c>
      <c r="H1766" s="1">
        <v>2166</v>
      </c>
    </row>
    <row r="1767" spans="1:8" x14ac:dyDescent="0.25">
      <c r="A1767">
        <v>3136</v>
      </c>
      <c r="B1767" t="s">
        <v>1081</v>
      </c>
      <c r="C1767" t="s">
        <v>1116</v>
      </c>
      <c r="D1767">
        <v>7</v>
      </c>
      <c r="E1767" t="s">
        <v>1083</v>
      </c>
      <c r="F1767">
        <v>60100809</v>
      </c>
      <c r="G1767" t="s">
        <v>1086</v>
      </c>
      <c r="H1767" s="1">
        <v>-800</v>
      </c>
    </row>
    <row r="1768" spans="1:8" x14ac:dyDescent="0.25">
      <c r="A1768">
        <v>3136</v>
      </c>
      <c r="B1768" t="s">
        <v>1081</v>
      </c>
      <c r="C1768" t="s">
        <v>1116</v>
      </c>
      <c r="D1768">
        <v>7</v>
      </c>
      <c r="E1768" t="s">
        <v>1083</v>
      </c>
      <c r="F1768">
        <v>80400301</v>
      </c>
      <c r="G1768" t="s">
        <v>1084</v>
      </c>
      <c r="H1768" s="1">
        <v>4006</v>
      </c>
    </row>
    <row r="1769" spans="1:8" x14ac:dyDescent="0.25">
      <c r="A1769">
        <v>3136</v>
      </c>
      <c r="B1769" t="s">
        <v>1081</v>
      </c>
      <c r="C1769" t="s">
        <v>1117</v>
      </c>
      <c r="D1769">
        <v>7</v>
      </c>
      <c r="E1769" t="s">
        <v>1083</v>
      </c>
      <c r="F1769">
        <v>80400301</v>
      </c>
      <c r="G1769" t="s">
        <v>1084</v>
      </c>
      <c r="H1769" s="1">
        <v>1244</v>
      </c>
    </row>
    <row r="1770" spans="1:8" x14ac:dyDescent="0.25">
      <c r="A1770">
        <v>3136</v>
      </c>
      <c r="B1770" t="s">
        <v>1081</v>
      </c>
      <c r="C1770" t="s">
        <v>1118</v>
      </c>
      <c r="D1770">
        <v>7</v>
      </c>
      <c r="E1770" t="s">
        <v>1083</v>
      </c>
      <c r="F1770">
        <v>60100809</v>
      </c>
      <c r="G1770" t="s">
        <v>1086</v>
      </c>
      <c r="H1770" s="1">
        <v>-426</v>
      </c>
    </row>
    <row r="1771" spans="1:8" x14ac:dyDescent="0.25">
      <c r="A1771">
        <v>3136</v>
      </c>
      <c r="B1771" t="s">
        <v>1081</v>
      </c>
      <c r="C1771" t="s">
        <v>1118</v>
      </c>
      <c r="D1771">
        <v>7</v>
      </c>
      <c r="E1771" t="s">
        <v>1083</v>
      </c>
      <c r="F1771">
        <v>80400301</v>
      </c>
      <c r="G1771" t="s">
        <v>1084</v>
      </c>
      <c r="H1771" s="1">
        <v>2134</v>
      </c>
    </row>
    <row r="1772" spans="1:8" x14ac:dyDescent="0.25">
      <c r="A1772">
        <v>3136</v>
      </c>
      <c r="B1772" t="s">
        <v>1081</v>
      </c>
      <c r="C1772" t="s">
        <v>1119</v>
      </c>
      <c r="D1772">
        <v>7</v>
      </c>
      <c r="E1772" t="s">
        <v>1083</v>
      </c>
      <c r="F1772">
        <v>60100809</v>
      </c>
      <c r="G1772" t="s">
        <v>1086</v>
      </c>
      <c r="H1772" s="1">
        <v>-1684.02</v>
      </c>
    </row>
    <row r="1773" spans="1:8" x14ac:dyDescent="0.25">
      <c r="A1773">
        <v>3136</v>
      </c>
      <c r="B1773" t="s">
        <v>1081</v>
      </c>
      <c r="C1773" t="s">
        <v>1119</v>
      </c>
      <c r="D1773">
        <v>7</v>
      </c>
      <c r="E1773" t="s">
        <v>1083</v>
      </c>
      <c r="F1773">
        <v>80400301</v>
      </c>
      <c r="G1773" t="s">
        <v>1084</v>
      </c>
      <c r="H1773" s="1">
        <v>8420.1</v>
      </c>
    </row>
    <row r="1774" spans="1:8" x14ac:dyDescent="0.25">
      <c r="A1774">
        <v>3136</v>
      </c>
      <c r="B1774" t="s">
        <v>1081</v>
      </c>
      <c r="C1774" t="s">
        <v>1120</v>
      </c>
      <c r="D1774">
        <v>7</v>
      </c>
      <c r="E1774" t="s">
        <v>1083</v>
      </c>
      <c r="F1774">
        <v>60100809</v>
      </c>
      <c r="G1774" t="s">
        <v>1086</v>
      </c>
      <c r="H1774" s="1">
        <v>-2160</v>
      </c>
    </row>
    <row r="1775" spans="1:8" x14ac:dyDescent="0.25">
      <c r="A1775">
        <v>3136</v>
      </c>
      <c r="B1775" t="s">
        <v>1081</v>
      </c>
      <c r="C1775" t="s">
        <v>1120</v>
      </c>
      <c r="D1775">
        <v>7</v>
      </c>
      <c r="E1775" t="s">
        <v>1083</v>
      </c>
      <c r="F1775">
        <v>80400320</v>
      </c>
      <c r="G1775" t="s">
        <v>1092</v>
      </c>
      <c r="H1775" s="1">
        <v>10806</v>
      </c>
    </row>
    <row r="1776" spans="1:8" x14ac:dyDescent="0.25">
      <c r="A1776">
        <v>3136</v>
      </c>
      <c r="B1776" t="s">
        <v>1081</v>
      </c>
      <c r="C1776" t="s">
        <v>1121</v>
      </c>
      <c r="D1776">
        <v>7</v>
      </c>
      <c r="E1776" t="s">
        <v>1083</v>
      </c>
      <c r="F1776">
        <v>55100511</v>
      </c>
      <c r="G1776" t="s">
        <v>1103</v>
      </c>
      <c r="H1776" s="1">
        <v>15606</v>
      </c>
    </row>
    <row r="1777" spans="1:8" x14ac:dyDescent="0.25">
      <c r="A1777">
        <v>3136</v>
      </c>
      <c r="B1777" t="s">
        <v>1081</v>
      </c>
      <c r="C1777" t="s">
        <v>1121</v>
      </c>
      <c r="D1777">
        <v>7</v>
      </c>
      <c r="E1777" t="s">
        <v>1083</v>
      </c>
      <c r="F1777">
        <v>60100809</v>
      </c>
      <c r="G1777" t="s">
        <v>1086</v>
      </c>
      <c r="H1777" s="1">
        <v>-3120</v>
      </c>
    </row>
    <row r="1778" spans="1:8" x14ac:dyDescent="0.25">
      <c r="A1778">
        <v>3136</v>
      </c>
      <c r="B1778" t="s">
        <v>1081</v>
      </c>
      <c r="C1778" t="s">
        <v>1122</v>
      </c>
      <c r="D1778">
        <v>7</v>
      </c>
      <c r="E1778" t="s">
        <v>1083</v>
      </c>
      <c r="F1778">
        <v>80400301</v>
      </c>
      <c r="G1778" t="s">
        <v>1084</v>
      </c>
      <c r="H1778" s="1">
        <v>2400</v>
      </c>
    </row>
    <row r="1779" spans="1:8" x14ac:dyDescent="0.25">
      <c r="A1779">
        <v>3136</v>
      </c>
      <c r="B1779" t="s">
        <v>1081</v>
      </c>
      <c r="C1779" t="s">
        <v>1123</v>
      </c>
      <c r="D1779">
        <v>7</v>
      </c>
      <c r="E1779" t="s">
        <v>1083</v>
      </c>
      <c r="F1779">
        <v>80400301</v>
      </c>
      <c r="G1779" t="s">
        <v>1084</v>
      </c>
      <c r="H1779" s="1">
        <v>5840</v>
      </c>
    </row>
    <row r="1780" spans="1:8" x14ac:dyDescent="0.25">
      <c r="A1780">
        <v>3136</v>
      </c>
      <c r="B1780" t="s">
        <v>1081</v>
      </c>
      <c r="C1780" t="s">
        <v>1124</v>
      </c>
      <c r="D1780">
        <v>7</v>
      </c>
      <c r="E1780" t="s">
        <v>1083</v>
      </c>
      <c r="F1780">
        <v>60100809</v>
      </c>
      <c r="G1780" t="s">
        <v>1086</v>
      </c>
      <c r="H1780" s="1">
        <v>-1338.25</v>
      </c>
    </row>
    <row r="1781" spans="1:8" x14ac:dyDescent="0.25">
      <c r="A1781">
        <v>3136</v>
      </c>
      <c r="B1781" t="s">
        <v>1081</v>
      </c>
      <c r="C1781" t="s">
        <v>1124</v>
      </c>
      <c r="D1781">
        <v>7</v>
      </c>
      <c r="E1781" t="s">
        <v>1083</v>
      </c>
      <c r="F1781">
        <v>80400301</v>
      </c>
      <c r="G1781" t="s">
        <v>1084</v>
      </c>
      <c r="H1781" s="1">
        <v>6825</v>
      </c>
    </row>
    <row r="1782" spans="1:8" x14ac:dyDescent="0.25">
      <c r="A1782">
        <v>3136</v>
      </c>
      <c r="B1782" t="s">
        <v>1081</v>
      </c>
      <c r="C1782" t="s">
        <v>1125</v>
      </c>
      <c r="D1782">
        <v>7</v>
      </c>
      <c r="E1782" t="s">
        <v>1083</v>
      </c>
      <c r="F1782">
        <v>80400301</v>
      </c>
      <c r="G1782" t="s">
        <v>1084</v>
      </c>
      <c r="H1782" s="1">
        <v>4416</v>
      </c>
    </row>
    <row r="1783" spans="1:8" x14ac:dyDescent="0.25">
      <c r="A1783">
        <v>3136</v>
      </c>
      <c r="B1783" t="s">
        <v>1081</v>
      </c>
      <c r="C1783" t="s">
        <v>1126</v>
      </c>
      <c r="D1783">
        <v>7</v>
      </c>
      <c r="E1783" t="s">
        <v>1083</v>
      </c>
      <c r="F1783">
        <v>80400301</v>
      </c>
      <c r="G1783" t="s">
        <v>1084</v>
      </c>
      <c r="H1783" s="1">
        <v>180</v>
      </c>
    </row>
    <row r="1784" spans="1:8" x14ac:dyDescent="0.25">
      <c r="A1784">
        <v>3136</v>
      </c>
      <c r="B1784" t="s">
        <v>1081</v>
      </c>
      <c r="C1784" t="s">
        <v>1127</v>
      </c>
      <c r="D1784">
        <v>7</v>
      </c>
      <c r="E1784" t="s">
        <v>1083</v>
      </c>
      <c r="F1784">
        <v>80400301</v>
      </c>
      <c r="G1784" t="s">
        <v>1084</v>
      </c>
      <c r="H1784" s="1">
        <v>5220</v>
      </c>
    </row>
    <row r="1785" spans="1:8" x14ac:dyDescent="0.25">
      <c r="A1785">
        <v>3136</v>
      </c>
      <c r="B1785" t="s">
        <v>1081</v>
      </c>
      <c r="C1785" t="s">
        <v>1128</v>
      </c>
      <c r="D1785">
        <v>7</v>
      </c>
      <c r="E1785" t="s">
        <v>1083</v>
      </c>
      <c r="F1785">
        <v>80400301</v>
      </c>
      <c r="G1785" t="s">
        <v>1084</v>
      </c>
      <c r="H1785" s="1">
        <v>1282</v>
      </c>
    </row>
    <row r="1786" spans="1:8" x14ac:dyDescent="0.25">
      <c r="A1786">
        <v>3136</v>
      </c>
      <c r="B1786" t="s">
        <v>1081</v>
      </c>
      <c r="C1786" t="s">
        <v>1129</v>
      </c>
      <c r="D1786">
        <v>7</v>
      </c>
      <c r="E1786" t="s">
        <v>1083</v>
      </c>
      <c r="F1786">
        <v>80400301</v>
      </c>
      <c r="G1786" t="s">
        <v>1084</v>
      </c>
      <c r="H1786" s="1">
        <v>10484</v>
      </c>
    </row>
    <row r="1787" spans="1:8" x14ac:dyDescent="0.25">
      <c r="A1787">
        <v>3136</v>
      </c>
      <c r="B1787" t="s">
        <v>1081</v>
      </c>
      <c r="C1787" t="s">
        <v>1130</v>
      </c>
      <c r="D1787">
        <v>7</v>
      </c>
      <c r="E1787" t="s">
        <v>1083</v>
      </c>
      <c r="F1787">
        <v>80400301</v>
      </c>
      <c r="G1787" t="s">
        <v>1084</v>
      </c>
      <c r="H1787" s="1">
        <v>1286</v>
      </c>
    </row>
    <row r="1788" spans="1:8" x14ac:dyDescent="0.25">
      <c r="A1788">
        <v>3136</v>
      </c>
      <c r="B1788" t="s">
        <v>1081</v>
      </c>
      <c r="C1788" t="s">
        <v>1131</v>
      </c>
      <c r="D1788">
        <v>7</v>
      </c>
      <c r="E1788" t="s">
        <v>1083</v>
      </c>
      <c r="F1788">
        <v>60100809</v>
      </c>
      <c r="G1788" t="s">
        <v>1086</v>
      </c>
      <c r="H1788" s="1">
        <v>-1573.5</v>
      </c>
    </row>
    <row r="1789" spans="1:8" x14ac:dyDescent="0.25">
      <c r="A1789">
        <v>3136</v>
      </c>
      <c r="B1789" t="s">
        <v>1081</v>
      </c>
      <c r="C1789" t="s">
        <v>1131</v>
      </c>
      <c r="D1789">
        <v>7</v>
      </c>
      <c r="E1789" t="s">
        <v>1083</v>
      </c>
      <c r="F1789">
        <v>80400301</v>
      </c>
      <c r="G1789" t="s">
        <v>1084</v>
      </c>
      <c r="H1789" s="1">
        <v>7871.5</v>
      </c>
    </row>
    <row r="1790" spans="1:8" x14ac:dyDescent="0.25">
      <c r="A1790">
        <v>3136</v>
      </c>
      <c r="B1790" t="s">
        <v>1081</v>
      </c>
      <c r="C1790" t="s">
        <v>1132</v>
      </c>
      <c r="D1790">
        <v>7</v>
      </c>
      <c r="E1790" t="s">
        <v>1083</v>
      </c>
      <c r="F1790">
        <v>80400320</v>
      </c>
      <c r="G1790" t="s">
        <v>1092</v>
      </c>
      <c r="H1790" s="1">
        <v>5184</v>
      </c>
    </row>
    <row r="1791" spans="1:8" x14ac:dyDescent="0.25">
      <c r="A1791">
        <v>3136</v>
      </c>
      <c r="B1791" t="s">
        <v>1081</v>
      </c>
      <c r="C1791" t="s">
        <v>1133</v>
      </c>
      <c r="D1791">
        <v>7</v>
      </c>
      <c r="E1791" t="s">
        <v>1083</v>
      </c>
      <c r="F1791">
        <v>55100511</v>
      </c>
      <c r="G1791" t="s">
        <v>1103</v>
      </c>
      <c r="H1791" s="1">
        <v>15606</v>
      </c>
    </row>
    <row r="1792" spans="1:8" x14ac:dyDescent="0.25">
      <c r="A1792">
        <v>3136</v>
      </c>
      <c r="B1792" t="s">
        <v>1081</v>
      </c>
      <c r="C1792" t="s">
        <v>1134</v>
      </c>
      <c r="D1792">
        <v>7</v>
      </c>
      <c r="E1792" t="s">
        <v>1083</v>
      </c>
      <c r="F1792">
        <v>60100809</v>
      </c>
      <c r="G1792" t="s">
        <v>1086</v>
      </c>
      <c r="H1792" s="1">
        <v>-1332</v>
      </c>
    </row>
    <row r="1793" spans="1:8" x14ac:dyDescent="0.25">
      <c r="A1793">
        <v>3136</v>
      </c>
      <c r="B1793" t="s">
        <v>1081</v>
      </c>
      <c r="C1793" t="s">
        <v>1134</v>
      </c>
      <c r="D1793">
        <v>7</v>
      </c>
      <c r="E1793" t="s">
        <v>1083</v>
      </c>
      <c r="F1793">
        <v>80400319</v>
      </c>
      <c r="G1793" t="s">
        <v>1108</v>
      </c>
      <c r="H1793" s="1">
        <v>6666</v>
      </c>
    </row>
    <row r="1794" spans="1:8" x14ac:dyDescent="0.25">
      <c r="A1794">
        <v>3136</v>
      </c>
      <c r="B1794" t="s">
        <v>1081</v>
      </c>
      <c r="C1794" t="s">
        <v>1135</v>
      </c>
      <c r="D1794">
        <v>7</v>
      </c>
      <c r="E1794" t="s">
        <v>1083</v>
      </c>
      <c r="F1794">
        <v>60100809</v>
      </c>
      <c r="G1794" t="s">
        <v>1086</v>
      </c>
      <c r="H1794" s="1">
        <v>-120</v>
      </c>
    </row>
    <row r="1795" spans="1:8" x14ac:dyDescent="0.25">
      <c r="A1795">
        <v>3136</v>
      </c>
      <c r="B1795" t="s">
        <v>1081</v>
      </c>
      <c r="C1795" t="s">
        <v>1135</v>
      </c>
      <c r="D1795">
        <v>7</v>
      </c>
      <c r="E1795" t="s">
        <v>1083</v>
      </c>
      <c r="F1795">
        <v>80400301</v>
      </c>
      <c r="G1795" t="s">
        <v>1084</v>
      </c>
      <c r="H1795" s="1">
        <v>604</v>
      </c>
    </row>
    <row r="1796" spans="1:8" x14ac:dyDescent="0.25">
      <c r="A1796">
        <v>3136</v>
      </c>
      <c r="B1796" t="s">
        <v>1081</v>
      </c>
      <c r="C1796" t="s">
        <v>1136</v>
      </c>
      <c r="D1796">
        <v>7</v>
      </c>
      <c r="E1796" t="s">
        <v>1083</v>
      </c>
      <c r="F1796">
        <v>80400301</v>
      </c>
      <c r="G1796" t="s">
        <v>1084</v>
      </c>
      <c r="H1796" s="1">
        <v>1375.2</v>
      </c>
    </row>
    <row r="1797" spans="1:8" x14ac:dyDescent="0.25">
      <c r="A1797">
        <v>3136</v>
      </c>
      <c r="B1797" t="s">
        <v>1081</v>
      </c>
      <c r="C1797" t="s">
        <v>284</v>
      </c>
      <c r="F1797">
        <v>80400309</v>
      </c>
      <c r="G1797" t="s">
        <v>1137</v>
      </c>
      <c r="H1797" s="1">
        <v>59501.5</v>
      </c>
    </row>
    <row r="1798" spans="1:8" x14ac:dyDescent="0.25">
      <c r="A1798">
        <v>3136</v>
      </c>
      <c r="B1798" t="s">
        <v>1081</v>
      </c>
      <c r="C1798" t="s">
        <v>284</v>
      </c>
      <c r="F1798">
        <v>80400321</v>
      </c>
      <c r="G1798" t="s">
        <v>1138</v>
      </c>
      <c r="H1798" s="1">
        <v>9.25</v>
      </c>
    </row>
    <row r="1799" spans="1:8" x14ac:dyDescent="0.25">
      <c r="A1799">
        <v>3136</v>
      </c>
      <c r="B1799" t="s">
        <v>1081</v>
      </c>
      <c r="C1799" t="s">
        <v>1139</v>
      </c>
      <c r="D1799">
        <v>7</v>
      </c>
      <c r="E1799" t="s">
        <v>1083</v>
      </c>
      <c r="F1799">
        <v>80400318</v>
      </c>
      <c r="G1799" t="s">
        <v>1087</v>
      </c>
      <c r="H1799" s="1">
        <v>4974</v>
      </c>
    </row>
    <row r="1800" spans="1:8" x14ac:dyDescent="0.25">
      <c r="A1800">
        <v>3136</v>
      </c>
      <c r="B1800" t="s">
        <v>1081</v>
      </c>
      <c r="C1800" t="s">
        <v>1139</v>
      </c>
      <c r="D1800">
        <v>7</v>
      </c>
      <c r="E1800" t="s">
        <v>1083</v>
      </c>
      <c r="F1800">
        <v>80400319</v>
      </c>
      <c r="G1800" t="s">
        <v>1108</v>
      </c>
      <c r="H1800" s="1">
        <v>636</v>
      </c>
    </row>
    <row r="1801" spans="1:8" x14ac:dyDescent="0.25">
      <c r="A1801">
        <v>3136</v>
      </c>
      <c r="B1801" t="s">
        <v>1081</v>
      </c>
      <c r="C1801" t="s">
        <v>1140</v>
      </c>
      <c r="D1801">
        <v>7</v>
      </c>
      <c r="E1801" t="s">
        <v>1083</v>
      </c>
      <c r="F1801">
        <v>60100809</v>
      </c>
      <c r="G1801" t="s">
        <v>1086</v>
      </c>
      <c r="H1801" s="1">
        <v>-600</v>
      </c>
    </row>
    <row r="1802" spans="1:8" x14ac:dyDescent="0.25">
      <c r="A1802">
        <v>3136</v>
      </c>
      <c r="B1802" t="s">
        <v>1081</v>
      </c>
      <c r="C1802" t="s">
        <v>1140</v>
      </c>
      <c r="D1802">
        <v>7</v>
      </c>
      <c r="E1802" t="s">
        <v>1083</v>
      </c>
      <c r="F1802">
        <v>80400301</v>
      </c>
      <c r="G1802" t="s">
        <v>1084</v>
      </c>
      <c r="H1802" s="1">
        <v>3002</v>
      </c>
    </row>
    <row r="1803" spans="1:8" x14ac:dyDescent="0.25">
      <c r="A1803">
        <v>3136</v>
      </c>
      <c r="B1803" t="s">
        <v>1081</v>
      </c>
      <c r="C1803" t="s">
        <v>1141</v>
      </c>
      <c r="D1803">
        <v>7</v>
      </c>
      <c r="E1803" t="s">
        <v>1083</v>
      </c>
      <c r="F1803">
        <v>80400319</v>
      </c>
      <c r="G1803" t="s">
        <v>1108</v>
      </c>
      <c r="H1803" s="1">
        <v>452</v>
      </c>
    </row>
    <row r="1804" spans="1:8" x14ac:dyDescent="0.25">
      <c r="A1804">
        <v>3136</v>
      </c>
      <c r="B1804" t="s">
        <v>1081</v>
      </c>
      <c r="C1804" t="s">
        <v>1142</v>
      </c>
      <c r="D1804">
        <v>7</v>
      </c>
      <c r="E1804" t="s">
        <v>1083</v>
      </c>
      <c r="F1804">
        <v>80400301</v>
      </c>
      <c r="G1804" t="s">
        <v>1084</v>
      </c>
      <c r="H1804" s="1">
        <v>10147</v>
      </c>
    </row>
    <row r="1805" spans="1:8" x14ac:dyDescent="0.25">
      <c r="A1805">
        <v>3136</v>
      </c>
      <c r="B1805" t="s">
        <v>1081</v>
      </c>
      <c r="C1805" t="s">
        <v>1143</v>
      </c>
      <c r="D1805">
        <v>7</v>
      </c>
      <c r="E1805" t="s">
        <v>1083</v>
      </c>
      <c r="F1805">
        <v>80400301</v>
      </c>
      <c r="G1805" t="s">
        <v>1084</v>
      </c>
      <c r="H1805" s="1">
        <v>5640</v>
      </c>
    </row>
    <row r="1806" spans="1:8" x14ac:dyDescent="0.25">
      <c r="A1806">
        <v>3136</v>
      </c>
      <c r="B1806" t="s">
        <v>1081</v>
      </c>
      <c r="C1806" t="s">
        <v>1144</v>
      </c>
      <c r="D1806">
        <v>7</v>
      </c>
      <c r="E1806" t="s">
        <v>1083</v>
      </c>
      <c r="F1806">
        <v>60100809</v>
      </c>
      <c r="G1806" t="s">
        <v>1086</v>
      </c>
      <c r="H1806" s="1">
        <v>-1200</v>
      </c>
    </row>
    <row r="1807" spans="1:8" x14ac:dyDescent="0.25">
      <c r="A1807">
        <v>3136</v>
      </c>
      <c r="B1807" t="s">
        <v>1081</v>
      </c>
      <c r="C1807" t="s">
        <v>1144</v>
      </c>
      <c r="D1807">
        <v>7</v>
      </c>
      <c r="E1807" t="s">
        <v>1083</v>
      </c>
      <c r="F1807">
        <v>80400301</v>
      </c>
      <c r="G1807" t="s">
        <v>1084</v>
      </c>
      <c r="H1807" s="1">
        <v>6006</v>
      </c>
    </row>
    <row r="1808" spans="1:8" x14ac:dyDescent="0.25">
      <c r="A1808">
        <v>3136</v>
      </c>
      <c r="B1808" t="s">
        <v>1081</v>
      </c>
      <c r="C1808" t="s">
        <v>1145</v>
      </c>
      <c r="D1808">
        <v>7</v>
      </c>
      <c r="E1808" t="s">
        <v>1083</v>
      </c>
      <c r="F1808">
        <v>60100809</v>
      </c>
      <c r="G1808" t="s">
        <v>1086</v>
      </c>
      <c r="H1808" s="1">
        <v>-360</v>
      </c>
    </row>
    <row r="1809" spans="1:8" x14ac:dyDescent="0.25">
      <c r="A1809">
        <v>3136</v>
      </c>
      <c r="B1809" t="s">
        <v>1081</v>
      </c>
      <c r="C1809" t="s">
        <v>1145</v>
      </c>
      <c r="D1809">
        <v>7</v>
      </c>
      <c r="E1809" t="s">
        <v>1083</v>
      </c>
      <c r="F1809">
        <v>80400301</v>
      </c>
      <c r="G1809" t="s">
        <v>1084</v>
      </c>
      <c r="H1809" s="1">
        <v>1800</v>
      </c>
    </row>
    <row r="1810" spans="1:8" x14ac:dyDescent="0.25">
      <c r="A1810">
        <v>3136</v>
      </c>
      <c r="B1810" t="s">
        <v>1081</v>
      </c>
      <c r="C1810" t="s">
        <v>1146</v>
      </c>
      <c r="D1810">
        <v>7</v>
      </c>
      <c r="E1810" t="s">
        <v>1083</v>
      </c>
      <c r="F1810">
        <v>80400301</v>
      </c>
      <c r="G1810" t="s">
        <v>1084</v>
      </c>
      <c r="H1810" s="1">
        <v>2644</v>
      </c>
    </row>
    <row r="1811" spans="1:8" x14ac:dyDescent="0.25">
      <c r="A1811">
        <v>3136</v>
      </c>
      <c r="B1811" t="s">
        <v>1081</v>
      </c>
      <c r="C1811" t="s">
        <v>1147</v>
      </c>
      <c r="D1811">
        <v>7</v>
      </c>
      <c r="E1811" t="s">
        <v>1083</v>
      </c>
      <c r="F1811">
        <v>80400301</v>
      </c>
      <c r="G1811" t="s">
        <v>1084</v>
      </c>
      <c r="H1811" s="1">
        <v>322</v>
      </c>
    </row>
    <row r="1812" spans="1:8" x14ac:dyDescent="0.25">
      <c r="A1812">
        <v>3136</v>
      </c>
      <c r="B1812" t="s">
        <v>1081</v>
      </c>
      <c r="C1812" t="s">
        <v>1148</v>
      </c>
      <c r="D1812">
        <v>7</v>
      </c>
      <c r="E1812" t="s">
        <v>1083</v>
      </c>
      <c r="F1812">
        <v>80400301</v>
      </c>
      <c r="G1812" t="s">
        <v>1084</v>
      </c>
      <c r="H1812" s="1">
        <v>162</v>
      </c>
    </row>
    <row r="1813" spans="1:8" x14ac:dyDescent="0.25">
      <c r="A1813">
        <v>3136</v>
      </c>
      <c r="B1813" t="s">
        <v>1081</v>
      </c>
      <c r="C1813" t="s">
        <v>1149</v>
      </c>
      <c r="D1813">
        <v>7</v>
      </c>
      <c r="E1813" t="s">
        <v>1083</v>
      </c>
      <c r="F1813">
        <v>60100809</v>
      </c>
      <c r="G1813" t="s">
        <v>1086</v>
      </c>
      <c r="H1813" s="1">
        <v>-208</v>
      </c>
    </row>
    <row r="1814" spans="1:8" x14ac:dyDescent="0.25">
      <c r="A1814">
        <v>3136</v>
      </c>
      <c r="B1814" t="s">
        <v>1081</v>
      </c>
      <c r="C1814" t="s">
        <v>1149</v>
      </c>
      <c r="D1814">
        <v>7</v>
      </c>
      <c r="E1814" t="s">
        <v>1083</v>
      </c>
      <c r="F1814">
        <v>80400301</v>
      </c>
      <c r="G1814" t="s">
        <v>1084</v>
      </c>
      <c r="H1814" s="1">
        <v>1268.8</v>
      </c>
    </row>
    <row r="1815" spans="1:8" x14ac:dyDescent="0.25">
      <c r="A1815">
        <v>3136</v>
      </c>
      <c r="B1815" t="s">
        <v>1081</v>
      </c>
      <c r="C1815" t="s">
        <v>1150</v>
      </c>
      <c r="D1815">
        <v>7</v>
      </c>
      <c r="E1815" t="s">
        <v>1083</v>
      </c>
      <c r="F1815">
        <v>80400318</v>
      </c>
      <c r="G1815" t="s">
        <v>1087</v>
      </c>
      <c r="H1815" s="1">
        <v>5381</v>
      </c>
    </row>
    <row r="1816" spans="1:8" x14ac:dyDescent="0.25">
      <c r="A1816">
        <v>3136</v>
      </c>
      <c r="B1816" t="s">
        <v>1081</v>
      </c>
      <c r="C1816" t="s">
        <v>1151</v>
      </c>
      <c r="D1816">
        <v>7</v>
      </c>
      <c r="E1816" t="s">
        <v>1083</v>
      </c>
      <c r="F1816">
        <v>80400301</v>
      </c>
      <c r="G1816" t="s">
        <v>1084</v>
      </c>
      <c r="H1816" s="1">
        <v>4806.04</v>
      </c>
    </row>
    <row r="1817" spans="1:8" x14ac:dyDescent="0.25">
      <c r="A1817">
        <v>3136</v>
      </c>
      <c r="B1817" t="s">
        <v>1081</v>
      </c>
      <c r="C1817" t="s">
        <v>1151</v>
      </c>
      <c r="D1817">
        <v>7</v>
      </c>
      <c r="E1817" t="s">
        <v>1083</v>
      </c>
      <c r="F1817">
        <v>80400318</v>
      </c>
      <c r="G1817" t="s">
        <v>1087</v>
      </c>
      <c r="H1817" s="1">
        <v>1431.01</v>
      </c>
    </row>
    <row r="1818" spans="1:8" x14ac:dyDescent="0.25">
      <c r="A1818">
        <v>3136</v>
      </c>
      <c r="B1818" t="s">
        <v>1081</v>
      </c>
      <c r="C1818" t="s">
        <v>1152</v>
      </c>
      <c r="D1818">
        <v>7</v>
      </c>
      <c r="E1818" t="s">
        <v>1083</v>
      </c>
      <c r="F1818">
        <v>80400320</v>
      </c>
      <c r="G1818" t="s">
        <v>1092</v>
      </c>
      <c r="H1818" s="1">
        <v>5006</v>
      </c>
    </row>
    <row r="1819" spans="1:8" x14ac:dyDescent="0.25">
      <c r="A1819">
        <v>3136</v>
      </c>
      <c r="B1819" t="s">
        <v>1081</v>
      </c>
      <c r="C1819" t="s">
        <v>1153</v>
      </c>
      <c r="D1819">
        <v>7</v>
      </c>
      <c r="E1819" t="s">
        <v>1083</v>
      </c>
      <c r="F1819">
        <v>80400301</v>
      </c>
      <c r="G1819" t="s">
        <v>1084</v>
      </c>
      <c r="H1819" s="1">
        <v>640</v>
      </c>
    </row>
    <row r="1820" spans="1:8" x14ac:dyDescent="0.25">
      <c r="A1820">
        <v>3136</v>
      </c>
      <c r="B1820" t="s">
        <v>1081</v>
      </c>
      <c r="C1820" t="s">
        <v>1154</v>
      </c>
      <c r="D1820">
        <v>7</v>
      </c>
      <c r="E1820" t="s">
        <v>1083</v>
      </c>
      <c r="F1820">
        <v>80400301</v>
      </c>
      <c r="G1820" t="s">
        <v>1084</v>
      </c>
      <c r="H1820" s="1">
        <v>4646</v>
      </c>
    </row>
    <row r="1821" spans="1:8" x14ac:dyDescent="0.25">
      <c r="A1821">
        <v>3136</v>
      </c>
      <c r="B1821" t="s">
        <v>1081</v>
      </c>
      <c r="C1821" t="s">
        <v>1155</v>
      </c>
      <c r="D1821">
        <v>7</v>
      </c>
      <c r="E1821" t="s">
        <v>1083</v>
      </c>
      <c r="F1821">
        <v>80400301</v>
      </c>
      <c r="G1821" t="s">
        <v>1084</v>
      </c>
      <c r="H1821" s="1">
        <v>4046</v>
      </c>
    </row>
    <row r="1822" spans="1:8" x14ac:dyDescent="0.25">
      <c r="A1822">
        <v>3136</v>
      </c>
      <c r="B1822" t="s">
        <v>1081</v>
      </c>
      <c r="C1822" t="s">
        <v>1156</v>
      </c>
      <c r="D1822">
        <v>7</v>
      </c>
      <c r="E1822" t="s">
        <v>1083</v>
      </c>
      <c r="F1822">
        <v>80400301</v>
      </c>
      <c r="G1822" t="s">
        <v>1084</v>
      </c>
      <c r="H1822" s="1">
        <v>5146</v>
      </c>
    </row>
    <row r="1823" spans="1:8" x14ac:dyDescent="0.25">
      <c r="A1823">
        <v>3136</v>
      </c>
      <c r="B1823" t="s">
        <v>1081</v>
      </c>
      <c r="C1823" t="s">
        <v>1157</v>
      </c>
      <c r="D1823">
        <v>7</v>
      </c>
      <c r="E1823" t="s">
        <v>1083</v>
      </c>
      <c r="F1823">
        <v>80400320</v>
      </c>
      <c r="G1823" t="s">
        <v>1092</v>
      </c>
      <c r="H1823" s="1">
        <v>4797.5</v>
      </c>
    </row>
    <row r="1824" spans="1:8" x14ac:dyDescent="0.25">
      <c r="A1824">
        <v>3136</v>
      </c>
      <c r="B1824" t="s">
        <v>1081</v>
      </c>
      <c r="C1824" t="s">
        <v>1158</v>
      </c>
      <c r="D1824">
        <v>7</v>
      </c>
      <c r="E1824" t="s">
        <v>1083</v>
      </c>
      <c r="F1824">
        <v>80400301</v>
      </c>
      <c r="G1824" t="s">
        <v>1084</v>
      </c>
      <c r="H1824" s="1">
        <v>9206</v>
      </c>
    </row>
    <row r="1825" spans="1:8" x14ac:dyDescent="0.25">
      <c r="A1825">
        <v>3136</v>
      </c>
      <c r="B1825" t="s">
        <v>1081</v>
      </c>
      <c r="C1825" t="s">
        <v>1159</v>
      </c>
      <c r="D1825">
        <v>7</v>
      </c>
      <c r="E1825" t="s">
        <v>1083</v>
      </c>
      <c r="F1825">
        <v>60100809</v>
      </c>
      <c r="G1825" t="s">
        <v>1086</v>
      </c>
      <c r="H1825" s="1">
        <v>-1000</v>
      </c>
    </row>
    <row r="1826" spans="1:8" x14ac:dyDescent="0.25">
      <c r="A1826">
        <v>3136</v>
      </c>
      <c r="B1826" t="s">
        <v>1081</v>
      </c>
      <c r="C1826" t="s">
        <v>1159</v>
      </c>
      <c r="D1826">
        <v>7</v>
      </c>
      <c r="E1826" t="s">
        <v>1083</v>
      </c>
      <c r="F1826">
        <v>80400301</v>
      </c>
      <c r="G1826" t="s">
        <v>1084</v>
      </c>
      <c r="H1826" s="1">
        <v>5002</v>
      </c>
    </row>
    <row r="1827" spans="1:8" x14ac:dyDescent="0.25">
      <c r="A1827">
        <v>3136</v>
      </c>
      <c r="B1827" t="s">
        <v>1081</v>
      </c>
      <c r="C1827" t="s">
        <v>1160</v>
      </c>
      <c r="D1827">
        <v>9</v>
      </c>
      <c r="E1827" t="s">
        <v>125</v>
      </c>
      <c r="F1827">
        <v>80400321</v>
      </c>
      <c r="G1827" t="s">
        <v>1138</v>
      </c>
      <c r="H1827" s="1">
        <v>1429.79</v>
      </c>
    </row>
    <row r="1828" spans="1:8" x14ac:dyDescent="0.25">
      <c r="A1828">
        <v>3136</v>
      </c>
      <c r="B1828" t="s">
        <v>1081</v>
      </c>
      <c r="C1828" t="s">
        <v>1161</v>
      </c>
      <c r="D1828">
        <v>7</v>
      </c>
      <c r="E1828" t="s">
        <v>1083</v>
      </c>
      <c r="F1828">
        <v>80400318</v>
      </c>
      <c r="G1828" t="s">
        <v>1087</v>
      </c>
      <c r="H1828" s="1">
        <v>6775</v>
      </c>
    </row>
    <row r="1829" spans="1:8" x14ac:dyDescent="0.25">
      <c r="A1829">
        <v>3136</v>
      </c>
      <c r="B1829" t="s">
        <v>1081</v>
      </c>
      <c r="C1829" t="s">
        <v>1162</v>
      </c>
      <c r="D1829">
        <v>7</v>
      </c>
      <c r="E1829" t="s">
        <v>1083</v>
      </c>
      <c r="F1829">
        <v>80400320</v>
      </c>
      <c r="G1829" t="s">
        <v>1092</v>
      </c>
      <c r="H1829" s="1">
        <v>7200</v>
      </c>
    </row>
    <row r="1830" spans="1:8" x14ac:dyDescent="0.25">
      <c r="A1830">
        <v>3136</v>
      </c>
      <c r="B1830" t="s">
        <v>1081</v>
      </c>
      <c r="C1830" t="s">
        <v>1163</v>
      </c>
      <c r="D1830">
        <v>9</v>
      </c>
      <c r="E1830" t="s">
        <v>125</v>
      </c>
      <c r="F1830">
        <v>80400309</v>
      </c>
      <c r="G1830" t="s">
        <v>1137</v>
      </c>
      <c r="H1830" s="1">
        <v>235526</v>
      </c>
    </row>
    <row r="1831" spans="1:8" x14ac:dyDescent="0.25">
      <c r="A1831">
        <v>3136</v>
      </c>
      <c r="B1831" t="s">
        <v>1081</v>
      </c>
      <c r="C1831" t="s">
        <v>1164</v>
      </c>
      <c r="D1831">
        <v>7</v>
      </c>
      <c r="E1831" t="s">
        <v>1083</v>
      </c>
      <c r="F1831">
        <v>80400301</v>
      </c>
      <c r="G1831" t="s">
        <v>1084</v>
      </c>
      <c r="H1831" s="1">
        <v>2277</v>
      </c>
    </row>
    <row r="1832" spans="1:8" x14ac:dyDescent="0.25">
      <c r="A1832">
        <v>3136</v>
      </c>
      <c r="B1832" t="s">
        <v>1081</v>
      </c>
      <c r="C1832" t="s">
        <v>1165</v>
      </c>
      <c r="D1832">
        <v>7</v>
      </c>
      <c r="E1832" t="s">
        <v>1083</v>
      </c>
      <c r="F1832">
        <v>80400301</v>
      </c>
      <c r="G1832" t="s">
        <v>1084</v>
      </c>
      <c r="H1832" s="1">
        <v>6450</v>
      </c>
    </row>
    <row r="1833" spans="1:8" x14ac:dyDescent="0.25">
      <c r="A1833">
        <v>3136</v>
      </c>
      <c r="B1833" t="s">
        <v>1081</v>
      </c>
      <c r="C1833" t="s">
        <v>1166</v>
      </c>
      <c r="D1833">
        <v>7</v>
      </c>
      <c r="E1833" t="s">
        <v>1083</v>
      </c>
      <c r="F1833">
        <v>80400320</v>
      </c>
      <c r="G1833" t="s">
        <v>1092</v>
      </c>
      <c r="H1833" s="1">
        <v>6000</v>
      </c>
    </row>
    <row r="1834" spans="1:8" x14ac:dyDescent="0.25">
      <c r="A1834">
        <v>3136</v>
      </c>
      <c r="B1834" t="s">
        <v>1081</v>
      </c>
      <c r="C1834" t="s">
        <v>1167</v>
      </c>
      <c r="D1834">
        <v>7</v>
      </c>
      <c r="E1834" t="s">
        <v>1083</v>
      </c>
      <c r="F1834">
        <v>80400320</v>
      </c>
      <c r="G1834" t="s">
        <v>1092</v>
      </c>
      <c r="H1834" s="1">
        <v>7500</v>
      </c>
    </row>
    <row r="1835" spans="1:8" x14ac:dyDescent="0.25">
      <c r="A1835">
        <v>3136</v>
      </c>
      <c r="B1835" t="s">
        <v>1081</v>
      </c>
      <c r="C1835" t="s">
        <v>1168</v>
      </c>
      <c r="D1835">
        <v>7</v>
      </c>
      <c r="E1835" t="s">
        <v>1083</v>
      </c>
      <c r="F1835">
        <v>80400320</v>
      </c>
      <c r="G1835" t="s">
        <v>1092</v>
      </c>
      <c r="H1835" s="1">
        <v>9006</v>
      </c>
    </row>
    <row r="1836" spans="1:8" x14ac:dyDescent="0.25">
      <c r="A1836">
        <v>3136</v>
      </c>
      <c r="B1836" t="s">
        <v>1081</v>
      </c>
      <c r="C1836" t="s">
        <v>1169</v>
      </c>
      <c r="D1836">
        <v>7</v>
      </c>
      <c r="E1836" t="s">
        <v>1083</v>
      </c>
      <c r="F1836">
        <v>80400301</v>
      </c>
      <c r="G1836" t="s">
        <v>1084</v>
      </c>
      <c r="H1836" s="1">
        <v>214.5</v>
      </c>
    </row>
    <row r="1837" spans="1:8" x14ac:dyDescent="0.25">
      <c r="A1837">
        <v>3136</v>
      </c>
      <c r="B1837" t="s">
        <v>1081</v>
      </c>
      <c r="C1837" t="s">
        <v>1170</v>
      </c>
      <c r="D1837">
        <v>7</v>
      </c>
      <c r="E1837" t="s">
        <v>1083</v>
      </c>
      <c r="F1837">
        <v>80400301</v>
      </c>
      <c r="G1837" t="s">
        <v>1084</v>
      </c>
      <c r="H1837" s="1">
        <v>1982</v>
      </c>
    </row>
    <row r="1838" spans="1:8" x14ac:dyDescent="0.25">
      <c r="A1838">
        <v>3136</v>
      </c>
      <c r="B1838" t="s">
        <v>1081</v>
      </c>
      <c r="C1838" t="s">
        <v>1171</v>
      </c>
      <c r="D1838">
        <v>7</v>
      </c>
      <c r="E1838" t="s">
        <v>1083</v>
      </c>
      <c r="F1838">
        <v>80400318</v>
      </c>
      <c r="G1838" t="s">
        <v>1087</v>
      </c>
      <c r="H1838" s="1">
        <v>6206</v>
      </c>
    </row>
    <row r="1839" spans="1:8" x14ac:dyDescent="0.25">
      <c r="A1839">
        <v>3136</v>
      </c>
      <c r="B1839" t="s">
        <v>1081</v>
      </c>
      <c r="C1839" t="s">
        <v>1172</v>
      </c>
      <c r="D1839">
        <v>7</v>
      </c>
      <c r="E1839" t="s">
        <v>1083</v>
      </c>
      <c r="F1839">
        <v>80400301</v>
      </c>
      <c r="G1839" t="s">
        <v>1084</v>
      </c>
      <c r="H1839" s="1">
        <v>1286</v>
      </c>
    </row>
    <row r="1840" spans="1:8" x14ac:dyDescent="0.25">
      <c r="A1840">
        <v>3136</v>
      </c>
      <c r="B1840" t="s">
        <v>1081</v>
      </c>
      <c r="C1840" t="s">
        <v>1173</v>
      </c>
      <c r="D1840">
        <v>7</v>
      </c>
      <c r="E1840" t="s">
        <v>1083</v>
      </c>
      <c r="F1840">
        <v>80400301</v>
      </c>
      <c r="G1840" t="s">
        <v>1084</v>
      </c>
      <c r="H1840" s="1">
        <v>2446</v>
      </c>
    </row>
    <row r="1841" spans="1:8" x14ac:dyDescent="0.25">
      <c r="A1841">
        <v>3136</v>
      </c>
      <c r="B1841" t="s">
        <v>1081</v>
      </c>
      <c r="C1841" t="s">
        <v>1174</v>
      </c>
      <c r="D1841">
        <v>7</v>
      </c>
      <c r="E1841" t="s">
        <v>1083</v>
      </c>
      <c r="F1841">
        <v>60100809</v>
      </c>
      <c r="G1841" t="s">
        <v>1086</v>
      </c>
      <c r="H1841" s="1">
        <v>-800</v>
      </c>
    </row>
    <row r="1842" spans="1:8" x14ac:dyDescent="0.25">
      <c r="A1842">
        <v>3136</v>
      </c>
      <c r="B1842" t="s">
        <v>1081</v>
      </c>
      <c r="C1842" t="s">
        <v>1174</v>
      </c>
      <c r="D1842">
        <v>7</v>
      </c>
      <c r="E1842" t="s">
        <v>1083</v>
      </c>
      <c r="F1842">
        <v>80400301</v>
      </c>
      <c r="G1842" t="s">
        <v>1084</v>
      </c>
      <c r="H1842" s="1">
        <v>4002</v>
      </c>
    </row>
    <row r="1843" spans="1:8" x14ac:dyDescent="0.25">
      <c r="A1843">
        <v>3136</v>
      </c>
      <c r="B1843" t="s">
        <v>1081</v>
      </c>
      <c r="C1843" t="s">
        <v>1175</v>
      </c>
      <c r="D1843">
        <v>7</v>
      </c>
      <c r="E1843" t="s">
        <v>1083</v>
      </c>
      <c r="F1843">
        <v>80400301</v>
      </c>
      <c r="G1843" t="s">
        <v>1084</v>
      </c>
      <c r="H1843" s="1">
        <v>2004</v>
      </c>
    </row>
    <row r="1844" spans="1:8" x14ac:dyDescent="0.25">
      <c r="A1844">
        <v>3136</v>
      </c>
      <c r="B1844" t="s">
        <v>1081</v>
      </c>
      <c r="C1844" t="s">
        <v>1176</v>
      </c>
      <c r="D1844">
        <v>7</v>
      </c>
      <c r="E1844" t="s">
        <v>1083</v>
      </c>
      <c r="F1844">
        <v>80400301</v>
      </c>
      <c r="G1844" t="s">
        <v>1084</v>
      </c>
      <c r="H1844" s="1">
        <v>6000</v>
      </c>
    </row>
    <row r="1845" spans="1:8" x14ac:dyDescent="0.25">
      <c r="A1845">
        <v>3136</v>
      </c>
      <c r="B1845" t="s">
        <v>1081</v>
      </c>
      <c r="C1845" t="s">
        <v>1177</v>
      </c>
      <c r="D1845">
        <v>7</v>
      </c>
      <c r="E1845" t="s">
        <v>1083</v>
      </c>
      <c r="F1845">
        <v>80400320</v>
      </c>
      <c r="G1845" t="s">
        <v>1092</v>
      </c>
      <c r="H1845" s="1">
        <v>2000</v>
      </c>
    </row>
    <row r="1846" spans="1:8" x14ac:dyDescent="0.25">
      <c r="A1846">
        <v>3136</v>
      </c>
      <c r="B1846" t="s">
        <v>1081</v>
      </c>
      <c r="C1846" t="s">
        <v>1178</v>
      </c>
      <c r="D1846">
        <v>9</v>
      </c>
      <c r="E1846" t="s">
        <v>125</v>
      </c>
      <c r="F1846">
        <v>80400309</v>
      </c>
      <c r="G1846" t="s">
        <v>1137</v>
      </c>
      <c r="H1846" s="1">
        <v>155343.57</v>
      </c>
    </row>
    <row r="1847" spans="1:8" x14ac:dyDescent="0.25">
      <c r="A1847">
        <v>3136</v>
      </c>
      <c r="B1847" t="s">
        <v>1081</v>
      </c>
      <c r="C1847" t="s">
        <v>1179</v>
      </c>
      <c r="D1847">
        <v>7</v>
      </c>
      <c r="E1847" t="s">
        <v>1083</v>
      </c>
      <c r="F1847">
        <v>60100809</v>
      </c>
      <c r="G1847" t="s">
        <v>1086</v>
      </c>
      <c r="H1847" s="1">
        <v>-1084</v>
      </c>
    </row>
    <row r="1848" spans="1:8" x14ac:dyDescent="0.25">
      <c r="A1848">
        <v>3136</v>
      </c>
      <c r="B1848" t="s">
        <v>1081</v>
      </c>
      <c r="C1848" t="s">
        <v>1179</v>
      </c>
      <c r="D1848">
        <v>7</v>
      </c>
      <c r="E1848" t="s">
        <v>1083</v>
      </c>
      <c r="F1848">
        <v>80400301</v>
      </c>
      <c r="G1848" t="s">
        <v>1084</v>
      </c>
      <c r="H1848" s="1">
        <v>5428</v>
      </c>
    </row>
    <row r="1849" spans="1:8" x14ac:dyDescent="0.25">
      <c r="A1849">
        <v>3136</v>
      </c>
      <c r="B1849" t="s">
        <v>1081</v>
      </c>
      <c r="C1849" t="s">
        <v>1180</v>
      </c>
      <c r="D1849">
        <v>7</v>
      </c>
      <c r="E1849" t="s">
        <v>1083</v>
      </c>
      <c r="F1849">
        <v>80400320</v>
      </c>
      <c r="G1849" t="s">
        <v>1092</v>
      </c>
      <c r="H1849" s="1">
        <v>6000</v>
      </c>
    </row>
    <row r="1850" spans="1:8" x14ac:dyDescent="0.25">
      <c r="A1850">
        <v>3136</v>
      </c>
      <c r="B1850" t="s">
        <v>1081</v>
      </c>
      <c r="C1850" t="s">
        <v>1181</v>
      </c>
      <c r="D1850">
        <v>7</v>
      </c>
      <c r="E1850" t="s">
        <v>1083</v>
      </c>
      <c r="F1850">
        <v>80400301</v>
      </c>
      <c r="G1850" t="s">
        <v>1084</v>
      </c>
      <c r="H1850" s="1">
        <v>3000</v>
      </c>
    </row>
    <row r="1851" spans="1:8" x14ac:dyDescent="0.25">
      <c r="A1851">
        <v>3136</v>
      </c>
      <c r="B1851" t="s">
        <v>1081</v>
      </c>
      <c r="C1851" t="s">
        <v>1182</v>
      </c>
      <c r="D1851">
        <v>7</v>
      </c>
      <c r="E1851" t="s">
        <v>1083</v>
      </c>
      <c r="F1851">
        <v>80400301</v>
      </c>
      <c r="G1851" t="s">
        <v>1084</v>
      </c>
      <c r="H1851" s="1">
        <v>1122</v>
      </c>
    </row>
    <row r="1852" spans="1:8" x14ac:dyDescent="0.25">
      <c r="A1852">
        <v>3136</v>
      </c>
      <c r="B1852" t="s">
        <v>1081</v>
      </c>
      <c r="C1852" t="s">
        <v>1183</v>
      </c>
      <c r="D1852">
        <v>7</v>
      </c>
      <c r="E1852" t="s">
        <v>1083</v>
      </c>
      <c r="F1852">
        <v>80400301</v>
      </c>
      <c r="G1852" t="s">
        <v>1084</v>
      </c>
      <c r="H1852" s="1">
        <v>9612</v>
      </c>
    </row>
    <row r="1853" spans="1:8" x14ac:dyDescent="0.25">
      <c r="A1853">
        <v>3136</v>
      </c>
      <c r="B1853" t="s">
        <v>1081</v>
      </c>
      <c r="C1853" t="s">
        <v>1184</v>
      </c>
      <c r="D1853">
        <v>7</v>
      </c>
      <c r="E1853" t="s">
        <v>1083</v>
      </c>
      <c r="F1853">
        <v>60100809</v>
      </c>
      <c r="G1853" t="s">
        <v>1086</v>
      </c>
      <c r="H1853" s="1">
        <v>-800</v>
      </c>
    </row>
    <row r="1854" spans="1:8" x14ac:dyDescent="0.25">
      <c r="A1854">
        <v>3136</v>
      </c>
      <c r="B1854" t="s">
        <v>1081</v>
      </c>
      <c r="C1854" t="s">
        <v>1184</v>
      </c>
      <c r="D1854">
        <v>7</v>
      </c>
      <c r="E1854" t="s">
        <v>1083</v>
      </c>
      <c r="F1854">
        <v>80400301</v>
      </c>
      <c r="G1854" t="s">
        <v>1084</v>
      </c>
      <c r="H1854" s="1">
        <v>4000</v>
      </c>
    </row>
    <row r="1855" spans="1:8" x14ac:dyDescent="0.25">
      <c r="A1855">
        <v>3136</v>
      </c>
      <c r="B1855" t="s">
        <v>1081</v>
      </c>
      <c r="C1855" t="s">
        <v>1185</v>
      </c>
      <c r="D1855">
        <v>7</v>
      </c>
      <c r="E1855" t="s">
        <v>1083</v>
      </c>
      <c r="F1855">
        <v>80400320</v>
      </c>
      <c r="G1855" t="s">
        <v>1092</v>
      </c>
      <c r="H1855" s="1">
        <v>17100</v>
      </c>
    </row>
    <row r="1856" spans="1:8" x14ac:dyDescent="0.25">
      <c r="A1856">
        <v>3136</v>
      </c>
      <c r="B1856" t="s">
        <v>1081</v>
      </c>
      <c r="C1856" t="s">
        <v>1186</v>
      </c>
      <c r="D1856">
        <v>7</v>
      </c>
      <c r="E1856" t="s">
        <v>1083</v>
      </c>
      <c r="F1856">
        <v>80400318</v>
      </c>
      <c r="G1856" t="s">
        <v>1087</v>
      </c>
      <c r="H1856" s="1">
        <v>5004</v>
      </c>
    </row>
    <row r="1857" spans="1:8" x14ac:dyDescent="0.25">
      <c r="A1857">
        <v>3136</v>
      </c>
      <c r="B1857" t="s">
        <v>1081</v>
      </c>
      <c r="C1857" t="s">
        <v>1186</v>
      </c>
      <c r="D1857">
        <v>7</v>
      </c>
      <c r="E1857" t="s">
        <v>1083</v>
      </c>
      <c r="F1857">
        <v>80400320</v>
      </c>
      <c r="G1857" t="s">
        <v>1092</v>
      </c>
      <c r="H1857" s="1">
        <v>2502</v>
      </c>
    </row>
    <row r="1858" spans="1:8" x14ac:dyDescent="0.25">
      <c r="A1858">
        <v>3136</v>
      </c>
      <c r="B1858" t="s">
        <v>1081</v>
      </c>
      <c r="C1858" t="s">
        <v>1187</v>
      </c>
      <c r="D1858">
        <v>7</v>
      </c>
      <c r="E1858" t="s">
        <v>1083</v>
      </c>
      <c r="F1858">
        <v>80400319</v>
      </c>
      <c r="G1858" t="s">
        <v>1108</v>
      </c>
      <c r="H1858" s="1">
        <v>6734</v>
      </c>
    </row>
    <row r="1859" spans="1:8" x14ac:dyDescent="0.25">
      <c r="A1859">
        <v>3136</v>
      </c>
      <c r="B1859" t="s">
        <v>1081</v>
      </c>
      <c r="C1859" t="s">
        <v>1188</v>
      </c>
      <c r="D1859">
        <v>7</v>
      </c>
      <c r="E1859" t="s">
        <v>1083</v>
      </c>
      <c r="F1859">
        <v>80400301</v>
      </c>
      <c r="G1859" t="s">
        <v>1084</v>
      </c>
      <c r="H1859" s="1">
        <v>1980</v>
      </c>
    </row>
    <row r="1860" spans="1:8" x14ac:dyDescent="0.25">
      <c r="A1860">
        <v>3136</v>
      </c>
      <c r="B1860" t="s">
        <v>1081</v>
      </c>
      <c r="C1860" t="s">
        <v>1189</v>
      </c>
      <c r="D1860">
        <v>7</v>
      </c>
      <c r="E1860" t="s">
        <v>1083</v>
      </c>
      <c r="F1860">
        <v>80400301</v>
      </c>
      <c r="G1860" t="s">
        <v>1084</v>
      </c>
      <c r="H1860" s="1">
        <v>5576</v>
      </c>
    </row>
    <row r="1861" spans="1:8" x14ac:dyDescent="0.25">
      <c r="A1861">
        <v>3136</v>
      </c>
      <c r="B1861" t="s">
        <v>1081</v>
      </c>
      <c r="C1861" t="s">
        <v>1190</v>
      </c>
      <c r="D1861">
        <v>7</v>
      </c>
      <c r="E1861" t="s">
        <v>1083</v>
      </c>
      <c r="F1861">
        <v>80400301</v>
      </c>
      <c r="G1861" t="s">
        <v>1084</v>
      </c>
      <c r="H1861" s="1">
        <v>1330</v>
      </c>
    </row>
    <row r="1862" spans="1:8" x14ac:dyDescent="0.25">
      <c r="A1862">
        <v>3136</v>
      </c>
      <c r="B1862" t="s">
        <v>1081</v>
      </c>
      <c r="C1862" t="s">
        <v>1191</v>
      </c>
      <c r="D1862">
        <v>7</v>
      </c>
      <c r="E1862" t="s">
        <v>1083</v>
      </c>
      <c r="F1862">
        <v>80400301</v>
      </c>
      <c r="G1862" t="s">
        <v>1084</v>
      </c>
      <c r="H1862" s="1">
        <v>584</v>
      </c>
    </row>
    <row r="1863" spans="1:8" x14ac:dyDescent="0.25">
      <c r="A1863">
        <v>3136</v>
      </c>
      <c r="B1863" t="s">
        <v>1081</v>
      </c>
      <c r="C1863" t="s">
        <v>1192</v>
      </c>
      <c r="D1863">
        <v>7</v>
      </c>
      <c r="E1863" t="s">
        <v>1083</v>
      </c>
      <c r="F1863">
        <v>60100809</v>
      </c>
      <c r="G1863" t="s">
        <v>1086</v>
      </c>
      <c r="H1863" s="1">
        <v>-639</v>
      </c>
    </row>
    <row r="1864" spans="1:8" x14ac:dyDescent="0.25">
      <c r="A1864">
        <v>3136</v>
      </c>
      <c r="B1864" t="s">
        <v>1081</v>
      </c>
      <c r="C1864" t="s">
        <v>1192</v>
      </c>
      <c r="D1864">
        <v>7</v>
      </c>
      <c r="E1864" t="s">
        <v>1083</v>
      </c>
      <c r="F1864">
        <v>80400301</v>
      </c>
      <c r="G1864" t="s">
        <v>1084</v>
      </c>
      <c r="H1864" s="1">
        <v>3199</v>
      </c>
    </row>
    <row r="1865" spans="1:8" x14ac:dyDescent="0.25">
      <c r="A1865">
        <v>3136</v>
      </c>
      <c r="B1865" t="s">
        <v>1081</v>
      </c>
      <c r="C1865" t="s">
        <v>1193</v>
      </c>
      <c r="D1865">
        <v>7</v>
      </c>
      <c r="E1865" t="s">
        <v>1083</v>
      </c>
      <c r="F1865">
        <v>80400301</v>
      </c>
      <c r="G1865" t="s">
        <v>1084</v>
      </c>
      <c r="H1865" s="1">
        <v>13119.5</v>
      </c>
    </row>
    <row r="1866" spans="1:8" x14ac:dyDescent="0.25">
      <c r="A1866">
        <v>3136</v>
      </c>
      <c r="B1866" t="s">
        <v>1081</v>
      </c>
      <c r="C1866" t="s">
        <v>1194</v>
      </c>
      <c r="D1866">
        <v>7</v>
      </c>
      <c r="E1866" t="s">
        <v>1083</v>
      </c>
      <c r="F1866">
        <v>80400301</v>
      </c>
      <c r="G1866" t="s">
        <v>1084</v>
      </c>
      <c r="H1866" s="1">
        <v>544</v>
      </c>
    </row>
    <row r="1867" spans="1:8" x14ac:dyDescent="0.25">
      <c r="A1867">
        <v>3136</v>
      </c>
      <c r="B1867" t="s">
        <v>1081</v>
      </c>
      <c r="C1867" t="s">
        <v>1195</v>
      </c>
      <c r="D1867">
        <v>7</v>
      </c>
      <c r="E1867" t="s">
        <v>1083</v>
      </c>
      <c r="F1867">
        <v>80400319</v>
      </c>
      <c r="G1867" t="s">
        <v>1108</v>
      </c>
      <c r="H1867" s="1">
        <v>5004</v>
      </c>
    </row>
    <row r="1868" spans="1:8" x14ac:dyDescent="0.25">
      <c r="A1868">
        <v>3136</v>
      </c>
      <c r="B1868" t="s">
        <v>1081</v>
      </c>
      <c r="C1868" t="s">
        <v>1196</v>
      </c>
      <c r="D1868">
        <v>7</v>
      </c>
      <c r="E1868" t="s">
        <v>1083</v>
      </c>
      <c r="F1868">
        <v>80400301</v>
      </c>
      <c r="G1868" t="s">
        <v>1084</v>
      </c>
      <c r="H1868" s="1">
        <v>720</v>
      </c>
    </row>
    <row r="1869" spans="1:8" x14ac:dyDescent="0.25">
      <c r="A1869">
        <v>3136</v>
      </c>
      <c r="B1869" t="s">
        <v>1081</v>
      </c>
      <c r="C1869" t="s">
        <v>1197</v>
      </c>
      <c r="D1869">
        <v>7</v>
      </c>
      <c r="E1869" t="s">
        <v>1083</v>
      </c>
      <c r="F1869">
        <v>80400320</v>
      </c>
      <c r="G1869" t="s">
        <v>1092</v>
      </c>
      <c r="H1869" s="1">
        <v>9006</v>
      </c>
    </row>
    <row r="1870" spans="1:8" x14ac:dyDescent="0.25">
      <c r="A1870">
        <v>3136</v>
      </c>
      <c r="B1870" t="s">
        <v>1081</v>
      </c>
      <c r="C1870" t="s">
        <v>1198</v>
      </c>
      <c r="D1870">
        <v>7</v>
      </c>
      <c r="E1870" t="s">
        <v>1083</v>
      </c>
      <c r="F1870">
        <v>80400301</v>
      </c>
      <c r="G1870" t="s">
        <v>1084</v>
      </c>
      <c r="H1870" s="1">
        <v>8646</v>
      </c>
    </row>
    <row r="1871" spans="1:8" x14ac:dyDescent="0.25">
      <c r="A1871">
        <v>3136</v>
      </c>
      <c r="B1871" t="s">
        <v>1081</v>
      </c>
      <c r="C1871" t="s">
        <v>1199</v>
      </c>
      <c r="D1871">
        <v>7</v>
      </c>
      <c r="E1871" t="s">
        <v>1083</v>
      </c>
      <c r="F1871">
        <v>60100809</v>
      </c>
      <c r="G1871" t="s">
        <v>1086</v>
      </c>
      <c r="H1871" s="1">
        <v>-1836</v>
      </c>
    </row>
    <row r="1872" spans="1:8" x14ac:dyDescent="0.25">
      <c r="A1872">
        <v>3136</v>
      </c>
      <c r="B1872" t="s">
        <v>1081</v>
      </c>
      <c r="C1872" t="s">
        <v>1199</v>
      </c>
      <c r="D1872">
        <v>7</v>
      </c>
      <c r="E1872" t="s">
        <v>1083</v>
      </c>
      <c r="F1872">
        <v>80400301</v>
      </c>
      <c r="G1872" t="s">
        <v>1084</v>
      </c>
      <c r="H1872" s="1">
        <v>9180</v>
      </c>
    </row>
    <row r="1873" spans="1:8" x14ac:dyDescent="0.25">
      <c r="A1873">
        <v>3136</v>
      </c>
      <c r="B1873" t="s">
        <v>1081</v>
      </c>
      <c r="C1873" t="s">
        <v>1200</v>
      </c>
      <c r="D1873">
        <v>7</v>
      </c>
      <c r="E1873" t="s">
        <v>1083</v>
      </c>
      <c r="F1873">
        <v>80400301</v>
      </c>
      <c r="G1873" t="s">
        <v>1084</v>
      </c>
      <c r="H1873" s="1">
        <v>6456</v>
      </c>
    </row>
    <row r="1874" spans="1:8" x14ac:dyDescent="0.25">
      <c r="A1874">
        <v>3136</v>
      </c>
      <c r="B1874" t="s">
        <v>1081</v>
      </c>
      <c r="C1874" t="s">
        <v>1201</v>
      </c>
      <c r="D1874">
        <v>7</v>
      </c>
      <c r="E1874" t="s">
        <v>1083</v>
      </c>
      <c r="F1874">
        <v>60100809</v>
      </c>
      <c r="G1874" t="s">
        <v>1086</v>
      </c>
      <c r="H1874" s="1">
        <v>-2250</v>
      </c>
    </row>
    <row r="1875" spans="1:8" x14ac:dyDescent="0.25">
      <c r="A1875">
        <v>3136</v>
      </c>
      <c r="B1875" t="s">
        <v>1081</v>
      </c>
      <c r="C1875" t="s">
        <v>1201</v>
      </c>
      <c r="D1875">
        <v>7</v>
      </c>
      <c r="E1875" t="s">
        <v>1083</v>
      </c>
      <c r="F1875">
        <v>80400301</v>
      </c>
      <c r="G1875" t="s">
        <v>1084</v>
      </c>
      <c r="H1875" s="1">
        <v>11258</v>
      </c>
    </row>
    <row r="1876" spans="1:8" x14ac:dyDescent="0.25">
      <c r="A1876">
        <v>3136</v>
      </c>
      <c r="B1876" t="s">
        <v>1081</v>
      </c>
      <c r="C1876" t="s">
        <v>1202</v>
      </c>
      <c r="D1876">
        <v>7</v>
      </c>
      <c r="E1876" t="s">
        <v>1083</v>
      </c>
      <c r="F1876">
        <v>80400301</v>
      </c>
      <c r="G1876" t="s">
        <v>1084</v>
      </c>
      <c r="H1876" s="1">
        <v>1144</v>
      </c>
    </row>
    <row r="1877" spans="1:8" x14ac:dyDescent="0.25">
      <c r="A1877">
        <v>3136</v>
      </c>
      <c r="B1877" t="s">
        <v>1081</v>
      </c>
      <c r="C1877" t="s">
        <v>1203</v>
      </c>
      <c r="D1877">
        <v>7</v>
      </c>
      <c r="E1877" t="s">
        <v>1083</v>
      </c>
      <c r="F1877">
        <v>80400301</v>
      </c>
      <c r="G1877" t="s">
        <v>1084</v>
      </c>
      <c r="H1877" s="1">
        <v>4806</v>
      </c>
    </row>
    <row r="1878" spans="1:8" x14ac:dyDescent="0.25">
      <c r="A1878">
        <v>3136</v>
      </c>
      <c r="B1878" t="s">
        <v>1081</v>
      </c>
      <c r="C1878" t="s">
        <v>1204</v>
      </c>
      <c r="D1878">
        <v>7</v>
      </c>
      <c r="E1878" t="s">
        <v>1083</v>
      </c>
      <c r="F1878">
        <v>60100809</v>
      </c>
      <c r="G1878" t="s">
        <v>1086</v>
      </c>
      <c r="H1878" s="1">
        <v>-840</v>
      </c>
    </row>
    <row r="1879" spans="1:8" x14ac:dyDescent="0.25">
      <c r="A1879">
        <v>3136</v>
      </c>
      <c r="B1879" t="s">
        <v>1081</v>
      </c>
      <c r="C1879" t="s">
        <v>1204</v>
      </c>
      <c r="D1879">
        <v>7</v>
      </c>
      <c r="E1879" t="s">
        <v>1083</v>
      </c>
      <c r="F1879">
        <v>80400318</v>
      </c>
      <c r="G1879" t="s">
        <v>1087</v>
      </c>
      <c r="H1879" s="1">
        <v>4204</v>
      </c>
    </row>
    <row r="1880" spans="1:8" x14ac:dyDescent="0.25">
      <c r="A1880">
        <v>3136</v>
      </c>
      <c r="B1880" t="s">
        <v>1081</v>
      </c>
      <c r="C1880" t="s">
        <v>1205</v>
      </c>
      <c r="D1880">
        <v>7</v>
      </c>
      <c r="E1880" t="s">
        <v>1083</v>
      </c>
      <c r="F1880">
        <v>60100809</v>
      </c>
      <c r="G1880" t="s">
        <v>1086</v>
      </c>
      <c r="H1880" s="1">
        <v>-1953.3</v>
      </c>
    </row>
    <row r="1881" spans="1:8" x14ac:dyDescent="0.25">
      <c r="A1881">
        <v>3136</v>
      </c>
      <c r="B1881" t="s">
        <v>1081</v>
      </c>
      <c r="C1881" t="s">
        <v>1205</v>
      </c>
      <c r="D1881">
        <v>7</v>
      </c>
      <c r="E1881" t="s">
        <v>1083</v>
      </c>
      <c r="F1881">
        <v>80400301</v>
      </c>
      <c r="G1881" t="s">
        <v>1084</v>
      </c>
      <c r="H1881" s="1">
        <v>9766.5</v>
      </c>
    </row>
    <row r="1882" spans="1:8" x14ac:dyDescent="0.25">
      <c r="A1882">
        <v>3136</v>
      </c>
      <c r="B1882" t="s">
        <v>1081</v>
      </c>
      <c r="C1882" t="s">
        <v>1206</v>
      </c>
      <c r="D1882">
        <v>7</v>
      </c>
      <c r="E1882" t="s">
        <v>1083</v>
      </c>
      <c r="F1882">
        <v>60100809</v>
      </c>
      <c r="G1882" t="s">
        <v>1086</v>
      </c>
      <c r="H1882" s="1">
        <v>-826</v>
      </c>
    </row>
    <row r="1883" spans="1:8" x14ac:dyDescent="0.25">
      <c r="A1883">
        <v>3136</v>
      </c>
      <c r="B1883" t="s">
        <v>1081</v>
      </c>
      <c r="C1883" t="s">
        <v>1206</v>
      </c>
      <c r="D1883">
        <v>7</v>
      </c>
      <c r="E1883" t="s">
        <v>1083</v>
      </c>
      <c r="F1883">
        <v>80400301</v>
      </c>
      <c r="G1883" t="s">
        <v>1084</v>
      </c>
      <c r="H1883" s="1">
        <v>4136</v>
      </c>
    </row>
    <row r="1884" spans="1:8" x14ac:dyDescent="0.25">
      <c r="A1884">
        <v>3136</v>
      </c>
      <c r="B1884" t="s">
        <v>1081</v>
      </c>
      <c r="C1884" t="s">
        <v>1207</v>
      </c>
      <c r="D1884">
        <v>7</v>
      </c>
      <c r="E1884" t="s">
        <v>1083</v>
      </c>
      <c r="F1884">
        <v>60100809</v>
      </c>
      <c r="G1884" t="s">
        <v>1086</v>
      </c>
      <c r="H1884" s="1">
        <v>-2457.9</v>
      </c>
    </row>
    <row r="1885" spans="1:8" x14ac:dyDescent="0.25">
      <c r="A1885">
        <v>3136</v>
      </c>
      <c r="B1885" t="s">
        <v>1081</v>
      </c>
      <c r="C1885" t="s">
        <v>1207</v>
      </c>
      <c r="D1885">
        <v>7</v>
      </c>
      <c r="E1885" t="s">
        <v>1083</v>
      </c>
      <c r="F1885">
        <v>80400301</v>
      </c>
      <c r="G1885" t="s">
        <v>1084</v>
      </c>
      <c r="H1885" s="1">
        <v>12295.5</v>
      </c>
    </row>
    <row r="1886" spans="1:8" x14ac:dyDescent="0.25">
      <c r="A1886">
        <v>3136</v>
      </c>
      <c r="B1886" t="s">
        <v>1081</v>
      </c>
      <c r="C1886" t="s">
        <v>1208</v>
      </c>
      <c r="D1886">
        <v>7</v>
      </c>
      <c r="E1886" t="s">
        <v>1083</v>
      </c>
      <c r="F1886">
        <v>80400301</v>
      </c>
      <c r="G1886" t="s">
        <v>1084</v>
      </c>
      <c r="H1886" s="1">
        <v>540</v>
      </c>
    </row>
    <row r="1887" spans="1:8" x14ac:dyDescent="0.25">
      <c r="A1887">
        <v>3136</v>
      </c>
      <c r="B1887" t="s">
        <v>1081</v>
      </c>
      <c r="C1887" t="s">
        <v>1209</v>
      </c>
      <c r="D1887">
        <v>7</v>
      </c>
      <c r="E1887" t="s">
        <v>1083</v>
      </c>
      <c r="F1887">
        <v>60100809</v>
      </c>
      <c r="G1887" t="s">
        <v>1086</v>
      </c>
      <c r="H1887" s="1">
        <v>-396</v>
      </c>
    </row>
    <row r="1888" spans="1:8" x14ac:dyDescent="0.25">
      <c r="A1888">
        <v>3136</v>
      </c>
      <c r="B1888" t="s">
        <v>1081</v>
      </c>
      <c r="C1888" t="s">
        <v>1209</v>
      </c>
      <c r="D1888">
        <v>7</v>
      </c>
      <c r="E1888" t="s">
        <v>1083</v>
      </c>
      <c r="F1888">
        <v>80400301</v>
      </c>
      <c r="G1888" t="s">
        <v>1084</v>
      </c>
      <c r="H1888" s="1">
        <v>1980</v>
      </c>
    </row>
    <row r="1889" spans="1:8" x14ac:dyDescent="0.25">
      <c r="A1889">
        <v>3136</v>
      </c>
      <c r="B1889" t="s">
        <v>1081</v>
      </c>
      <c r="C1889" t="s">
        <v>1210</v>
      </c>
      <c r="D1889">
        <v>7</v>
      </c>
      <c r="E1889" t="s">
        <v>1083</v>
      </c>
      <c r="F1889">
        <v>80400320</v>
      </c>
      <c r="G1889" t="s">
        <v>1092</v>
      </c>
      <c r="H1889" s="1">
        <v>6756</v>
      </c>
    </row>
    <row r="1890" spans="1:8" x14ac:dyDescent="0.25">
      <c r="A1890">
        <v>3136</v>
      </c>
      <c r="B1890" t="s">
        <v>1081</v>
      </c>
      <c r="C1890" t="s">
        <v>1211</v>
      </c>
      <c r="D1890">
        <v>7</v>
      </c>
      <c r="E1890" t="s">
        <v>1083</v>
      </c>
      <c r="F1890">
        <v>80400320</v>
      </c>
      <c r="G1890" t="s">
        <v>1092</v>
      </c>
      <c r="H1890" s="1">
        <v>18000</v>
      </c>
    </row>
    <row r="1891" spans="1:8" x14ac:dyDescent="0.25">
      <c r="A1891">
        <v>3136</v>
      </c>
      <c r="B1891" t="s">
        <v>1081</v>
      </c>
      <c r="C1891" t="s">
        <v>1212</v>
      </c>
      <c r="D1891">
        <v>7</v>
      </c>
      <c r="E1891" t="s">
        <v>1083</v>
      </c>
      <c r="F1891">
        <v>80400301</v>
      </c>
      <c r="G1891" t="s">
        <v>1084</v>
      </c>
      <c r="H1891" s="1">
        <v>3062</v>
      </c>
    </row>
    <row r="1892" spans="1:8" x14ac:dyDescent="0.25">
      <c r="A1892">
        <v>3136</v>
      </c>
      <c r="B1892" t="s">
        <v>1081</v>
      </c>
      <c r="C1892" t="s">
        <v>1213</v>
      </c>
      <c r="D1892">
        <v>7</v>
      </c>
      <c r="E1892" t="s">
        <v>1083</v>
      </c>
      <c r="F1892">
        <v>60100809</v>
      </c>
      <c r="G1892" t="s">
        <v>1086</v>
      </c>
      <c r="H1892" s="1">
        <v>-800</v>
      </c>
    </row>
    <row r="1893" spans="1:8" x14ac:dyDescent="0.25">
      <c r="A1893">
        <v>3136</v>
      </c>
      <c r="B1893" t="s">
        <v>1081</v>
      </c>
      <c r="C1893" t="s">
        <v>1213</v>
      </c>
      <c r="D1893">
        <v>7</v>
      </c>
      <c r="E1893" t="s">
        <v>1083</v>
      </c>
      <c r="F1893">
        <v>80400301</v>
      </c>
      <c r="G1893" t="s">
        <v>1084</v>
      </c>
      <c r="H1893" s="1">
        <v>4002</v>
      </c>
    </row>
    <row r="1894" spans="1:8" x14ac:dyDescent="0.25">
      <c r="A1894">
        <v>3136</v>
      </c>
      <c r="B1894" t="s">
        <v>1081</v>
      </c>
      <c r="C1894" t="s">
        <v>1214</v>
      </c>
      <c r="D1894">
        <v>7</v>
      </c>
      <c r="E1894" t="s">
        <v>1083</v>
      </c>
      <c r="F1894">
        <v>80400301</v>
      </c>
      <c r="G1894" t="s">
        <v>1084</v>
      </c>
      <c r="H1894" s="1">
        <v>7000</v>
      </c>
    </row>
    <row r="1895" spans="1:8" x14ac:dyDescent="0.25">
      <c r="A1895">
        <v>3136</v>
      </c>
      <c r="B1895" t="s">
        <v>1081</v>
      </c>
      <c r="C1895" t="s">
        <v>1215</v>
      </c>
      <c r="D1895">
        <v>9</v>
      </c>
      <c r="E1895" t="s">
        <v>125</v>
      </c>
      <c r="F1895">
        <v>80400321</v>
      </c>
      <c r="G1895" t="s">
        <v>1138</v>
      </c>
      <c r="H1895" s="1">
        <v>2772.91</v>
      </c>
    </row>
    <row r="1896" spans="1:8" x14ac:dyDescent="0.25">
      <c r="A1896">
        <v>3136</v>
      </c>
      <c r="B1896" t="s">
        <v>1081</v>
      </c>
      <c r="C1896" t="s">
        <v>1216</v>
      </c>
      <c r="D1896">
        <v>7</v>
      </c>
      <c r="E1896" t="s">
        <v>1083</v>
      </c>
      <c r="F1896">
        <v>80400301</v>
      </c>
      <c r="G1896" t="s">
        <v>1084</v>
      </c>
      <c r="H1896" s="1">
        <v>7335</v>
      </c>
    </row>
    <row r="1897" spans="1:8" x14ac:dyDescent="0.25">
      <c r="A1897">
        <v>3136</v>
      </c>
      <c r="B1897" t="s">
        <v>1081</v>
      </c>
      <c r="C1897" t="s">
        <v>1217</v>
      </c>
      <c r="D1897">
        <v>7</v>
      </c>
      <c r="E1897" t="s">
        <v>1083</v>
      </c>
      <c r="F1897">
        <v>80400301</v>
      </c>
      <c r="G1897" t="s">
        <v>1084</v>
      </c>
      <c r="H1897" s="1">
        <v>4986</v>
      </c>
    </row>
    <row r="1898" spans="1:8" x14ac:dyDescent="0.25">
      <c r="A1898">
        <v>3136</v>
      </c>
      <c r="B1898" t="s">
        <v>1081</v>
      </c>
      <c r="C1898" t="s">
        <v>1218</v>
      </c>
      <c r="D1898">
        <v>7</v>
      </c>
      <c r="E1898" t="s">
        <v>1083</v>
      </c>
      <c r="F1898">
        <v>60100809</v>
      </c>
      <c r="G1898" t="s">
        <v>1086</v>
      </c>
      <c r="H1898" s="1">
        <v>-990</v>
      </c>
    </row>
    <row r="1899" spans="1:8" x14ac:dyDescent="0.25">
      <c r="A1899">
        <v>3136</v>
      </c>
      <c r="B1899" t="s">
        <v>1081</v>
      </c>
      <c r="C1899" t="s">
        <v>1218</v>
      </c>
      <c r="D1899">
        <v>7</v>
      </c>
      <c r="E1899" t="s">
        <v>1083</v>
      </c>
      <c r="F1899">
        <v>80400301</v>
      </c>
      <c r="G1899" t="s">
        <v>1084</v>
      </c>
      <c r="H1899" s="1">
        <v>4952</v>
      </c>
    </row>
    <row r="1900" spans="1:8" x14ac:dyDescent="0.25">
      <c r="A1900">
        <v>3136</v>
      </c>
      <c r="B1900" t="s">
        <v>1081</v>
      </c>
      <c r="C1900" t="s">
        <v>1219</v>
      </c>
      <c r="D1900">
        <v>7</v>
      </c>
      <c r="E1900" t="s">
        <v>1083</v>
      </c>
      <c r="F1900">
        <v>80400318</v>
      </c>
      <c r="G1900" t="s">
        <v>1087</v>
      </c>
      <c r="H1900" s="1">
        <v>5406</v>
      </c>
    </row>
    <row r="1901" spans="1:8" x14ac:dyDescent="0.25">
      <c r="A1901">
        <v>3136</v>
      </c>
      <c r="B1901" t="s">
        <v>1081</v>
      </c>
      <c r="C1901" t="s">
        <v>1220</v>
      </c>
      <c r="D1901">
        <v>7</v>
      </c>
      <c r="E1901" t="s">
        <v>1083</v>
      </c>
      <c r="F1901">
        <v>80400301</v>
      </c>
      <c r="G1901" t="s">
        <v>1084</v>
      </c>
      <c r="H1901" s="1">
        <v>1399.2</v>
      </c>
    </row>
    <row r="1902" spans="1:8" x14ac:dyDescent="0.25">
      <c r="A1902">
        <v>3136</v>
      </c>
      <c r="B1902" t="s">
        <v>1081</v>
      </c>
      <c r="C1902" t="s">
        <v>1221</v>
      </c>
      <c r="D1902">
        <v>7</v>
      </c>
      <c r="E1902" t="s">
        <v>1083</v>
      </c>
      <c r="F1902">
        <v>80400320</v>
      </c>
      <c r="G1902" t="s">
        <v>1092</v>
      </c>
      <c r="H1902" s="1">
        <v>7008</v>
      </c>
    </row>
    <row r="1903" spans="1:8" x14ac:dyDescent="0.25">
      <c r="A1903">
        <v>3136</v>
      </c>
      <c r="B1903" t="s">
        <v>1081</v>
      </c>
      <c r="C1903" t="s">
        <v>1222</v>
      </c>
      <c r="D1903">
        <v>7</v>
      </c>
      <c r="E1903" t="s">
        <v>1083</v>
      </c>
      <c r="F1903">
        <v>80400301</v>
      </c>
      <c r="G1903" t="s">
        <v>1084</v>
      </c>
      <c r="H1903" s="1">
        <v>5906</v>
      </c>
    </row>
    <row r="1904" spans="1:8" x14ac:dyDescent="0.25">
      <c r="A1904">
        <v>3136</v>
      </c>
      <c r="B1904" t="s">
        <v>1081</v>
      </c>
      <c r="C1904" t="s">
        <v>1223</v>
      </c>
      <c r="D1904">
        <v>7</v>
      </c>
      <c r="E1904" t="s">
        <v>1083</v>
      </c>
      <c r="F1904">
        <v>80400301</v>
      </c>
      <c r="G1904" t="s">
        <v>1084</v>
      </c>
      <c r="H1904" s="1">
        <v>3320</v>
      </c>
    </row>
    <row r="1905" spans="1:8" x14ac:dyDescent="0.25">
      <c r="A1905">
        <v>3136</v>
      </c>
      <c r="B1905" t="s">
        <v>1081</v>
      </c>
      <c r="C1905" t="s">
        <v>1224</v>
      </c>
      <c r="D1905">
        <v>7</v>
      </c>
      <c r="E1905" t="s">
        <v>1083</v>
      </c>
      <c r="F1905">
        <v>80400301</v>
      </c>
      <c r="G1905" t="s">
        <v>1084</v>
      </c>
      <c r="H1905" s="1">
        <v>5681</v>
      </c>
    </row>
    <row r="1906" spans="1:8" x14ac:dyDescent="0.25">
      <c r="A1906">
        <v>3136</v>
      </c>
      <c r="B1906" t="s">
        <v>1081</v>
      </c>
      <c r="C1906" t="s">
        <v>1225</v>
      </c>
      <c r="D1906">
        <v>7</v>
      </c>
      <c r="E1906" t="s">
        <v>1083</v>
      </c>
      <c r="F1906">
        <v>80400301</v>
      </c>
      <c r="G1906" t="s">
        <v>1084</v>
      </c>
      <c r="H1906" s="1">
        <v>1880</v>
      </c>
    </row>
    <row r="1907" spans="1:8" x14ac:dyDescent="0.25">
      <c r="A1907">
        <v>3136</v>
      </c>
      <c r="B1907" t="s">
        <v>1081</v>
      </c>
      <c r="C1907" t="s">
        <v>1226</v>
      </c>
      <c r="D1907">
        <v>7</v>
      </c>
      <c r="E1907" t="s">
        <v>1083</v>
      </c>
      <c r="F1907">
        <v>55100511</v>
      </c>
      <c r="G1907" t="s">
        <v>1103</v>
      </c>
      <c r="H1907" s="1">
        <v>11706</v>
      </c>
    </row>
    <row r="1908" spans="1:8" x14ac:dyDescent="0.25">
      <c r="A1908">
        <v>3136</v>
      </c>
      <c r="B1908" t="s">
        <v>1081</v>
      </c>
      <c r="C1908" t="s">
        <v>1226</v>
      </c>
      <c r="D1908">
        <v>7</v>
      </c>
      <c r="E1908" t="s">
        <v>1083</v>
      </c>
      <c r="F1908">
        <v>60100809</v>
      </c>
      <c r="G1908" t="s">
        <v>1086</v>
      </c>
      <c r="H1908" s="1">
        <v>-2340</v>
      </c>
    </row>
    <row r="1909" spans="1:8" x14ac:dyDescent="0.25">
      <c r="A1909">
        <v>3136</v>
      </c>
      <c r="B1909" t="s">
        <v>1081</v>
      </c>
      <c r="C1909" t="s">
        <v>1227</v>
      </c>
      <c r="D1909">
        <v>7</v>
      </c>
      <c r="E1909" t="s">
        <v>1083</v>
      </c>
      <c r="F1909">
        <v>80400301</v>
      </c>
      <c r="G1909" t="s">
        <v>1084</v>
      </c>
      <c r="H1909" s="1">
        <v>1830</v>
      </c>
    </row>
    <row r="1910" spans="1:8" x14ac:dyDescent="0.25">
      <c r="A1910">
        <v>3137</v>
      </c>
      <c r="B1910" t="s">
        <v>1228</v>
      </c>
      <c r="C1910" t="s">
        <v>1229</v>
      </c>
      <c r="D1910">
        <v>6</v>
      </c>
      <c r="E1910" t="s">
        <v>407</v>
      </c>
      <c r="F1910">
        <v>80300202</v>
      </c>
      <c r="G1910" t="s">
        <v>1230</v>
      </c>
      <c r="H1910" s="1">
        <v>3415</v>
      </c>
    </row>
    <row r="1911" spans="1:8" x14ac:dyDescent="0.25">
      <c r="A1911">
        <v>3137</v>
      </c>
      <c r="B1911" t="s">
        <v>1228</v>
      </c>
      <c r="C1911" t="s">
        <v>1231</v>
      </c>
      <c r="D1911">
        <v>6</v>
      </c>
      <c r="E1911" t="s">
        <v>407</v>
      </c>
      <c r="F1911">
        <v>80300202</v>
      </c>
      <c r="G1911" t="s">
        <v>1230</v>
      </c>
      <c r="H1911" s="1">
        <v>3838.5</v>
      </c>
    </row>
    <row r="1912" spans="1:8" x14ac:dyDescent="0.25">
      <c r="A1912">
        <v>3137</v>
      </c>
      <c r="B1912" t="s">
        <v>1228</v>
      </c>
      <c r="C1912" t="s">
        <v>1232</v>
      </c>
      <c r="D1912">
        <v>6</v>
      </c>
      <c r="E1912" t="s">
        <v>407</v>
      </c>
      <c r="F1912">
        <v>80300202</v>
      </c>
      <c r="G1912" t="s">
        <v>1230</v>
      </c>
      <c r="H1912" s="1">
        <v>14622.1</v>
      </c>
    </row>
    <row r="1913" spans="1:8" x14ac:dyDescent="0.25">
      <c r="A1913">
        <v>3137</v>
      </c>
      <c r="B1913" t="s">
        <v>1228</v>
      </c>
      <c r="C1913" t="s">
        <v>406</v>
      </c>
      <c r="D1913">
        <v>6</v>
      </c>
      <c r="E1913" t="s">
        <v>407</v>
      </c>
      <c r="F1913">
        <v>80300202</v>
      </c>
      <c r="G1913" t="s">
        <v>1230</v>
      </c>
      <c r="H1913" s="1">
        <v>514415.25</v>
      </c>
    </row>
    <row r="1914" spans="1:8" x14ac:dyDescent="0.25">
      <c r="A1914">
        <v>3137</v>
      </c>
      <c r="B1914" t="s">
        <v>1228</v>
      </c>
      <c r="C1914" t="s">
        <v>406</v>
      </c>
      <c r="D1914">
        <v>6</v>
      </c>
      <c r="E1914" t="s">
        <v>407</v>
      </c>
      <c r="F1914">
        <v>80650208</v>
      </c>
      <c r="G1914" t="s">
        <v>1233</v>
      </c>
      <c r="H1914" s="1">
        <v>50067.7</v>
      </c>
    </row>
    <row r="1915" spans="1:8" x14ac:dyDescent="0.25">
      <c r="A1915">
        <v>3137</v>
      </c>
      <c r="B1915" t="s">
        <v>1228</v>
      </c>
      <c r="C1915" t="s">
        <v>1234</v>
      </c>
      <c r="D1915">
        <v>6</v>
      </c>
      <c r="E1915" t="s">
        <v>407</v>
      </c>
      <c r="F1915">
        <v>80300202</v>
      </c>
      <c r="G1915" t="s">
        <v>1230</v>
      </c>
      <c r="H1915" s="1">
        <v>17217.14</v>
      </c>
    </row>
    <row r="1916" spans="1:8" x14ac:dyDescent="0.25">
      <c r="A1916">
        <v>3137</v>
      </c>
      <c r="B1916" t="s">
        <v>1228</v>
      </c>
      <c r="C1916" t="s">
        <v>1235</v>
      </c>
      <c r="D1916">
        <v>6</v>
      </c>
      <c r="E1916" t="s">
        <v>407</v>
      </c>
      <c r="F1916">
        <v>80300202</v>
      </c>
      <c r="G1916" t="s">
        <v>1230</v>
      </c>
      <c r="H1916" s="1">
        <v>6782.19</v>
      </c>
    </row>
    <row r="1917" spans="1:8" x14ac:dyDescent="0.25">
      <c r="A1917">
        <v>3137</v>
      </c>
      <c r="B1917" t="s">
        <v>1228</v>
      </c>
      <c r="C1917" t="s">
        <v>1236</v>
      </c>
      <c r="D1917">
        <v>6</v>
      </c>
      <c r="E1917" t="s">
        <v>407</v>
      </c>
      <c r="F1917">
        <v>80300202</v>
      </c>
      <c r="G1917" t="s">
        <v>1230</v>
      </c>
      <c r="H1917" s="1">
        <v>17829.509999999998</v>
      </c>
    </row>
    <row r="1918" spans="1:8" x14ac:dyDescent="0.25">
      <c r="A1918">
        <v>3137</v>
      </c>
      <c r="B1918" t="s">
        <v>1228</v>
      </c>
      <c r="C1918" t="s">
        <v>1237</v>
      </c>
      <c r="D1918">
        <v>6</v>
      </c>
      <c r="E1918" t="s">
        <v>407</v>
      </c>
      <c r="F1918">
        <v>80300202</v>
      </c>
      <c r="G1918" t="s">
        <v>1230</v>
      </c>
      <c r="H1918" s="1">
        <v>4905.4799999999996</v>
      </c>
    </row>
    <row r="1919" spans="1:8" x14ac:dyDescent="0.25">
      <c r="A1919">
        <v>3137</v>
      </c>
      <c r="B1919" t="s">
        <v>1228</v>
      </c>
      <c r="C1919" t="s">
        <v>1238</v>
      </c>
      <c r="D1919">
        <v>18</v>
      </c>
      <c r="E1919" t="s">
        <v>1239</v>
      </c>
      <c r="F1919">
        <v>80300202</v>
      </c>
      <c r="G1919" t="s">
        <v>1230</v>
      </c>
      <c r="H1919" s="1">
        <v>52</v>
      </c>
    </row>
    <row r="1920" spans="1:8" x14ac:dyDescent="0.25">
      <c r="A1920">
        <v>3137</v>
      </c>
      <c r="B1920" t="s">
        <v>1228</v>
      </c>
      <c r="C1920" t="s">
        <v>284</v>
      </c>
      <c r="F1920">
        <v>80300202</v>
      </c>
      <c r="G1920" t="s">
        <v>1230</v>
      </c>
      <c r="H1920" s="1">
        <v>22</v>
      </c>
    </row>
    <row r="1921" spans="1:8" x14ac:dyDescent="0.25">
      <c r="A1921">
        <v>3137</v>
      </c>
      <c r="B1921" t="s">
        <v>1228</v>
      </c>
      <c r="C1921" t="s">
        <v>1240</v>
      </c>
      <c r="D1921">
        <v>19</v>
      </c>
      <c r="E1921" t="s">
        <v>1241</v>
      </c>
      <c r="F1921">
        <v>80300201</v>
      </c>
      <c r="G1921" t="s">
        <v>1242</v>
      </c>
      <c r="H1921" s="1">
        <v>2250</v>
      </c>
    </row>
    <row r="1922" spans="1:8" x14ac:dyDescent="0.25">
      <c r="A1922">
        <v>3137</v>
      </c>
      <c r="B1922" t="s">
        <v>1228</v>
      </c>
      <c r="C1922" t="s">
        <v>1240</v>
      </c>
      <c r="D1922">
        <v>19</v>
      </c>
      <c r="E1922" t="s">
        <v>1241</v>
      </c>
      <c r="F1922">
        <v>80300202</v>
      </c>
      <c r="G1922" t="s">
        <v>1230</v>
      </c>
      <c r="H1922" s="1">
        <v>8333.14</v>
      </c>
    </row>
    <row r="1923" spans="1:8" x14ac:dyDescent="0.25">
      <c r="A1923">
        <v>3137</v>
      </c>
      <c r="B1923" t="s">
        <v>1228</v>
      </c>
      <c r="C1923" t="s">
        <v>1243</v>
      </c>
      <c r="D1923">
        <v>19</v>
      </c>
      <c r="E1923" t="s">
        <v>1241</v>
      </c>
      <c r="F1923">
        <v>80300202</v>
      </c>
      <c r="G1923" t="s">
        <v>1230</v>
      </c>
      <c r="H1923" s="1">
        <v>4653.79</v>
      </c>
    </row>
    <row r="1924" spans="1:8" x14ac:dyDescent="0.25">
      <c r="A1924">
        <v>3137</v>
      </c>
      <c r="B1924" t="s">
        <v>1228</v>
      </c>
      <c r="C1924" t="s">
        <v>1244</v>
      </c>
      <c r="D1924">
        <v>19</v>
      </c>
      <c r="E1924" t="s">
        <v>1241</v>
      </c>
      <c r="F1924">
        <v>80300202</v>
      </c>
      <c r="G1924" t="s">
        <v>1230</v>
      </c>
      <c r="H1924" s="1">
        <v>11344.6</v>
      </c>
    </row>
    <row r="1925" spans="1:8" x14ac:dyDescent="0.25">
      <c r="A1925">
        <v>3138</v>
      </c>
      <c r="B1925" t="s">
        <v>1245</v>
      </c>
      <c r="C1925" t="s">
        <v>284</v>
      </c>
      <c r="F1925">
        <v>80300203</v>
      </c>
      <c r="G1925" t="s">
        <v>1246</v>
      </c>
      <c r="H1925" s="1">
        <v>154</v>
      </c>
    </row>
    <row r="1926" spans="1:8" x14ac:dyDescent="0.25">
      <c r="A1926">
        <v>3138</v>
      </c>
      <c r="B1926" t="s">
        <v>1245</v>
      </c>
      <c r="C1926" t="s">
        <v>1247</v>
      </c>
      <c r="D1926">
        <v>9</v>
      </c>
      <c r="E1926" t="s">
        <v>125</v>
      </c>
      <c r="F1926">
        <v>80300203</v>
      </c>
      <c r="G1926" t="s">
        <v>1246</v>
      </c>
      <c r="H1926" s="1">
        <v>155.97</v>
      </c>
    </row>
    <row r="1927" spans="1:8" x14ac:dyDescent="0.25">
      <c r="A1927">
        <v>3138</v>
      </c>
      <c r="B1927" t="s">
        <v>1245</v>
      </c>
      <c r="C1927" t="s">
        <v>1248</v>
      </c>
      <c r="D1927">
        <v>20</v>
      </c>
      <c r="E1927" t="s">
        <v>93</v>
      </c>
      <c r="F1927">
        <v>80300203</v>
      </c>
      <c r="G1927" t="s">
        <v>1246</v>
      </c>
      <c r="H1927" s="1">
        <v>750</v>
      </c>
    </row>
    <row r="1928" spans="1:8" x14ac:dyDescent="0.25">
      <c r="A1928">
        <v>3153</v>
      </c>
      <c r="B1928" t="s">
        <v>1249</v>
      </c>
      <c r="C1928" t="s">
        <v>87</v>
      </c>
      <c r="D1928">
        <v>10</v>
      </c>
      <c r="E1928" t="s">
        <v>11</v>
      </c>
      <c r="F1928">
        <v>60100819</v>
      </c>
      <c r="G1928" t="s">
        <v>936</v>
      </c>
      <c r="H1928" s="1">
        <v>39636.019999999997</v>
      </c>
    </row>
    <row r="1929" spans="1:8" x14ac:dyDescent="0.25">
      <c r="A1929">
        <v>3153</v>
      </c>
      <c r="B1929" t="s">
        <v>1249</v>
      </c>
      <c r="C1929" t="s">
        <v>87</v>
      </c>
      <c r="D1929">
        <v>10</v>
      </c>
      <c r="E1929" t="s">
        <v>11</v>
      </c>
      <c r="F1929">
        <v>60100820</v>
      </c>
      <c r="G1929" t="s">
        <v>932</v>
      </c>
      <c r="H1929" s="1">
        <v>126340.86</v>
      </c>
    </row>
    <row r="1930" spans="1:8" x14ac:dyDescent="0.25">
      <c r="A1930">
        <v>3154</v>
      </c>
      <c r="B1930" t="s">
        <v>1250</v>
      </c>
      <c r="C1930" t="s">
        <v>926</v>
      </c>
      <c r="D1930">
        <v>10</v>
      </c>
      <c r="E1930" t="s">
        <v>11</v>
      </c>
      <c r="F1930">
        <v>60100914</v>
      </c>
      <c r="G1930" t="s">
        <v>933</v>
      </c>
      <c r="H1930" s="1">
        <v>88762.96</v>
      </c>
    </row>
    <row r="1931" spans="1:8" x14ac:dyDescent="0.25">
      <c r="A1931">
        <v>3154</v>
      </c>
      <c r="B1931" t="s">
        <v>1250</v>
      </c>
      <c r="C1931" t="s">
        <v>929</v>
      </c>
      <c r="D1931">
        <v>10</v>
      </c>
      <c r="E1931" t="s">
        <v>11</v>
      </c>
      <c r="F1931">
        <v>60100916</v>
      </c>
      <c r="G1931" t="s">
        <v>937</v>
      </c>
      <c r="H1931" s="1">
        <v>20470.439999999999</v>
      </c>
    </row>
    <row r="1932" spans="1:8" x14ac:dyDescent="0.25">
      <c r="A1932">
        <v>3198</v>
      </c>
      <c r="B1932" t="s">
        <v>1251</v>
      </c>
      <c r="C1932" t="s">
        <v>1252</v>
      </c>
      <c r="D1932">
        <v>7</v>
      </c>
      <c r="E1932" t="s">
        <v>1083</v>
      </c>
      <c r="F1932">
        <v>60100809</v>
      </c>
      <c r="G1932" t="s">
        <v>1086</v>
      </c>
      <c r="H1932" s="1">
        <v>-426</v>
      </c>
    </row>
    <row r="1933" spans="1:8" x14ac:dyDescent="0.25">
      <c r="A1933">
        <v>3198</v>
      </c>
      <c r="B1933" t="s">
        <v>1251</v>
      </c>
      <c r="C1933" t="s">
        <v>1252</v>
      </c>
      <c r="D1933">
        <v>7</v>
      </c>
      <c r="E1933" t="s">
        <v>1083</v>
      </c>
      <c r="F1933">
        <v>80400323</v>
      </c>
      <c r="G1933" t="s">
        <v>1253</v>
      </c>
      <c r="H1933" s="1">
        <v>2136</v>
      </c>
    </row>
    <row r="1934" spans="1:8" x14ac:dyDescent="0.25">
      <c r="A1934">
        <v>3198</v>
      </c>
      <c r="B1934" t="s">
        <v>1251</v>
      </c>
      <c r="C1934" t="s">
        <v>1254</v>
      </c>
      <c r="D1934">
        <v>9</v>
      </c>
      <c r="E1934" t="s">
        <v>125</v>
      </c>
      <c r="F1934">
        <v>80400201</v>
      </c>
      <c r="G1934" t="s">
        <v>1255</v>
      </c>
      <c r="H1934" s="1">
        <v>1202</v>
      </c>
    </row>
    <row r="1935" spans="1:8" x14ac:dyDescent="0.25">
      <c r="A1935">
        <v>3198</v>
      </c>
      <c r="B1935" t="s">
        <v>1251</v>
      </c>
      <c r="C1935" t="s">
        <v>1256</v>
      </c>
      <c r="D1935">
        <v>10</v>
      </c>
      <c r="E1935" t="s">
        <v>11</v>
      </c>
      <c r="F1935">
        <v>80300504</v>
      </c>
      <c r="G1935" t="s">
        <v>1257</v>
      </c>
      <c r="H1935" s="1">
        <v>367.52</v>
      </c>
    </row>
    <row r="1936" spans="1:8" x14ac:dyDescent="0.25">
      <c r="A1936">
        <v>3198</v>
      </c>
      <c r="B1936" t="s">
        <v>1251</v>
      </c>
      <c r="C1936" t="s">
        <v>284</v>
      </c>
      <c r="F1936">
        <v>60100540</v>
      </c>
      <c r="G1936" t="s">
        <v>275</v>
      </c>
      <c r="H1936" s="1">
        <v>3992.59</v>
      </c>
    </row>
    <row r="1937" spans="1:8" x14ac:dyDescent="0.25">
      <c r="A1937">
        <v>3198</v>
      </c>
      <c r="B1937" t="s">
        <v>1251</v>
      </c>
      <c r="C1937" t="s">
        <v>284</v>
      </c>
      <c r="F1937">
        <v>80400201</v>
      </c>
      <c r="G1937" t="s">
        <v>1255</v>
      </c>
      <c r="H1937" s="1">
        <v>23.44</v>
      </c>
    </row>
    <row r="1938" spans="1:8" x14ac:dyDescent="0.25">
      <c r="A1938">
        <v>3198</v>
      </c>
      <c r="B1938" t="s">
        <v>1251</v>
      </c>
      <c r="C1938" t="s">
        <v>1258</v>
      </c>
      <c r="D1938">
        <v>9</v>
      </c>
      <c r="E1938" t="s">
        <v>125</v>
      </c>
      <c r="F1938">
        <v>60100540</v>
      </c>
      <c r="G1938" t="s">
        <v>275</v>
      </c>
      <c r="H1938" s="1">
        <v>3206.5</v>
      </c>
    </row>
    <row r="1939" spans="1:8" x14ac:dyDescent="0.25">
      <c r="A1939">
        <v>3198</v>
      </c>
      <c r="B1939" t="s">
        <v>1251</v>
      </c>
      <c r="C1939" t="s">
        <v>1258</v>
      </c>
      <c r="D1939">
        <v>9</v>
      </c>
      <c r="E1939" t="s">
        <v>125</v>
      </c>
      <c r="F1939">
        <v>80400201</v>
      </c>
      <c r="G1939" t="s">
        <v>1255</v>
      </c>
      <c r="H1939" s="1">
        <v>2792978.58</v>
      </c>
    </row>
    <row r="1940" spans="1:8" x14ac:dyDescent="0.25">
      <c r="A1940">
        <v>3198</v>
      </c>
      <c r="B1940" t="s">
        <v>1251</v>
      </c>
      <c r="C1940" t="s">
        <v>1259</v>
      </c>
      <c r="D1940">
        <v>9</v>
      </c>
      <c r="E1940" t="s">
        <v>125</v>
      </c>
      <c r="F1940">
        <v>80400201</v>
      </c>
      <c r="G1940" t="s">
        <v>1255</v>
      </c>
      <c r="H1940" s="1">
        <v>4473.92</v>
      </c>
    </row>
    <row r="1941" spans="1:8" x14ac:dyDescent="0.25">
      <c r="A1941">
        <v>3198</v>
      </c>
      <c r="B1941" t="s">
        <v>1251</v>
      </c>
      <c r="C1941" t="s">
        <v>1260</v>
      </c>
      <c r="D1941">
        <v>9</v>
      </c>
      <c r="E1941" t="s">
        <v>125</v>
      </c>
      <c r="F1941">
        <v>80400201</v>
      </c>
      <c r="G1941" t="s">
        <v>1255</v>
      </c>
      <c r="H1941" s="1">
        <v>3695.14</v>
      </c>
    </row>
    <row r="1942" spans="1:8" x14ac:dyDescent="0.25">
      <c r="A1942">
        <v>3198</v>
      </c>
      <c r="B1942" t="s">
        <v>1251</v>
      </c>
      <c r="C1942" t="s">
        <v>1261</v>
      </c>
      <c r="D1942">
        <v>9</v>
      </c>
      <c r="E1942" t="s">
        <v>125</v>
      </c>
      <c r="F1942">
        <v>80400201</v>
      </c>
      <c r="G1942" t="s">
        <v>1255</v>
      </c>
      <c r="H1942" s="1">
        <v>48000</v>
      </c>
    </row>
    <row r="1943" spans="1:8" x14ac:dyDescent="0.25">
      <c r="A1943">
        <v>3198</v>
      </c>
      <c r="B1943" t="s">
        <v>1251</v>
      </c>
      <c r="C1943" t="s">
        <v>1262</v>
      </c>
      <c r="D1943">
        <v>9</v>
      </c>
      <c r="E1943" t="s">
        <v>125</v>
      </c>
      <c r="F1943">
        <v>80400201</v>
      </c>
      <c r="G1943" t="s">
        <v>1255</v>
      </c>
      <c r="H1943" s="1">
        <v>322</v>
      </c>
    </row>
    <row r="1944" spans="1:8" x14ac:dyDescent="0.25">
      <c r="A1944">
        <v>3198</v>
      </c>
      <c r="B1944" t="s">
        <v>1251</v>
      </c>
      <c r="C1944" t="s">
        <v>1263</v>
      </c>
      <c r="D1944">
        <v>9</v>
      </c>
      <c r="E1944" t="s">
        <v>125</v>
      </c>
      <c r="F1944">
        <v>80400201</v>
      </c>
      <c r="G1944" t="s">
        <v>1255</v>
      </c>
      <c r="H1944" s="1">
        <v>6910</v>
      </c>
    </row>
    <row r="1945" spans="1:8" x14ac:dyDescent="0.25">
      <c r="A1945">
        <v>3198</v>
      </c>
      <c r="B1945" t="s">
        <v>1251</v>
      </c>
      <c r="C1945" t="s">
        <v>1264</v>
      </c>
      <c r="D1945">
        <v>7</v>
      </c>
      <c r="E1945" t="s">
        <v>1083</v>
      </c>
      <c r="F1945">
        <v>60100809</v>
      </c>
      <c r="G1945" t="s">
        <v>1086</v>
      </c>
      <c r="H1945" s="1">
        <v>-174</v>
      </c>
    </row>
    <row r="1946" spans="1:8" x14ac:dyDescent="0.25">
      <c r="A1946">
        <v>3198</v>
      </c>
      <c r="B1946" t="s">
        <v>1251</v>
      </c>
      <c r="C1946" t="s">
        <v>1264</v>
      </c>
      <c r="D1946">
        <v>7</v>
      </c>
      <c r="E1946" t="s">
        <v>1083</v>
      </c>
      <c r="F1946">
        <v>80400323</v>
      </c>
      <c r="G1946" t="s">
        <v>1253</v>
      </c>
      <c r="H1946" s="1">
        <v>874</v>
      </c>
    </row>
    <row r="1947" spans="1:8" x14ac:dyDescent="0.25">
      <c r="A1947">
        <v>3198</v>
      </c>
      <c r="B1947" t="s">
        <v>1251</v>
      </c>
      <c r="C1947" t="s">
        <v>1265</v>
      </c>
      <c r="D1947">
        <v>7</v>
      </c>
      <c r="E1947" t="s">
        <v>1083</v>
      </c>
      <c r="F1947">
        <v>60100809</v>
      </c>
      <c r="G1947" t="s">
        <v>1086</v>
      </c>
      <c r="H1947" s="1">
        <v>-102</v>
      </c>
    </row>
    <row r="1948" spans="1:8" x14ac:dyDescent="0.25">
      <c r="A1948">
        <v>3198</v>
      </c>
      <c r="B1948" t="s">
        <v>1251</v>
      </c>
      <c r="C1948" t="s">
        <v>1265</v>
      </c>
      <c r="D1948">
        <v>7</v>
      </c>
      <c r="E1948" t="s">
        <v>1083</v>
      </c>
      <c r="F1948">
        <v>80400323</v>
      </c>
      <c r="G1948" t="s">
        <v>1253</v>
      </c>
      <c r="H1948" s="1">
        <v>514</v>
      </c>
    </row>
    <row r="1949" spans="1:8" x14ac:dyDescent="0.25">
      <c r="A1949">
        <v>3198</v>
      </c>
      <c r="B1949" t="s">
        <v>1251</v>
      </c>
      <c r="C1949" t="s">
        <v>1266</v>
      </c>
      <c r="D1949">
        <v>9</v>
      </c>
      <c r="E1949" t="s">
        <v>125</v>
      </c>
      <c r="F1949">
        <v>80400201</v>
      </c>
      <c r="G1949" t="s">
        <v>1255</v>
      </c>
      <c r="H1949" s="1">
        <v>47.9</v>
      </c>
    </row>
    <row r="1950" spans="1:8" x14ac:dyDescent="0.25">
      <c r="A1950">
        <v>3198</v>
      </c>
      <c r="B1950" t="s">
        <v>1251</v>
      </c>
      <c r="C1950" t="s">
        <v>1267</v>
      </c>
      <c r="D1950">
        <v>9</v>
      </c>
      <c r="E1950" t="s">
        <v>125</v>
      </c>
      <c r="F1950">
        <v>80400201</v>
      </c>
      <c r="G1950" t="s">
        <v>1255</v>
      </c>
      <c r="H1950" s="1">
        <v>12388.8</v>
      </c>
    </row>
    <row r="1951" spans="1:8" x14ac:dyDescent="0.25">
      <c r="A1951">
        <v>3198</v>
      </c>
      <c r="B1951" t="s">
        <v>1251</v>
      </c>
      <c r="C1951" t="s">
        <v>1268</v>
      </c>
      <c r="D1951">
        <v>10</v>
      </c>
      <c r="E1951" t="s">
        <v>11</v>
      </c>
      <c r="F1951">
        <v>80300504</v>
      </c>
      <c r="G1951" t="s">
        <v>1257</v>
      </c>
      <c r="H1951" s="1">
        <v>163.59</v>
      </c>
    </row>
    <row r="1952" spans="1:8" x14ac:dyDescent="0.25">
      <c r="A1952">
        <v>3198</v>
      </c>
      <c r="B1952" t="s">
        <v>1251</v>
      </c>
      <c r="C1952" t="s">
        <v>92</v>
      </c>
      <c r="D1952">
        <v>20</v>
      </c>
      <c r="E1952" t="s">
        <v>93</v>
      </c>
      <c r="F1952">
        <v>80300504</v>
      </c>
      <c r="G1952" t="s">
        <v>1257</v>
      </c>
      <c r="H1952" s="1">
        <v>10308.799999999999</v>
      </c>
    </row>
    <row r="1953" spans="1:8" x14ac:dyDescent="0.25">
      <c r="A1953">
        <v>3198</v>
      </c>
      <c r="B1953" t="s">
        <v>1251</v>
      </c>
      <c r="C1953" t="s">
        <v>1269</v>
      </c>
      <c r="D1953">
        <v>10</v>
      </c>
      <c r="E1953" t="s">
        <v>11</v>
      </c>
      <c r="F1953">
        <v>80300504</v>
      </c>
      <c r="G1953" t="s">
        <v>1257</v>
      </c>
      <c r="H1953" s="1">
        <v>191.29</v>
      </c>
    </row>
    <row r="1954" spans="1:8" x14ac:dyDescent="0.25">
      <c r="A1954">
        <v>3203</v>
      </c>
      <c r="B1954" t="s">
        <v>1081</v>
      </c>
      <c r="C1954" t="s">
        <v>1270</v>
      </c>
      <c r="D1954">
        <v>7</v>
      </c>
      <c r="E1954" t="s">
        <v>1083</v>
      </c>
      <c r="F1954">
        <v>60100809</v>
      </c>
      <c r="G1954" t="s">
        <v>1086</v>
      </c>
      <c r="H1954" s="1">
        <v>-276.49</v>
      </c>
    </row>
    <row r="1955" spans="1:8" x14ac:dyDescent="0.25">
      <c r="A1955">
        <v>3203</v>
      </c>
      <c r="B1955" t="s">
        <v>1081</v>
      </c>
      <c r="C1955" t="s">
        <v>1270</v>
      </c>
      <c r="D1955">
        <v>7</v>
      </c>
      <c r="E1955" t="s">
        <v>1083</v>
      </c>
      <c r="F1955">
        <v>80400316</v>
      </c>
      <c r="G1955" t="s">
        <v>1271</v>
      </c>
      <c r="H1955" s="1">
        <v>1384.49</v>
      </c>
    </row>
    <row r="1956" spans="1:8" x14ac:dyDescent="0.25">
      <c r="A1956">
        <v>3203</v>
      </c>
      <c r="B1956" t="s">
        <v>1081</v>
      </c>
      <c r="C1956" t="s">
        <v>1272</v>
      </c>
      <c r="D1956">
        <v>7</v>
      </c>
      <c r="E1956" t="s">
        <v>1083</v>
      </c>
      <c r="F1956">
        <v>60100809</v>
      </c>
      <c r="G1956" t="s">
        <v>1086</v>
      </c>
      <c r="H1956" s="1">
        <v>-41.31</v>
      </c>
    </row>
    <row r="1957" spans="1:8" x14ac:dyDescent="0.25">
      <c r="A1957">
        <v>3203</v>
      </c>
      <c r="B1957" t="s">
        <v>1081</v>
      </c>
      <c r="C1957" t="s">
        <v>1272</v>
      </c>
      <c r="D1957">
        <v>7</v>
      </c>
      <c r="E1957" t="s">
        <v>1083</v>
      </c>
      <c r="F1957">
        <v>60100920</v>
      </c>
      <c r="G1957" t="s">
        <v>1273</v>
      </c>
      <c r="H1957" s="1">
        <v>-49.57</v>
      </c>
    </row>
    <row r="1958" spans="1:8" x14ac:dyDescent="0.25">
      <c r="A1958">
        <v>3203</v>
      </c>
      <c r="B1958" t="s">
        <v>1081</v>
      </c>
      <c r="C1958" t="s">
        <v>1272</v>
      </c>
      <c r="D1958">
        <v>7</v>
      </c>
      <c r="E1958" t="s">
        <v>1083</v>
      </c>
      <c r="F1958">
        <v>80400307</v>
      </c>
      <c r="G1958" t="s">
        <v>1274</v>
      </c>
      <c r="H1958" s="1">
        <v>33.049999999999997</v>
      </c>
    </row>
    <row r="1959" spans="1:8" x14ac:dyDescent="0.25">
      <c r="A1959">
        <v>3203</v>
      </c>
      <c r="B1959" t="s">
        <v>1081</v>
      </c>
      <c r="C1959" t="s">
        <v>1272</v>
      </c>
      <c r="D1959">
        <v>7</v>
      </c>
      <c r="E1959" t="s">
        <v>1083</v>
      </c>
      <c r="F1959">
        <v>80400316</v>
      </c>
      <c r="G1959" t="s">
        <v>1271</v>
      </c>
      <c r="H1959" s="1">
        <v>208.56</v>
      </c>
    </row>
    <row r="1960" spans="1:8" x14ac:dyDescent="0.25">
      <c r="A1960">
        <v>3203</v>
      </c>
      <c r="B1960" t="s">
        <v>1081</v>
      </c>
      <c r="C1960" t="s">
        <v>1275</v>
      </c>
      <c r="D1960">
        <v>7</v>
      </c>
      <c r="E1960" t="s">
        <v>1083</v>
      </c>
      <c r="F1960">
        <v>60100809</v>
      </c>
      <c r="G1960" t="s">
        <v>1086</v>
      </c>
      <c r="H1960" s="1">
        <v>-59.9</v>
      </c>
    </row>
    <row r="1961" spans="1:8" x14ac:dyDescent="0.25">
      <c r="A1961">
        <v>3203</v>
      </c>
      <c r="B1961" t="s">
        <v>1081</v>
      </c>
      <c r="C1961" t="s">
        <v>1275</v>
      </c>
      <c r="D1961">
        <v>7</v>
      </c>
      <c r="E1961" t="s">
        <v>1083</v>
      </c>
      <c r="F1961">
        <v>80400316</v>
      </c>
      <c r="G1961" t="s">
        <v>1271</v>
      </c>
      <c r="H1961" s="1">
        <v>301.52</v>
      </c>
    </row>
    <row r="1962" spans="1:8" x14ac:dyDescent="0.25">
      <c r="A1962">
        <v>3203</v>
      </c>
      <c r="B1962" t="s">
        <v>1081</v>
      </c>
      <c r="C1962" t="s">
        <v>1276</v>
      </c>
      <c r="D1962">
        <v>7</v>
      </c>
      <c r="E1962" t="s">
        <v>1083</v>
      </c>
      <c r="F1962">
        <v>60100809</v>
      </c>
      <c r="G1962" t="s">
        <v>1086</v>
      </c>
      <c r="H1962" s="1">
        <v>-46.47</v>
      </c>
    </row>
    <row r="1963" spans="1:8" x14ac:dyDescent="0.25">
      <c r="A1963">
        <v>3203</v>
      </c>
      <c r="B1963" t="s">
        <v>1081</v>
      </c>
      <c r="C1963" t="s">
        <v>1276</v>
      </c>
      <c r="D1963">
        <v>7</v>
      </c>
      <c r="E1963" t="s">
        <v>1083</v>
      </c>
      <c r="F1963">
        <v>80400316</v>
      </c>
      <c r="G1963" t="s">
        <v>1271</v>
      </c>
      <c r="H1963" s="1">
        <v>234.38</v>
      </c>
    </row>
    <row r="1964" spans="1:8" x14ac:dyDescent="0.25">
      <c r="A1964">
        <v>3203</v>
      </c>
      <c r="B1964" t="s">
        <v>1081</v>
      </c>
      <c r="C1964" t="s">
        <v>1277</v>
      </c>
      <c r="D1964">
        <v>7</v>
      </c>
      <c r="E1964" t="s">
        <v>1083</v>
      </c>
      <c r="F1964">
        <v>60100809</v>
      </c>
      <c r="G1964" t="s">
        <v>1086</v>
      </c>
      <c r="H1964" s="1">
        <v>-100</v>
      </c>
    </row>
    <row r="1965" spans="1:8" x14ac:dyDescent="0.25">
      <c r="A1965">
        <v>3203</v>
      </c>
      <c r="B1965" t="s">
        <v>1081</v>
      </c>
      <c r="C1965" t="s">
        <v>1277</v>
      </c>
      <c r="D1965">
        <v>7</v>
      </c>
      <c r="E1965" t="s">
        <v>1083</v>
      </c>
      <c r="F1965">
        <v>80400316</v>
      </c>
      <c r="G1965" t="s">
        <v>1271</v>
      </c>
      <c r="H1965" s="1">
        <v>502</v>
      </c>
    </row>
    <row r="1966" spans="1:8" x14ac:dyDescent="0.25">
      <c r="A1966">
        <v>3203</v>
      </c>
      <c r="B1966" t="s">
        <v>1081</v>
      </c>
      <c r="C1966" t="s">
        <v>1278</v>
      </c>
      <c r="D1966">
        <v>7</v>
      </c>
      <c r="E1966" t="s">
        <v>1083</v>
      </c>
      <c r="F1966">
        <v>60100809</v>
      </c>
      <c r="G1966" t="s">
        <v>1086</v>
      </c>
      <c r="H1966" s="1">
        <v>-120</v>
      </c>
    </row>
    <row r="1967" spans="1:8" x14ac:dyDescent="0.25">
      <c r="A1967">
        <v>3203</v>
      </c>
      <c r="B1967" t="s">
        <v>1081</v>
      </c>
      <c r="C1967" t="s">
        <v>1278</v>
      </c>
      <c r="D1967">
        <v>7</v>
      </c>
      <c r="E1967" t="s">
        <v>1083</v>
      </c>
      <c r="F1967">
        <v>60100906</v>
      </c>
      <c r="G1967" t="s">
        <v>206</v>
      </c>
      <c r="H1967" s="1">
        <v>-144</v>
      </c>
    </row>
    <row r="1968" spans="1:8" x14ac:dyDescent="0.25">
      <c r="A1968">
        <v>3203</v>
      </c>
      <c r="B1968" t="s">
        <v>1081</v>
      </c>
      <c r="C1968" t="s">
        <v>1278</v>
      </c>
      <c r="D1968">
        <v>7</v>
      </c>
      <c r="E1968" t="s">
        <v>1083</v>
      </c>
      <c r="F1968">
        <v>80400307</v>
      </c>
      <c r="G1968" t="s">
        <v>1274</v>
      </c>
      <c r="H1968" s="1">
        <v>96</v>
      </c>
    </row>
    <row r="1969" spans="1:8" x14ac:dyDescent="0.25">
      <c r="A1969">
        <v>3203</v>
      </c>
      <c r="B1969" t="s">
        <v>1081</v>
      </c>
      <c r="C1969" t="s">
        <v>1278</v>
      </c>
      <c r="D1969">
        <v>7</v>
      </c>
      <c r="E1969" t="s">
        <v>1083</v>
      </c>
      <c r="F1969">
        <v>80400316</v>
      </c>
      <c r="G1969" t="s">
        <v>1271</v>
      </c>
      <c r="H1969" s="1">
        <v>602</v>
      </c>
    </row>
    <row r="1970" spans="1:8" x14ac:dyDescent="0.25">
      <c r="A1970">
        <v>3203</v>
      </c>
      <c r="B1970" t="s">
        <v>1081</v>
      </c>
      <c r="C1970" t="s">
        <v>1279</v>
      </c>
      <c r="D1970">
        <v>7</v>
      </c>
      <c r="E1970" t="s">
        <v>1083</v>
      </c>
      <c r="F1970">
        <v>60100809</v>
      </c>
      <c r="G1970" t="s">
        <v>1086</v>
      </c>
      <c r="H1970" s="1">
        <v>-80.56</v>
      </c>
    </row>
    <row r="1971" spans="1:8" x14ac:dyDescent="0.25">
      <c r="A1971">
        <v>3203</v>
      </c>
      <c r="B1971" t="s">
        <v>1081</v>
      </c>
      <c r="C1971" t="s">
        <v>1279</v>
      </c>
      <c r="D1971">
        <v>7</v>
      </c>
      <c r="E1971" t="s">
        <v>1083</v>
      </c>
      <c r="F1971">
        <v>80400316</v>
      </c>
      <c r="G1971" t="s">
        <v>1271</v>
      </c>
      <c r="H1971" s="1">
        <v>404.8</v>
      </c>
    </row>
    <row r="1972" spans="1:8" x14ac:dyDescent="0.25">
      <c r="A1972">
        <v>3203</v>
      </c>
      <c r="B1972" t="s">
        <v>1081</v>
      </c>
      <c r="C1972" t="s">
        <v>136</v>
      </c>
      <c r="F1972">
        <v>60100818</v>
      </c>
      <c r="G1972" t="s">
        <v>1280</v>
      </c>
      <c r="H1972" s="1">
        <v>-36795.03</v>
      </c>
    </row>
    <row r="1973" spans="1:8" x14ac:dyDescent="0.25">
      <c r="A1973">
        <v>3203</v>
      </c>
      <c r="B1973" t="s">
        <v>1081</v>
      </c>
      <c r="C1973" t="s">
        <v>136</v>
      </c>
      <c r="F1973">
        <v>60100918</v>
      </c>
      <c r="G1973" t="s">
        <v>1281</v>
      </c>
      <c r="H1973" s="1">
        <v>-279.27</v>
      </c>
    </row>
    <row r="1974" spans="1:8" x14ac:dyDescent="0.25">
      <c r="A1974">
        <v>3203</v>
      </c>
      <c r="B1974" t="s">
        <v>1081</v>
      </c>
      <c r="C1974" t="s">
        <v>136</v>
      </c>
      <c r="F1974">
        <v>60101035</v>
      </c>
      <c r="G1974" t="s">
        <v>35</v>
      </c>
      <c r="H1974" s="1">
        <v>-50.99</v>
      </c>
    </row>
    <row r="1975" spans="1:8" x14ac:dyDescent="0.25">
      <c r="A1975">
        <v>3203</v>
      </c>
      <c r="B1975" t="s">
        <v>1081</v>
      </c>
      <c r="C1975" t="s">
        <v>136</v>
      </c>
      <c r="F1975">
        <v>80400312</v>
      </c>
      <c r="G1975" t="s">
        <v>1282</v>
      </c>
      <c r="H1975" s="1">
        <v>89237.42</v>
      </c>
    </row>
    <row r="1976" spans="1:8" x14ac:dyDescent="0.25">
      <c r="A1976">
        <v>3203</v>
      </c>
      <c r="B1976" t="s">
        <v>1081</v>
      </c>
      <c r="C1976" t="s">
        <v>284</v>
      </c>
      <c r="F1976">
        <v>80400310</v>
      </c>
      <c r="G1976" t="s">
        <v>1283</v>
      </c>
      <c r="H1976" s="1">
        <v>332.64</v>
      </c>
    </row>
    <row r="1977" spans="1:8" x14ac:dyDescent="0.25">
      <c r="A1977">
        <v>3203</v>
      </c>
      <c r="B1977" t="s">
        <v>1081</v>
      </c>
      <c r="C1977" t="s">
        <v>284</v>
      </c>
      <c r="F1977">
        <v>80400311</v>
      </c>
      <c r="G1977" t="s">
        <v>1284</v>
      </c>
      <c r="H1977" s="1">
        <v>785.04</v>
      </c>
    </row>
    <row r="1978" spans="1:8" x14ac:dyDescent="0.25">
      <c r="A1978">
        <v>3203</v>
      </c>
      <c r="B1978" t="s">
        <v>1081</v>
      </c>
      <c r="C1978" t="s">
        <v>1285</v>
      </c>
      <c r="D1978">
        <v>7</v>
      </c>
      <c r="E1978" t="s">
        <v>1083</v>
      </c>
      <c r="F1978">
        <v>60100809</v>
      </c>
      <c r="G1978" t="s">
        <v>1086</v>
      </c>
      <c r="H1978" s="1">
        <v>-59.9</v>
      </c>
    </row>
    <row r="1979" spans="1:8" x14ac:dyDescent="0.25">
      <c r="A1979">
        <v>3203</v>
      </c>
      <c r="B1979" t="s">
        <v>1081</v>
      </c>
      <c r="C1979" t="s">
        <v>1285</v>
      </c>
      <c r="D1979">
        <v>7</v>
      </c>
      <c r="E1979" t="s">
        <v>1083</v>
      </c>
      <c r="F1979">
        <v>80400316</v>
      </c>
      <c r="G1979" t="s">
        <v>1271</v>
      </c>
      <c r="H1979" s="1">
        <v>301.52</v>
      </c>
    </row>
    <row r="1980" spans="1:8" x14ac:dyDescent="0.25">
      <c r="A1980">
        <v>3203</v>
      </c>
      <c r="B1980" t="s">
        <v>1081</v>
      </c>
      <c r="C1980" t="s">
        <v>1286</v>
      </c>
      <c r="D1980">
        <v>7</v>
      </c>
      <c r="E1980" t="s">
        <v>1083</v>
      </c>
      <c r="F1980">
        <v>60100809</v>
      </c>
      <c r="G1980" t="s">
        <v>1086</v>
      </c>
      <c r="H1980" s="1">
        <v>-70</v>
      </c>
    </row>
    <row r="1981" spans="1:8" x14ac:dyDescent="0.25">
      <c r="A1981">
        <v>3203</v>
      </c>
      <c r="B1981" t="s">
        <v>1081</v>
      </c>
      <c r="C1981" t="s">
        <v>1286</v>
      </c>
      <c r="D1981">
        <v>7</v>
      </c>
      <c r="E1981" t="s">
        <v>1083</v>
      </c>
      <c r="F1981">
        <v>80400316</v>
      </c>
      <c r="G1981" t="s">
        <v>1271</v>
      </c>
      <c r="H1981" s="1">
        <v>352</v>
      </c>
    </row>
    <row r="1982" spans="1:8" x14ac:dyDescent="0.25">
      <c r="A1982">
        <v>3203</v>
      </c>
      <c r="B1982" t="s">
        <v>1081</v>
      </c>
      <c r="C1982" t="s">
        <v>1287</v>
      </c>
      <c r="D1982">
        <v>7</v>
      </c>
      <c r="E1982" t="s">
        <v>1083</v>
      </c>
      <c r="F1982">
        <v>60100809</v>
      </c>
      <c r="G1982" t="s">
        <v>1086</v>
      </c>
      <c r="H1982" s="1">
        <v>-80.56</v>
      </c>
    </row>
    <row r="1983" spans="1:8" x14ac:dyDescent="0.25">
      <c r="A1983">
        <v>3203</v>
      </c>
      <c r="B1983" t="s">
        <v>1081</v>
      </c>
      <c r="C1983" t="s">
        <v>1287</v>
      </c>
      <c r="D1983">
        <v>7</v>
      </c>
      <c r="E1983" t="s">
        <v>1083</v>
      </c>
      <c r="F1983">
        <v>80400316</v>
      </c>
      <c r="G1983" t="s">
        <v>1271</v>
      </c>
      <c r="H1983" s="1">
        <v>404.8</v>
      </c>
    </row>
    <row r="1984" spans="1:8" x14ac:dyDescent="0.25">
      <c r="A1984">
        <v>3203</v>
      </c>
      <c r="B1984" t="s">
        <v>1081</v>
      </c>
      <c r="C1984" t="s">
        <v>1288</v>
      </c>
      <c r="D1984">
        <v>7</v>
      </c>
      <c r="E1984" t="s">
        <v>1083</v>
      </c>
      <c r="F1984">
        <v>60100809</v>
      </c>
      <c r="G1984" t="s">
        <v>1086</v>
      </c>
      <c r="H1984" s="1">
        <v>-217.75</v>
      </c>
    </row>
    <row r="1985" spans="1:8" x14ac:dyDescent="0.25">
      <c r="A1985">
        <v>3203</v>
      </c>
      <c r="B1985" t="s">
        <v>1081</v>
      </c>
      <c r="C1985" t="s">
        <v>1288</v>
      </c>
      <c r="D1985">
        <v>7</v>
      </c>
      <c r="E1985" t="s">
        <v>1083</v>
      </c>
      <c r="F1985">
        <v>80400304</v>
      </c>
      <c r="G1985" t="s">
        <v>1289</v>
      </c>
      <c r="H1985" s="1">
        <v>1526.83</v>
      </c>
    </row>
    <row r="1986" spans="1:8" x14ac:dyDescent="0.25">
      <c r="A1986">
        <v>3203</v>
      </c>
      <c r="B1986" t="s">
        <v>1081</v>
      </c>
      <c r="C1986" t="s">
        <v>1290</v>
      </c>
      <c r="D1986">
        <v>7</v>
      </c>
      <c r="E1986" t="s">
        <v>1083</v>
      </c>
      <c r="F1986">
        <v>60100809</v>
      </c>
      <c r="G1986" t="s">
        <v>1086</v>
      </c>
      <c r="H1986" s="1">
        <v>-59.9</v>
      </c>
    </row>
    <row r="1987" spans="1:8" x14ac:dyDescent="0.25">
      <c r="A1987">
        <v>3203</v>
      </c>
      <c r="B1987" t="s">
        <v>1081</v>
      </c>
      <c r="C1987" t="s">
        <v>1290</v>
      </c>
      <c r="D1987">
        <v>7</v>
      </c>
      <c r="E1987" t="s">
        <v>1083</v>
      </c>
      <c r="F1987">
        <v>80400316</v>
      </c>
      <c r="G1987" t="s">
        <v>1271</v>
      </c>
      <c r="H1987" s="1">
        <v>301.52</v>
      </c>
    </row>
    <row r="1988" spans="1:8" x14ac:dyDescent="0.25">
      <c r="A1988">
        <v>3203</v>
      </c>
      <c r="B1988" t="s">
        <v>1081</v>
      </c>
      <c r="C1988" t="s">
        <v>1291</v>
      </c>
      <c r="D1988">
        <v>7</v>
      </c>
      <c r="E1988" t="s">
        <v>1083</v>
      </c>
      <c r="F1988">
        <v>60100809</v>
      </c>
      <c r="G1988" t="s">
        <v>1086</v>
      </c>
      <c r="H1988" s="1">
        <v>-165.26</v>
      </c>
    </row>
    <row r="1989" spans="1:8" x14ac:dyDescent="0.25">
      <c r="A1989">
        <v>3203</v>
      </c>
      <c r="B1989" t="s">
        <v>1081</v>
      </c>
      <c r="C1989" t="s">
        <v>1291</v>
      </c>
      <c r="D1989">
        <v>7</v>
      </c>
      <c r="E1989" t="s">
        <v>1083</v>
      </c>
      <c r="F1989">
        <v>80400316</v>
      </c>
      <c r="G1989" t="s">
        <v>1271</v>
      </c>
      <c r="H1989" s="1">
        <v>830.26</v>
      </c>
    </row>
    <row r="1990" spans="1:8" x14ac:dyDescent="0.25">
      <c r="A1990">
        <v>3203</v>
      </c>
      <c r="B1990" t="s">
        <v>1081</v>
      </c>
      <c r="C1990" t="s">
        <v>1292</v>
      </c>
      <c r="D1990">
        <v>7</v>
      </c>
      <c r="E1990" t="s">
        <v>1083</v>
      </c>
      <c r="F1990">
        <v>60100809</v>
      </c>
      <c r="G1990" t="s">
        <v>1086</v>
      </c>
      <c r="H1990" s="1">
        <v>-100</v>
      </c>
    </row>
    <row r="1991" spans="1:8" x14ac:dyDescent="0.25">
      <c r="A1991">
        <v>3203</v>
      </c>
      <c r="B1991" t="s">
        <v>1081</v>
      </c>
      <c r="C1991" t="s">
        <v>1292</v>
      </c>
      <c r="D1991">
        <v>7</v>
      </c>
      <c r="E1991" t="s">
        <v>1083</v>
      </c>
      <c r="F1991">
        <v>80400316</v>
      </c>
      <c r="G1991" t="s">
        <v>1271</v>
      </c>
      <c r="H1991" s="1">
        <v>502</v>
      </c>
    </row>
    <row r="1992" spans="1:8" x14ac:dyDescent="0.25">
      <c r="A1992">
        <v>3203</v>
      </c>
      <c r="B1992" t="s">
        <v>1081</v>
      </c>
      <c r="C1992" t="s">
        <v>1160</v>
      </c>
      <c r="D1992">
        <v>9</v>
      </c>
      <c r="E1992" t="s">
        <v>125</v>
      </c>
      <c r="F1992">
        <v>80400310</v>
      </c>
      <c r="G1992" t="s">
        <v>1283</v>
      </c>
      <c r="H1992" s="1">
        <v>27116</v>
      </c>
    </row>
    <row r="1993" spans="1:8" x14ac:dyDescent="0.25">
      <c r="A1993">
        <v>3203</v>
      </c>
      <c r="B1993" t="s">
        <v>1081</v>
      </c>
      <c r="C1993" t="s">
        <v>1160</v>
      </c>
      <c r="D1993">
        <v>9</v>
      </c>
      <c r="E1993" t="s">
        <v>125</v>
      </c>
      <c r="F1993">
        <v>80400311</v>
      </c>
      <c r="G1993" t="s">
        <v>1284</v>
      </c>
      <c r="H1993" s="1">
        <v>53896.83</v>
      </c>
    </row>
    <row r="1994" spans="1:8" x14ac:dyDescent="0.25">
      <c r="A1994">
        <v>3203</v>
      </c>
      <c r="B1994" t="s">
        <v>1081</v>
      </c>
      <c r="C1994" t="s">
        <v>1293</v>
      </c>
      <c r="D1994">
        <v>7</v>
      </c>
      <c r="E1994" t="s">
        <v>1083</v>
      </c>
      <c r="F1994">
        <v>60100809</v>
      </c>
      <c r="G1994" t="s">
        <v>1086</v>
      </c>
      <c r="H1994" s="1">
        <v>-41.31</v>
      </c>
    </row>
    <row r="1995" spans="1:8" x14ac:dyDescent="0.25">
      <c r="A1995">
        <v>3203</v>
      </c>
      <c r="B1995" t="s">
        <v>1081</v>
      </c>
      <c r="C1995" t="s">
        <v>1293</v>
      </c>
      <c r="D1995">
        <v>7</v>
      </c>
      <c r="E1995" t="s">
        <v>1083</v>
      </c>
      <c r="F1995">
        <v>60100920</v>
      </c>
      <c r="G1995" t="s">
        <v>1273</v>
      </c>
      <c r="H1995" s="1">
        <v>-49.57</v>
      </c>
    </row>
    <row r="1996" spans="1:8" x14ac:dyDescent="0.25">
      <c r="A1996">
        <v>3203</v>
      </c>
      <c r="B1996" t="s">
        <v>1081</v>
      </c>
      <c r="C1996" t="s">
        <v>1293</v>
      </c>
      <c r="D1996">
        <v>7</v>
      </c>
      <c r="E1996" t="s">
        <v>1083</v>
      </c>
      <c r="F1996">
        <v>80400307</v>
      </c>
      <c r="G1996" t="s">
        <v>1274</v>
      </c>
      <c r="H1996" s="1">
        <v>33.049999999999997</v>
      </c>
    </row>
    <row r="1997" spans="1:8" x14ac:dyDescent="0.25">
      <c r="A1997">
        <v>3203</v>
      </c>
      <c r="B1997" t="s">
        <v>1081</v>
      </c>
      <c r="C1997" t="s">
        <v>1293</v>
      </c>
      <c r="D1997">
        <v>7</v>
      </c>
      <c r="E1997" t="s">
        <v>1083</v>
      </c>
      <c r="F1997">
        <v>80400316</v>
      </c>
      <c r="G1997" t="s">
        <v>1271</v>
      </c>
      <c r="H1997" s="1">
        <v>208.56</v>
      </c>
    </row>
    <row r="1998" spans="1:8" x14ac:dyDescent="0.25">
      <c r="A1998">
        <v>3203</v>
      </c>
      <c r="B1998" t="s">
        <v>1081</v>
      </c>
      <c r="C1998" t="s">
        <v>1294</v>
      </c>
      <c r="D1998">
        <v>7</v>
      </c>
      <c r="E1998" t="s">
        <v>1083</v>
      </c>
      <c r="F1998">
        <v>60100809</v>
      </c>
      <c r="G1998" t="s">
        <v>1086</v>
      </c>
      <c r="H1998" s="1">
        <v>-70</v>
      </c>
    </row>
    <row r="1999" spans="1:8" x14ac:dyDescent="0.25">
      <c r="A1999">
        <v>3203</v>
      </c>
      <c r="B1999" t="s">
        <v>1081</v>
      </c>
      <c r="C1999" t="s">
        <v>1294</v>
      </c>
      <c r="D1999">
        <v>7</v>
      </c>
      <c r="E1999" t="s">
        <v>1083</v>
      </c>
      <c r="F1999">
        <v>80400316</v>
      </c>
      <c r="G1999" t="s">
        <v>1271</v>
      </c>
      <c r="H1999" s="1">
        <v>352</v>
      </c>
    </row>
    <row r="2000" spans="1:8" x14ac:dyDescent="0.25">
      <c r="A2000">
        <v>3203</v>
      </c>
      <c r="B2000" t="s">
        <v>1081</v>
      </c>
      <c r="C2000" t="s">
        <v>1295</v>
      </c>
      <c r="D2000">
        <v>7</v>
      </c>
      <c r="E2000" t="s">
        <v>1083</v>
      </c>
      <c r="F2000">
        <v>60100809</v>
      </c>
      <c r="G2000" t="s">
        <v>1086</v>
      </c>
      <c r="H2000" s="1">
        <v>-100</v>
      </c>
    </row>
    <row r="2001" spans="1:8" x14ac:dyDescent="0.25">
      <c r="A2001">
        <v>3203</v>
      </c>
      <c r="B2001" t="s">
        <v>1081</v>
      </c>
      <c r="C2001" t="s">
        <v>1295</v>
      </c>
      <c r="D2001">
        <v>7</v>
      </c>
      <c r="E2001" t="s">
        <v>1083</v>
      </c>
      <c r="F2001">
        <v>80400316</v>
      </c>
      <c r="G2001" t="s">
        <v>1271</v>
      </c>
      <c r="H2001" s="1">
        <v>502</v>
      </c>
    </row>
    <row r="2002" spans="1:8" x14ac:dyDescent="0.25">
      <c r="A2002">
        <v>3203</v>
      </c>
      <c r="B2002" t="s">
        <v>1081</v>
      </c>
      <c r="C2002" t="s">
        <v>1296</v>
      </c>
      <c r="D2002">
        <v>7</v>
      </c>
      <c r="E2002" t="s">
        <v>1083</v>
      </c>
      <c r="F2002">
        <v>60100809</v>
      </c>
      <c r="G2002" t="s">
        <v>1086</v>
      </c>
      <c r="H2002" s="1">
        <v>-80.56</v>
      </c>
    </row>
    <row r="2003" spans="1:8" x14ac:dyDescent="0.25">
      <c r="A2003">
        <v>3203</v>
      </c>
      <c r="B2003" t="s">
        <v>1081</v>
      </c>
      <c r="C2003" t="s">
        <v>1296</v>
      </c>
      <c r="D2003">
        <v>7</v>
      </c>
      <c r="E2003" t="s">
        <v>1083</v>
      </c>
      <c r="F2003">
        <v>80400316</v>
      </c>
      <c r="G2003" t="s">
        <v>1271</v>
      </c>
      <c r="H2003" s="1">
        <v>404.8</v>
      </c>
    </row>
    <row r="2004" spans="1:8" x14ac:dyDescent="0.25">
      <c r="A2004">
        <v>3203</v>
      </c>
      <c r="B2004" t="s">
        <v>1081</v>
      </c>
      <c r="C2004" t="s">
        <v>1297</v>
      </c>
      <c r="D2004">
        <v>7</v>
      </c>
      <c r="E2004" t="s">
        <v>1083</v>
      </c>
      <c r="F2004">
        <v>60100809</v>
      </c>
      <c r="G2004" t="s">
        <v>1086</v>
      </c>
      <c r="H2004" s="1">
        <v>-124</v>
      </c>
    </row>
    <row r="2005" spans="1:8" x14ac:dyDescent="0.25">
      <c r="A2005">
        <v>3203</v>
      </c>
      <c r="B2005" t="s">
        <v>1081</v>
      </c>
      <c r="C2005" t="s">
        <v>1297</v>
      </c>
      <c r="D2005">
        <v>7</v>
      </c>
      <c r="E2005" t="s">
        <v>1083</v>
      </c>
      <c r="F2005">
        <v>80400316</v>
      </c>
      <c r="G2005" t="s">
        <v>1271</v>
      </c>
      <c r="H2005" s="1">
        <v>622</v>
      </c>
    </row>
    <row r="2006" spans="1:8" x14ac:dyDescent="0.25">
      <c r="A2006">
        <v>3203</v>
      </c>
      <c r="B2006" t="s">
        <v>1081</v>
      </c>
      <c r="C2006" t="s">
        <v>1298</v>
      </c>
      <c r="D2006">
        <v>7</v>
      </c>
      <c r="E2006" t="s">
        <v>1083</v>
      </c>
      <c r="F2006">
        <v>60100809</v>
      </c>
      <c r="G2006" t="s">
        <v>1086</v>
      </c>
      <c r="H2006" s="1">
        <v>-82.62</v>
      </c>
    </row>
    <row r="2007" spans="1:8" x14ac:dyDescent="0.25">
      <c r="A2007">
        <v>3203</v>
      </c>
      <c r="B2007" t="s">
        <v>1081</v>
      </c>
      <c r="C2007" t="s">
        <v>1298</v>
      </c>
      <c r="D2007">
        <v>7</v>
      </c>
      <c r="E2007" t="s">
        <v>1083</v>
      </c>
      <c r="F2007">
        <v>60100920</v>
      </c>
      <c r="G2007" t="s">
        <v>1273</v>
      </c>
      <c r="H2007" s="1">
        <v>-99.15</v>
      </c>
    </row>
    <row r="2008" spans="1:8" x14ac:dyDescent="0.25">
      <c r="A2008">
        <v>3203</v>
      </c>
      <c r="B2008" t="s">
        <v>1081</v>
      </c>
      <c r="C2008" t="s">
        <v>1298</v>
      </c>
      <c r="D2008">
        <v>7</v>
      </c>
      <c r="E2008" t="s">
        <v>1083</v>
      </c>
      <c r="F2008">
        <v>80400307</v>
      </c>
      <c r="G2008" t="s">
        <v>1274</v>
      </c>
      <c r="H2008" s="1">
        <v>66.099999999999994</v>
      </c>
    </row>
    <row r="2009" spans="1:8" x14ac:dyDescent="0.25">
      <c r="A2009">
        <v>3203</v>
      </c>
      <c r="B2009" t="s">
        <v>1081</v>
      </c>
      <c r="C2009" t="s">
        <v>1298</v>
      </c>
      <c r="D2009">
        <v>7</v>
      </c>
      <c r="E2009" t="s">
        <v>1083</v>
      </c>
      <c r="F2009">
        <v>80400316</v>
      </c>
      <c r="G2009" t="s">
        <v>1271</v>
      </c>
      <c r="H2009" s="1">
        <v>415.12</v>
      </c>
    </row>
    <row r="2010" spans="1:8" x14ac:dyDescent="0.25">
      <c r="A2010">
        <v>3203</v>
      </c>
      <c r="B2010" t="s">
        <v>1081</v>
      </c>
      <c r="C2010" t="s">
        <v>1215</v>
      </c>
      <c r="D2010">
        <v>9</v>
      </c>
      <c r="E2010" t="s">
        <v>125</v>
      </c>
      <c r="F2010">
        <v>80400310</v>
      </c>
      <c r="G2010" t="s">
        <v>1283</v>
      </c>
      <c r="H2010" s="1">
        <v>96770.79</v>
      </c>
    </row>
    <row r="2011" spans="1:8" x14ac:dyDescent="0.25">
      <c r="A2011">
        <v>3203</v>
      </c>
      <c r="B2011" t="s">
        <v>1081</v>
      </c>
      <c r="C2011" t="s">
        <v>1215</v>
      </c>
      <c r="D2011">
        <v>9</v>
      </c>
      <c r="E2011" t="s">
        <v>125</v>
      </c>
      <c r="F2011">
        <v>80400311</v>
      </c>
      <c r="G2011" t="s">
        <v>1284</v>
      </c>
      <c r="H2011" s="1">
        <v>235048.71</v>
      </c>
    </row>
    <row r="2012" spans="1:8" x14ac:dyDescent="0.25">
      <c r="A2012">
        <v>3203</v>
      </c>
      <c r="B2012" t="s">
        <v>1081</v>
      </c>
      <c r="C2012" t="s">
        <v>1299</v>
      </c>
      <c r="D2012">
        <v>7</v>
      </c>
      <c r="E2012" t="s">
        <v>1083</v>
      </c>
      <c r="F2012">
        <v>60100809</v>
      </c>
      <c r="G2012" t="s">
        <v>1086</v>
      </c>
      <c r="H2012" s="1">
        <v>-61.97</v>
      </c>
    </row>
    <row r="2013" spans="1:8" x14ac:dyDescent="0.25">
      <c r="A2013">
        <v>3203</v>
      </c>
      <c r="B2013" t="s">
        <v>1081</v>
      </c>
      <c r="C2013" t="s">
        <v>1299</v>
      </c>
      <c r="D2013">
        <v>7</v>
      </c>
      <c r="E2013" t="s">
        <v>1083</v>
      </c>
      <c r="F2013">
        <v>80400316</v>
      </c>
      <c r="G2013" t="s">
        <v>1271</v>
      </c>
      <c r="H2013" s="1">
        <v>311.83999999999997</v>
      </c>
    </row>
    <row r="2014" spans="1:8" x14ac:dyDescent="0.25">
      <c r="A2014">
        <v>3203</v>
      </c>
      <c r="B2014" t="s">
        <v>1081</v>
      </c>
      <c r="C2014" t="s">
        <v>1300</v>
      </c>
      <c r="D2014">
        <v>7</v>
      </c>
      <c r="E2014" t="s">
        <v>1083</v>
      </c>
      <c r="F2014">
        <v>60100809</v>
      </c>
      <c r="G2014" t="s">
        <v>1086</v>
      </c>
      <c r="H2014" s="1">
        <v>-500</v>
      </c>
    </row>
    <row r="2015" spans="1:8" x14ac:dyDescent="0.25">
      <c r="A2015">
        <v>3203</v>
      </c>
      <c r="B2015" t="s">
        <v>1081</v>
      </c>
      <c r="C2015" t="s">
        <v>1300</v>
      </c>
      <c r="D2015">
        <v>7</v>
      </c>
      <c r="E2015" t="s">
        <v>1083</v>
      </c>
      <c r="F2015">
        <v>80400316</v>
      </c>
      <c r="G2015" t="s">
        <v>1271</v>
      </c>
      <c r="H2015" s="1">
        <v>2502</v>
      </c>
    </row>
    <row r="2016" spans="1:8" x14ac:dyDescent="0.25">
      <c r="A2016">
        <v>3203</v>
      </c>
      <c r="B2016" t="s">
        <v>1081</v>
      </c>
      <c r="C2016" t="s">
        <v>1301</v>
      </c>
      <c r="D2016">
        <v>7</v>
      </c>
      <c r="E2016" t="s">
        <v>1083</v>
      </c>
      <c r="F2016">
        <v>60100540</v>
      </c>
      <c r="G2016" t="s">
        <v>275</v>
      </c>
      <c r="H2016" s="1">
        <v>415.12</v>
      </c>
    </row>
    <row r="2017" spans="1:8" x14ac:dyDescent="0.25">
      <c r="A2017">
        <v>3203</v>
      </c>
      <c r="B2017" t="s">
        <v>1081</v>
      </c>
      <c r="C2017" t="s">
        <v>1301</v>
      </c>
      <c r="D2017">
        <v>7</v>
      </c>
      <c r="E2017" t="s">
        <v>1083</v>
      </c>
      <c r="F2017">
        <v>60100809</v>
      </c>
      <c r="G2017" t="s">
        <v>1086</v>
      </c>
      <c r="H2017" s="1">
        <v>-101.21</v>
      </c>
    </row>
    <row r="2018" spans="1:8" x14ac:dyDescent="0.25">
      <c r="A2018">
        <v>3203</v>
      </c>
      <c r="B2018" t="s">
        <v>1081</v>
      </c>
      <c r="C2018" t="s">
        <v>1301</v>
      </c>
      <c r="D2018">
        <v>7</v>
      </c>
      <c r="E2018" t="s">
        <v>1083</v>
      </c>
      <c r="F2018">
        <v>80400316</v>
      </c>
      <c r="G2018" t="s">
        <v>1271</v>
      </c>
      <c r="H2018" s="1">
        <v>94.96</v>
      </c>
    </row>
    <row r="2019" spans="1:8" x14ac:dyDescent="0.25">
      <c r="A2019">
        <v>3203</v>
      </c>
      <c r="B2019" t="s">
        <v>1081</v>
      </c>
      <c r="C2019" t="s">
        <v>1302</v>
      </c>
      <c r="D2019">
        <v>7</v>
      </c>
      <c r="E2019" t="s">
        <v>1083</v>
      </c>
      <c r="F2019">
        <v>60100809</v>
      </c>
      <c r="G2019" t="s">
        <v>1086</v>
      </c>
      <c r="H2019" s="1">
        <v>-18.59</v>
      </c>
    </row>
    <row r="2020" spans="1:8" x14ac:dyDescent="0.25">
      <c r="A2020">
        <v>3203</v>
      </c>
      <c r="B2020" t="s">
        <v>1081</v>
      </c>
      <c r="C2020" t="s">
        <v>1302</v>
      </c>
      <c r="D2020">
        <v>7</v>
      </c>
      <c r="E2020" t="s">
        <v>1083</v>
      </c>
      <c r="F2020">
        <v>60100920</v>
      </c>
      <c r="G2020" t="s">
        <v>1273</v>
      </c>
      <c r="H2020" s="1">
        <v>-22.31</v>
      </c>
    </row>
    <row r="2021" spans="1:8" x14ac:dyDescent="0.25">
      <c r="A2021">
        <v>3203</v>
      </c>
      <c r="B2021" t="s">
        <v>1081</v>
      </c>
      <c r="C2021" t="s">
        <v>1302</v>
      </c>
      <c r="D2021">
        <v>7</v>
      </c>
      <c r="E2021" t="s">
        <v>1083</v>
      </c>
      <c r="F2021">
        <v>80400307</v>
      </c>
      <c r="G2021" t="s">
        <v>1274</v>
      </c>
      <c r="H2021" s="1">
        <v>14.87</v>
      </c>
    </row>
    <row r="2022" spans="1:8" x14ac:dyDescent="0.25">
      <c r="A2022">
        <v>3203</v>
      </c>
      <c r="B2022" t="s">
        <v>1081</v>
      </c>
      <c r="C2022" t="s">
        <v>1302</v>
      </c>
      <c r="D2022">
        <v>7</v>
      </c>
      <c r="E2022" t="s">
        <v>1083</v>
      </c>
      <c r="F2022">
        <v>80400316</v>
      </c>
      <c r="G2022" t="s">
        <v>1271</v>
      </c>
      <c r="H2022" s="1">
        <v>94.96</v>
      </c>
    </row>
    <row r="2023" spans="1:8" x14ac:dyDescent="0.25">
      <c r="A2023">
        <v>3204</v>
      </c>
      <c r="B2023" t="s">
        <v>1303</v>
      </c>
      <c r="C2023" t="s">
        <v>1304</v>
      </c>
      <c r="D2023">
        <v>9</v>
      </c>
      <c r="E2023" t="s">
        <v>125</v>
      </c>
      <c r="F2023">
        <v>60100540</v>
      </c>
      <c r="G2023" t="s">
        <v>275</v>
      </c>
      <c r="H2023" s="1">
        <v>2287.12</v>
      </c>
    </row>
    <row r="2024" spans="1:8" x14ac:dyDescent="0.25">
      <c r="A2024">
        <v>3204</v>
      </c>
      <c r="B2024" t="s">
        <v>1303</v>
      </c>
      <c r="C2024" t="s">
        <v>1304</v>
      </c>
      <c r="D2024">
        <v>9</v>
      </c>
      <c r="E2024" t="s">
        <v>125</v>
      </c>
      <c r="F2024">
        <v>80700103</v>
      </c>
      <c r="G2024" t="s">
        <v>1305</v>
      </c>
      <c r="H2024" s="1">
        <v>13857.1</v>
      </c>
    </row>
    <row r="2025" spans="1:8" x14ac:dyDescent="0.25">
      <c r="A2025">
        <v>3204</v>
      </c>
      <c r="B2025" t="s">
        <v>1303</v>
      </c>
      <c r="C2025" t="s">
        <v>1306</v>
      </c>
      <c r="D2025">
        <v>9</v>
      </c>
      <c r="E2025" t="s">
        <v>125</v>
      </c>
      <c r="F2025">
        <v>80700103</v>
      </c>
      <c r="G2025" t="s">
        <v>1305</v>
      </c>
      <c r="H2025" s="1">
        <v>16581.21</v>
      </c>
    </row>
    <row r="2026" spans="1:8" x14ac:dyDescent="0.25">
      <c r="A2026">
        <v>3204</v>
      </c>
      <c r="B2026" t="s">
        <v>1303</v>
      </c>
      <c r="C2026" t="s">
        <v>1307</v>
      </c>
      <c r="D2026">
        <v>9</v>
      </c>
      <c r="E2026" t="s">
        <v>125</v>
      </c>
      <c r="F2026">
        <v>60100540</v>
      </c>
      <c r="G2026" t="s">
        <v>275</v>
      </c>
      <c r="H2026" s="1">
        <v>40738.639999999999</v>
      </c>
    </row>
    <row r="2027" spans="1:8" x14ac:dyDescent="0.25">
      <c r="A2027">
        <v>3204</v>
      </c>
      <c r="B2027" t="s">
        <v>1303</v>
      </c>
      <c r="C2027" t="s">
        <v>1307</v>
      </c>
      <c r="D2027">
        <v>9</v>
      </c>
      <c r="E2027" t="s">
        <v>125</v>
      </c>
      <c r="F2027">
        <v>80700103</v>
      </c>
      <c r="G2027" t="s">
        <v>1305</v>
      </c>
      <c r="H2027" s="1">
        <v>35929.879999999997</v>
      </c>
    </row>
    <row r="2028" spans="1:8" x14ac:dyDescent="0.25">
      <c r="A2028">
        <v>3204</v>
      </c>
      <c r="B2028" t="s">
        <v>1303</v>
      </c>
      <c r="C2028" t="s">
        <v>284</v>
      </c>
      <c r="F2028">
        <v>60100520</v>
      </c>
      <c r="G2028" t="s">
        <v>1308</v>
      </c>
      <c r="H2028" s="1">
        <v>35217.61</v>
      </c>
    </row>
    <row r="2029" spans="1:8" x14ac:dyDescent="0.25">
      <c r="A2029">
        <v>3204</v>
      </c>
      <c r="B2029" t="s">
        <v>1303</v>
      </c>
      <c r="C2029" t="s">
        <v>284</v>
      </c>
      <c r="F2029">
        <v>60100540</v>
      </c>
      <c r="G2029" t="s">
        <v>275</v>
      </c>
      <c r="H2029" s="1">
        <v>10324.77</v>
      </c>
    </row>
    <row r="2030" spans="1:8" x14ac:dyDescent="0.25">
      <c r="A2030">
        <v>3204</v>
      </c>
      <c r="B2030" t="s">
        <v>1303</v>
      </c>
      <c r="C2030" t="s">
        <v>284</v>
      </c>
      <c r="F2030">
        <v>80700102</v>
      </c>
      <c r="G2030" t="s">
        <v>1309</v>
      </c>
      <c r="H2030" s="1">
        <v>72502.66</v>
      </c>
    </row>
    <row r="2031" spans="1:8" x14ac:dyDescent="0.25">
      <c r="A2031">
        <v>3204</v>
      </c>
      <c r="B2031" t="s">
        <v>1303</v>
      </c>
      <c r="C2031" t="s">
        <v>284</v>
      </c>
      <c r="F2031">
        <v>80700103</v>
      </c>
      <c r="G2031" t="s">
        <v>1305</v>
      </c>
      <c r="H2031" s="1">
        <v>224688.67</v>
      </c>
    </row>
    <row r="2032" spans="1:8" x14ac:dyDescent="0.25">
      <c r="A2032">
        <v>3204</v>
      </c>
      <c r="B2032" t="s">
        <v>1303</v>
      </c>
      <c r="C2032" t="s">
        <v>1310</v>
      </c>
      <c r="D2032">
        <v>9</v>
      </c>
      <c r="E2032" t="s">
        <v>125</v>
      </c>
      <c r="F2032">
        <v>80700102</v>
      </c>
      <c r="G2032" t="s">
        <v>1309</v>
      </c>
      <c r="H2032" s="1">
        <v>635.45000000000005</v>
      </c>
    </row>
    <row r="2033" spans="1:8" x14ac:dyDescent="0.25">
      <c r="A2033">
        <v>3204</v>
      </c>
      <c r="B2033" t="s">
        <v>1303</v>
      </c>
      <c r="C2033" t="s">
        <v>1311</v>
      </c>
      <c r="D2033">
        <v>9</v>
      </c>
      <c r="E2033" t="s">
        <v>125</v>
      </c>
      <c r="F2033">
        <v>60100540</v>
      </c>
      <c r="G2033" t="s">
        <v>275</v>
      </c>
      <c r="H2033" s="1">
        <v>3905</v>
      </c>
    </row>
    <row r="2034" spans="1:8" x14ac:dyDescent="0.25">
      <c r="A2034">
        <v>3204</v>
      </c>
      <c r="B2034" t="s">
        <v>1303</v>
      </c>
      <c r="C2034" t="s">
        <v>1311</v>
      </c>
      <c r="D2034">
        <v>9</v>
      </c>
      <c r="E2034" t="s">
        <v>125</v>
      </c>
      <c r="F2034">
        <v>80700102</v>
      </c>
      <c r="G2034" t="s">
        <v>1309</v>
      </c>
      <c r="H2034" s="1">
        <v>11371.18</v>
      </c>
    </row>
    <row r="2035" spans="1:8" x14ac:dyDescent="0.25">
      <c r="A2035">
        <v>3204</v>
      </c>
      <c r="B2035" t="s">
        <v>1303</v>
      </c>
      <c r="C2035" t="s">
        <v>1312</v>
      </c>
      <c r="D2035">
        <v>9</v>
      </c>
      <c r="E2035" t="s">
        <v>125</v>
      </c>
      <c r="F2035">
        <v>60100520</v>
      </c>
      <c r="G2035" t="s">
        <v>1308</v>
      </c>
      <c r="H2035" s="1">
        <v>378435.85</v>
      </c>
    </row>
    <row r="2036" spans="1:8" x14ac:dyDescent="0.25">
      <c r="A2036">
        <v>3204</v>
      </c>
      <c r="B2036" t="s">
        <v>1303</v>
      </c>
      <c r="C2036" t="s">
        <v>1312</v>
      </c>
      <c r="D2036">
        <v>9</v>
      </c>
      <c r="E2036" t="s">
        <v>125</v>
      </c>
      <c r="F2036">
        <v>80700102</v>
      </c>
      <c r="G2036" t="s">
        <v>1309</v>
      </c>
      <c r="H2036" s="1">
        <v>648095.93999999994</v>
      </c>
    </row>
    <row r="2037" spans="1:8" x14ac:dyDescent="0.25">
      <c r="A2037">
        <v>3204</v>
      </c>
      <c r="B2037" t="s">
        <v>1303</v>
      </c>
      <c r="C2037" t="s">
        <v>1312</v>
      </c>
      <c r="D2037">
        <v>9</v>
      </c>
      <c r="E2037" t="s">
        <v>125</v>
      </c>
      <c r="F2037">
        <v>80700103</v>
      </c>
      <c r="G2037" t="s">
        <v>1305</v>
      </c>
      <c r="H2037" s="1">
        <v>2175977.02</v>
      </c>
    </row>
    <row r="2038" spans="1:8" x14ac:dyDescent="0.25">
      <c r="A2038">
        <v>3205</v>
      </c>
      <c r="B2038" t="s">
        <v>1313</v>
      </c>
      <c r="C2038" t="s">
        <v>1314</v>
      </c>
      <c r="D2038">
        <v>9</v>
      </c>
      <c r="E2038" t="s">
        <v>125</v>
      </c>
      <c r="F2038">
        <v>80700118</v>
      </c>
      <c r="G2038" t="s">
        <v>1315</v>
      </c>
      <c r="H2038" s="1">
        <v>68115.48</v>
      </c>
    </row>
    <row r="2039" spans="1:8" x14ac:dyDescent="0.25">
      <c r="A2039">
        <v>3205</v>
      </c>
      <c r="B2039" t="s">
        <v>1313</v>
      </c>
      <c r="C2039" t="s">
        <v>284</v>
      </c>
      <c r="F2039">
        <v>80700118</v>
      </c>
      <c r="G2039" t="s">
        <v>1315</v>
      </c>
      <c r="H2039" s="1">
        <v>318.86</v>
      </c>
    </row>
    <row r="2040" spans="1:8" x14ac:dyDescent="0.25">
      <c r="A2040">
        <v>3205</v>
      </c>
      <c r="B2040" t="s">
        <v>1313</v>
      </c>
      <c r="C2040" t="s">
        <v>1312</v>
      </c>
      <c r="D2040">
        <v>9</v>
      </c>
      <c r="E2040" t="s">
        <v>125</v>
      </c>
      <c r="F2040">
        <v>60100520</v>
      </c>
      <c r="G2040" t="s">
        <v>1308</v>
      </c>
      <c r="H2040" s="1">
        <v>36100.07</v>
      </c>
    </row>
    <row r="2041" spans="1:8" x14ac:dyDescent="0.25">
      <c r="A2041">
        <v>3205</v>
      </c>
      <c r="B2041" t="s">
        <v>1313</v>
      </c>
      <c r="C2041" t="s">
        <v>1312</v>
      </c>
      <c r="D2041">
        <v>9</v>
      </c>
      <c r="E2041" t="s">
        <v>125</v>
      </c>
      <c r="F2041">
        <v>80700117</v>
      </c>
      <c r="G2041" t="s">
        <v>1316</v>
      </c>
      <c r="H2041" s="1">
        <v>561728.32999999996</v>
      </c>
    </row>
    <row r="2042" spans="1:8" x14ac:dyDescent="0.25">
      <c r="A2042">
        <v>3206</v>
      </c>
      <c r="B2042" t="s">
        <v>1317</v>
      </c>
      <c r="C2042" t="s">
        <v>284</v>
      </c>
      <c r="F2042">
        <v>80700106</v>
      </c>
      <c r="G2042" t="s">
        <v>1318</v>
      </c>
      <c r="H2042" s="1">
        <v>65783.679999999993</v>
      </c>
    </row>
    <row r="2043" spans="1:8" x14ac:dyDescent="0.25">
      <c r="A2043">
        <v>3206</v>
      </c>
      <c r="B2043" t="s">
        <v>1317</v>
      </c>
      <c r="C2043" t="s">
        <v>1312</v>
      </c>
      <c r="D2043">
        <v>9</v>
      </c>
      <c r="E2043" t="s">
        <v>125</v>
      </c>
      <c r="F2043">
        <v>60100520</v>
      </c>
      <c r="G2043" t="s">
        <v>1308</v>
      </c>
      <c r="H2043" s="1">
        <v>173410.18</v>
      </c>
    </row>
    <row r="2044" spans="1:8" x14ac:dyDescent="0.25">
      <c r="A2044">
        <v>3206</v>
      </c>
      <c r="B2044" t="s">
        <v>1317</v>
      </c>
      <c r="C2044" t="s">
        <v>1312</v>
      </c>
      <c r="D2044">
        <v>9</v>
      </c>
      <c r="E2044" t="s">
        <v>125</v>
      </c>
      <c r="F2044">
        <v>80700106</v>
      </c>
      <c r="G2044" t="s">
        <v>1318</v>
      </c>
      <c r="H2044" s="1">
        <v>1244574.18</v>
      </c>
    </row>
    <row r="2045" spans="1:8" x14ac:dyDescent="0.25">
      <c r="A2045">
        <v>3207</v>
      </c>
      <c r="B2045" t="s">
        <v>1319</v>
      </c>
      <c r="C2045" t="s">
        <v>1320</v>
      </c>
      <c r="D2045">
        <v>9</v>
      </c>
      <c r="E2045" t="s">
        <v>125</v>
      </c>
      <c r="F2045">
        <v>60100540</v>
      </c>
      <c r="G2045" t="s">
        <v>275</v>
      </c>
      <c r="H2045" s="1">
        <v>5714.23</v>
      </c>
    </row>
    <row r="2046" spans="1:8" x14ac:dyDescent="0.25">
      <c r="A2046">
        <v>3207</v>
      </c>
      <c r="B2046" t="s">
        <v>1319</v>
      </c>
      <c r="C2046" t="s">
        <v>1320</v>
      </c>
      <c r="D2046">
        <v>9</v>
      </c>
      <c r="E2046" t="s">
        <v>125</v>
      </c>
      <c r="F2046">
        <v>80700101</v>
      </c>
      <c r="G2046" t="s">
        <v>1321</v>
      </c>
      <c r="H2046" s="1">
        <v>27235.71</v>
      </c>
    </row>
    <row r="2047" spans="1:8" x14ac:dyDescent="0.25">
      <c r="A2047">
        <v>3207</v>
      </c>
      <c r="B2047" t="s">
        <v>1319</v>
      </c>
      <c r="C2047" t="s">
        <v>284</v>
      </c>
      <c r="F2047">
        <v>60100540</v>
      </c>
      <c r="G2047" t="s">
        <v>275</v>
      </c>
      <c r="H2047" s="1">
        <v>1257.1300000000001</v>
      </c>
    </row>
    <row r="2048" spans="1:8" x14ac:dyDescent="0.25">
      <c r="A2048">
        <v>3207</v>
      </c>
      <c r="B2048" t="s">
        <v>1319</v>
      </c>
      <c r="C2048" t="s">
        <v>284</v>
      </c>
      <c r="F2048">
        <v>80700101</v>
      </c>
      <c r="G2048" t="s">
        <v>1321</v>
      </c>
      <c r="H2048" s="1">
        <v>382967.9</v>
      </c>
    </row>
    <row r="2049" spans="1:8" x14ac:dyDescent="0.25">
      <c r="A2049">
        <v>3207</v>
      </c>
      <c r="B2049" t="s">
        <v>1319</v>
      </c>
      <c r="C2049" t="s">
        <v>1312</v>
      </c>
      <c r="D2049">
        <v>9</v>
      </c>
      <c r="E2049" t="s">
        <v>125</v>
      </c>
      <c r="F2049">
        <v>80700101</v>
      </c>
      <c r="G2049" t="s">
        <v>1321</v>
      </c>
      <c r="H2049" s="1">
        <v>1900824.9</v>
      </c>
    </row>
    <row r="2050" spans="1:8" x14ac:dyDescent="0.25">
      <c r="A2050">
        <v>3208</v>
      </c>
      <c r="B2050" t="s">
        <v>1322</v>
      </c>
      <c r="C2050" t="s">
        <v>284</v>
      </c>
      <c r="F2050">
        <v>20100306</v>
      </c>
      <c r="G2050" t="s">
        <v>1323</v>
      </c>
      <c r="H2050" s="1">
        <v>2875.37</v>
      </c>
    </row>
    <row r="2051" spans="1:8" x14ac:dyDescent="0.25">
      <c r="A2051">
        <v>3208</v>
      </c>
      <c r="B2051" t="s">
        <v>1322</v>
      </c>
      <c r="C2051" t="s">
        <v>284</v>
      </c>
      <c r="F2051">
        <v>60100540</v>
      </c>
      <c r="G2051" t="s">
        <v>275</v>
      </c>
      <c r="H2051" s="1">
        <v>6748.5</v>
      </c>
    </row>
    <row r="2052" spans="1:8" x14ac:dyDescent="0.25">
      <c r="A2052">
        <v>3208</v>
      </c>
      <c r="B2052" t="s">
        <v>1322</v>
      </c>
      <c r="C2052" t="s">
        <v>284</v>
      </c>
      <c r="F2052">
        <v>80401303</v>
      </c>
      <c r="G2052" t="s">
        <v>1324</v>
      </c>
      <c r="H2052" s="1">
        <v>33204.07</v>
      </c>
    </row>
    <row r="2053" spans="1:8" x14ac:dyDescent="0.25">
      <c r="A2053">
        <v>3208</v>
      </c>
      <c r="B2053" t="s">
        <v>1322</v>
      </c>
      <c r="C2053" t="s">
        <v>1325</v>
      </c>
      <c r="D2053">
        <v>9</v>
      </c>
      <c r="E2053" t="s">
        <v>125</v>
      </c>
      <c r="F2053">
        <v>20100306</v>
      </c>
      <c r="G2053" t="s">
        <v>1323</v>
      </c>
      <c r="H2053" s="1">
        <v>25954.12</v>
      </c>
    </row>
    <row r="2054" spans="1:8" x14ac:dyDescent="0.25">
      <c r="A2054">
        <v>3208</v>
      </c>
      <c r="B2054" t="s">
        <v>1322</v>
      </c>
      <c r="C2054" t="s">
        <v>1325</v>
      </c>
      <c r="D2054">
        <v>9</v>
      </c>
      <c r="E2054" t="s">
        <v>125</v>
      </c>
      <c r="F2054">
        <v>80401303</v>
      </c>
      <c r="G2054" t="s">
        <v>1324</v>
      </c>
      <c r="H2054" s="1">
        <v>69619.289999999994</v>
      </c>
    </row>
    <row r="2055" spans="1:8" x14ac:dyDescent="0.25">
      <c r="A2055">
        <v>3208</v>
      </c>
      <c r="B2055" t="s">
        <v>1322</v>
      </c>
      <c r="C2055" t="s">
        <v>892</v>
      </c>
      <c r="D2055">
        <v>9</v>
      </c>
      <c r="E2055" t="s">
        <v>125</v>
      </c>
      <c r="F2055">
        <v>20100306</v>
      </c>
      <c r="G2055" t="s">
        <v>1323</v>
      </c>
      <c r="H2055" s="1">
        <v>6516.84</v>
      </c>
    </row>
    <row r="2056" spans="1:8" x14ac:dyDescent="0.25">
      <c r="A2056">
        <v>3208</v>
      </c>
      <c r="B2056" t="s">
        <v>1322</v>
      </c>
      <c r="C2056" t="s">
        <v>892</v>
      </c>
      <c r="D2056">
        <v>9</v>
      </c>
      <c r="E2056" t="s">
        <v>125</v>
      </c>
      <c r="F2056">
        <v>80401303</v>
      </c>
      <c r="G2056" t="s">
        <v>1324</v>
      </c>
      <c r="H2056" s="1">
        <v>14164.27</v>
      </c>
    </row>
    <row r="2057" spans="1:8" x14ac:dyDescent="0.25">
      <c r="A2057">
        <v>3209</v>
      </c>
      <c r="B2057" t="s">
        <v>1326</v>
      </c>
      <c r="C2057" t="s">
        <v>1327</v>
      </c>
      <c r="D2057">
        <v>9</v>
      </c>
      <c r="E2057" t="s">
        <v>125</v>
      </c>
      <c r="F2057">
        <v>80401301</v>
      </c>
      <c r="G2057" t="s">
        <v>1328</v>
      </c>
      <c r="H2057" s="1">
        <v>6739707.3499999996</v>
      </c>
    </row>
    <row r="2058" spans="1:8" x14ac:dyDescent="0.25">
      <c r="A2058">
        <v>3209</v>
      </c>
      <c r="B2058" t="s">
        <v>1326</v>
      </c>
      <c r="C2058" t="s">
        <v>284</v>
      </c>
      <c r="F2058">
        <v>20100306</v>
      </c>
      <c r="G2058" t="s">
        <v>1323</v>
      </c>
      <c r="H2058" s="1">
        <v>0.02</v>
      </c>
    </row>
    <row r="2059" spans="1:8" x14ac:dyDescent="0.25">
      <c r="A2059">
        <v>3209</v>
      </c>
      <c r="B2059" t="s">
        <v>1326</v>
      </c>
      <c r="C2059" t="s">
        <v>284</v>
      </c>
      <c r="F2059">
        <v>80401301</v>
      </c>
      <c r="G2059" t="s">
        <v>1328</v>
      </c>
      <c r="H2059" s="1">
        <v>1499782.8</v>
      </c>
    </row>
    <row r="2060" spans="1:8" x14ac:dyDescent="0.25">
      <c r="A2060">
        <v>3210</v>
      </c>
      <c r="B2060" t="s">
        <v>1329</v>
      </c>
      <c r="C2060" t="s">
        <v>1330</v>
      </c>
      <c r="D2060">
        <v>9</v>
      </c>
      <c r="E2060" t="s">
        <v>125</v>
      </c>
      <c r="F2060">
        <v>80401302</v>
      </c>
      <c r="G2060" t="s">
        <v>1331</v>
      </c>
      <c r="H2060" s="1">
        <v>106083</v>
      </c>
    </row>
    <row r="2061" spans="1:8" x14ac:dyDescent="0.25">
      <c r="A2061">
        <v>3210</v>
      </c>
      <c r="B2061" t="s">
        <v>1329</v>
      </c>
      <c r="C2061" t="s">
        <v>1327</v>
      </c>
      <c r="D2061">
        <v>9</v>
      </c>
      <c r="E2061" t="s">
        <v>125</v>
      </c>
      <c r="F2061">
        <v>20100306</v>
      </c>
      <c r="G2061" t="s">
        <v>1323</v>
      </c>
      <c r="H2061" s="1">
        <v>101.59</v>
      </c>
    </row>
    <row r="2062" spans="1:8" x14ac:dyDescent="0.25">
      <c r="A2062">
        <v>3210</v>
      </c>
      <c r="B2062" t="s">
        <v>1329</v>
      </c>
      <c r="C2062" t="s">
        <v>1327</v>
      </c>
      <c r="D2062">
        <v>9</v>
      </c>
      <c r="E2062" t="s">
        <v>125</v>
      </c>
      <c r="F2062">
        <v>80401302</v>
      </c>
      <c r="G2062" t="s">
        <v>1331</v>
      </c>
      <c r="H2062" s="1">
        <v>42.28</v>
      </c>
    </row>
    <row r="2063" spans="1:8" x14ac:dyDescent="0.25">
      <c r="A2063">
        <v>3210</v>
      </c>
      <c r="B2063" t="s">
        <v>1329</v>
      </c>
      <c r="C2063" t="s">
        <v>284</v>
      </c>
      <c r="F2063">
        <v>20100306</v>
      </c>
      <c r="G2063" t="s">
        <v>1323</v>
      </c>
      <c r="H2063" s="1">
        <v>3.46</v>
      </c>
    </row>
    <row r="2064" spans="1:8" x14ac:dyDescent="0.25">
      <c r="A2064">
        <v>3210</v>
      </c>
      <c r="B2064" t="s">
        <v>1329</v>
      </c>
      <c r="C2064" t="s">
        <v>284</v>
      </c>
      <c r="F2064">
        <v>60100540</v>
      </c>
      <c r="G2064" t="s">
        <v>275</v>
      </c>
      <c r="H2064" s="1">
        <v>1622.91</v>
      </c>
    </row>
    <row r="2065" spans="1:8" x14ac:dyDescent="0.25">
      <c r="A2065">
        <v>3210</v>
      </c>
      <c r="B2065" t="s">
        <v>1329</v>
      </c>
      <c r="C2065" t="s">
        <v>284</v>
      </c>
      <c r="F2065">
        <v>80401302</v>
      </c>
      <c r="G2065" t="s">
        <v>1331</v>
      </c>
      <c r="H2065" s="1">
        <v>11322.86</v>
      </c>
    </row>
    <row r="2066" spans="1:8" x14ac:dyDescent="0.25">
      <c r="A2066">
        <v>3210</v>
      </c>
      <c r="B2066" t="s">
        <v>1329</v>
      </c>
      <c r="C2066" t="s">
        <v>284</v>
      </c>
      <c r="F2066">
        <v>80700105</v>
      </c>
      <c r="G2066" t="s">
        <v>1332</v>
      </c>
      <c r="H2066" s="1">
        <v>6713.44</v>
      </c>
    </row>
    <row r="2067" spans="1:8" x14ac:dyDescent="0.25">
      <c r="A2067">
        <v>3210</v>
      </c>
      <c r="B2067" t="s">
        <v>1329</v>
      </c>
      <c r="C2067" t="s">
        <v>1333</v>
      </c>
      <c r="D2067">
        <v>9</v>
      </c>
      <c r="E2067" t="s">
        <v>125</v>
      </c>
      <c r="F2067">
        <v>80401302</v>
      </c>
      <c r="G2067" t="s">
        <v>1331</v>
      </c>
      <c r="H2067" s="1">
        <v>24068.28</v>
      </c>
    </row>
    <row r="2068" spans="1:8" x14ac:dyDescent="0.25">
      <c r="A2068">
        <v>3210</v>
      </c>
      <c r="B2068" t="s">
        <v>1329</v>
      </c>
      <c r="C2068" t="s">
        <v>1334</v>
      </c>
      <c r="D2068">
        <v>9</v>
      </c>
      <c r="E2068" t="s">
        <v>125</v>
      </c>
      <c r="F2068">
        <v>80700105</v>
      </c>
      <c r="G2068" t="s">
        <v>1332</v>
      </c>
      <c r="H2068" s="1">
        <v>3090.93</v>
      </c>
    </row>
    <row r="2069" spans="1:8" x14ac:dyDescent="0.25">
      <c r="A2069">
        <v>3210</v>
      </c>
      <c r="B2069" t="s">
        <v>1329</v>
      </c>
      <c r="C2069" t="s">
        <v>1335</v>
      </c>
      <c r="D2069">
        <v>9</v>
      </c>
      <c r="E2069" t="s">
        <v>125</v>
      </c>
      <c r="F2069">
        <v>60100540</v>
      </c>
      <c r="G2069" t="s">
        <v>275</v>
      </c>
      <c r="H2069" s="1">
        <v>7376.89</v>
      </c>
    </row>
    <row r="2070" spans="1:8" x14ac:dyDescent="0.25">
      <c r="A2070">
        <v>3210</v>
      </c>
      <c r="B2070" t="s">
        <v>1329</v>
      </c>
      <c r="C2070" t="s">
        <v>1335</v>
      </c>
      <c r="D2070">
        <v>9</v>
      </c>
      <c r="E2070" t="s">
        <v>125</v>
      </c>
      <c r="F2070">
        <v>80700105</v>
      </c>
      <c r="G2070" t="s">
        <v>1332</v>
      </c>
      <c r="H2070" s="1">
        <v>29795.360000000001</v>
      </c>
    </row>
    <row r="2071" spans="1:8" x14ac:dyDescent="0.25">
      <c r="A2071">
        <v>3210</v>
      </c>
      <c r="B2071" t="s">
        <v>1329</v>
      </c>
      <c r="C2071" t="s">
        <v>1336</v>
      </c>
      <c r="D2071">
        <v>9</v>
      </c>
      <c r="E2071" t="s">
        <v>125</v>
      </c>
      <c r="F2071">
        <v>60100540</v>
      </c>
      <c r="G2071" t="s">
        <v>275</v>
      </c>
      <c r="H2071" s="1">
        <v>815.78</v>
      </c>
    </row>
    <row r="2072" spans="1:8" x14ac:dyDescent="0.25">
      <c r="A2072">
        <v>3210</v>
      </c>
      <c r="B2072" t="s">
        <v>1329</v>
      </c>
      <c r="C2072" t="s">
        <v>1337</v>
      </c>
      <c r="D2072">
        <v>9</v>
      </c>
      <c r="E2072" t="s">
        <v>125</v>
      </c>
      <c r="F2072">
        <v>80700105</v>
      </c>
      <c r="G2072" t="s">
        <v>1332</v>
      </c>
      <c r="H2072" s="1">
        <v>153.72</v>
      </c>
    </row>
    <row r="2073" spans="1:8" x14ac:dyDescent="0.25">
      <c r="A2073">
        <v>3211</v>
      </c>
      <c r="B2073" t="s">
        <v>1338</v>
      </c>
      <c r="C2073" t="s">
        <v>1339</v>
      </c>
      <c r="D2073">
        <v>10</v>
      </c>
      <c r="E2073" t="s">
        <v>11</v>
      </c>
      <c r="F2073">
        <v>80400601</v>
      </c>
      <c r="G2073" t="s">
        <v>1340</v>
      </c>
      <c r="H2073" s="1">
        <v>1159166.6599999999</v>
      </c>
    </row>
    <row r="2074" spans="1:8" x14ac:dyDescent="0.25">
      <c r="A2074">
        <v>3212</v>
      </c>
      <c r="B2074" t="s">
        <v>1341</v>
      </c>
      <c r="C2074" t="s">
        <v>432</v>
      </c>
      <c r="D2074">
        <v>9</v>
      </c>
      <c r="E2074" t="s">
        <v>125</v>
      </c>
      <c r="F2074">
        <v>80250109</v>
      </c>
      <c r="G2074" t="s">
        <v>1342</v>
      </c>
      <c r="H2074" s="1">
        <v>4375</v>
      </c>
    </row>
    <row r="2075" spans="1:8" x14ac:dyDescent="0.25">
      <c r="A2075">
        <v>3212</v>
      </c>
      <c r="B2075" t="s">
        <v>1341</v>
      </c>
      <c r="C2075" t="s">
        <v>1343</v>
      </c>
      <c r="D2075">
        <v>9</v>
      </c>
      <c r="E2075" t="s">
        <v>125</v>
      </c>
      <c r="F2075">
        <v>80250105</v>
      </c>
      <c r="G2075" t="s">
        <v>1344</v>
      </c>
      <c r="H2075" s="1">
        <v>873.18</v>
      </c>
    </row>
    <row r="2076" spans="1:8" x14ac:dyDescent="0.25">
      <c r="A2076">
        <v>3212</v>
      </c>
      <c r="B2076" t="s">
        <v>1341</v>
      </c>
      <c r="C2076" t="s">
        <v>1345</v>
      </c>
      <c r="D2076">
        <v>9</v>
      </c>
      <c r="E2076" t="s">
        <v>125</v>
      </c>
      <c r="F2076">
        <v>80250205</v>
      </c>
      <c r="G2076" t="s">
        <v>1344</v>
      </c>
      <c r="H2076" s="1">
        <v>2486.0700000000002</v>
      </c>
    </row>
    <row r="2077" spans="1:8" x14ac:dyDescent="0.25">
      <c r="A2077">
        <v>3212</v>
      </c>
      <c r="B2077" t="s">
        <v>1341</v>
      </c>
      <c r="C2077" t="s">
        <v>1346</v>
      </c>
      <c r="D2077">
        <v>9</v>
      </c>
      <c r="E2077" t="s">
        <v>125</v>
      </c>
      <c r="F2077">
        <v>80250205</v>
      </c>
      <c r="G2077" t="s">
        <v>1344</v>
      </c>
      <c r="H2077" s="1">
        <v>14009.27</v>
      </c>
    </row>
    <row r="2078" spans="1:8" x14ac:dyDescent="0.25">
      <c r="A2078">
        <v>3212</v>
      </c>
      <c r="B2078" t="s">
        <v>1341</v>
      </c>
      <c r="C2078" t="s">
        <v>1347</v>
      </c>
      <c r="D2078">
        <v>9</v>
      </c>
      <c r="E2078" t="s">
        <v>125</v>
      </c>
      <c r="F2078">
        <v>80250109</v>
      </c>
      <c r="G2078" t="s">
        <v>1342</v>
      </c>
      <c r="H2078" s="1">
        <v>21000</v>
      </c>
    </row>
    <row r="2079" spans="1:8" x14ac:dyDescent="0.25">
      <c r="A2079">
        <v>3212</v>
      </c>
      <c r="B2079" t="s">
        <v>1341</v>
      </c>
      <c r="C2079" t="s">
        <v>1348</v>
      </c>
      <c r="D2079">
        <v>9</v>
      </c>
      <c r="E2079" t="s">
        <v>125</v>
      </c>
      <c r="F2079">
        <v>80250109</v>
      </c>
      <c r="G2079" t="s">
        <v>1342</v>
      </c>
      <c r="H2079" s="1">
        <v>8475</v>
      </c>
    </row>
    <row r="2080" spans="1:8" x14ac:dyDescent="0.25">
      <c r="A2080">
        <v>3212</v>
      </c>
      <c r="B2080" t="s">
        <v>1341</v>
      </c>
      <c r="C2080" t="s">
        <v>1349</v>
      </c>
      <c r="D2080">
        <v>9</v>
      </c>
      <c r="E2080" t="s">
        <v>125</v>
      </c>
      <c r="F2080">
        <v>80250205</v>
      </c>
      <c r="G2080" t="s">
        <v>1344</v>
      </c>
      <c r="H2080" s="1">
        <v>6650</v>
      </c>
    </row>
    <row r="2081" spans="1:8" x14ac:dyDescent="0.25">
      <c r="A2081">
        <v>3212</v>
      </c>
      <c r="B2081" t="s">
        <v>1341</v>
      </c>
      <c r="C2081" t="s">
        <v>1350</v>
      </c>
      <c r="D2081">
        <v>9</v>
      </c>
      <c r="E2081" t="s">
        <v>125</v>
      </c>
      <c r="F2081">
        <v>80250205</v>
      </c>
      <c r="G2081" t="s">
        <v>1344</v>
      </c>
      <c r="H2081" s="1">
        <v>20500</v>
      </c>
    </row>
    <row r="2082" spans="1:8" x14ac:dyDescent="0.25">
      <c r="A2082">
        <v>3212</v>
      </c>
      <c r="B2082" t="s">
        <v>1341</v>
      </c>
      <c r="C2082" t="s">
        <v>1351</v>
      </c>
      <c r="D2082">
        <v>9</v>
      </c>
      <c r="E2082" t="s">
        <v>125</v>
      </c>
      <c r="F2082">
        <v>80250205</v>
      </c>
      <c r="G2082" t="s">
        <v>1344</v>
      </c>
      <c r="H2082" s="1">
        <v>16124.4</v>
      </c>
    </row>
    <row r="2083" spans="1:8" x14ac:dyDescent="0.25">
      <c r="A2083">
        <v>3212</v>
      </c>
      <c r="B2083" t="s">
        <v>1341</v>
      </c>
      <c r="C2083" t="s">
        <v>1352</v>
      </c>
      <c r="D2083">
        <v>9</v>
      </c>
      <c r="E2083" t="s">
        <v>125</v>
      </c>
      <c r="F2083">
        <v>80250205</v>
      </c>
      <c r="G2083" t="s">
        <v>1344</v>
      </c>
      <c r="H2083" s="1">
        <v>48312</v>
      </c>
    </row>
    <row r="2084" spans="1:8" x14ac:dyDescent="0.25">
      <c r="A2084">
        <v>3212</v>
      </c>
      <c r="B2084" t="s">
        <v>1341</v>
      </c>
      <c r="C2084" t="s">
        <v>1353</v>
      </c>
      <c r="D2084">
        <v>9</v>
      </c>
      <c r="E2084" t="s">
        <v>125</v>
      </c>
      <c r="F2084">
        <v>80250105</v>
      </c>
      <c r="G2084" t="s">
        <v>1344</v>
      </c>
      <c r="H2084" s="1">
        <v>9328.0499999999993</v>
      </c>
    </row>
    <row r="2085" spans="1:8" x14ac:dyDescent="0.25">
      <c r="A2085">
        <v>3212</v>
      </c>
      <c r="B2085" t="s">
        <v>1341</v>
      </c>
      <c r="C2085" t="s">
        <v>1353</v>
      </c>
      <c r="D2085">
        <v>9</v>
      </c>
      <c r="E2085" t="s">
        <v>125</v>
      </c>
      <c r="F2085">
        <v>80250205</v>
      </c>
      <c r="G2085" t="s">
        <v>1344</v>
      </c>
      <c r="H2085" s="1">
        <v>28650.28</v>
      </c>
    </row>
    <row r="2086" spans="1:8" x14ac:dyDescent="0.25">
      <c r="A2086">
        <v>3212</v>
      </c>
      <c r="B2086" t="s">
        <v>1341</v>
      </c>
      <c r="C2086" t="s">
        <v>1354</v>
      </c>
      <c r="D2086">
        <v>9</v>
      </c>
      <c r="E2086" t="s">
        <v>125</v>
      </c>
      <c r="F2086">
        <v>80250105</v>
      </c>
      <c r="G2086" t="s">
        <v>1344</v>
      </c>
      <c r="H2086" s="1">
        <v>1170.3</v>
      </c>
    </row>
    <row r="2087" spans="1:8" x14ac:dyDescent="0.25">
      <c r="A2087">
        <v>3212</v>
      </c>
      <c r="B2087" t="s">
        <v>1341</v>
      </c>
      <c r="C2087" t="s">
        <v>1355</v>
      </c>
      <c r="D2087">
        <v>9</v>
      </c>
      <c r="E2087" t="s">
        <v>125</v>
      </c>
      <c r="F2087">
        <v>60100540</v>
      </c>
      <c r="G2087" t="s">
        <v>275</v>
      </c>
      <c r="H2087" s="1">
        <v>6000</v>
      </c>
    </row>
    <row r="2088" spans="1:8" x14ac:dyDescent="0.25">
      <c r="A2088">
        <v>3212</v>
      </c>
      <c r="B2088" t="s">
        <v>1341</v>
      </c>
      <c r="C2088" t="s">
        <v>1355</v>
      </c>
      <c r="D2088">
        <v>9</v>
      </c>
      <c r="E2088" t="s">
        <v>125</v>
      </c>
      <c r="F2088">
        <v>80250205</v>
      </c>
      <c r="G2088" t="s">
        <v>1344</v>
      </c>
      <c r="H2088" s="1">
        <v>621.52</v>
      </c>
    </row>
    <row r="2089" spans="1:8" x14ac:dyDescent="0.25">
      <c r="A2089">
        <v>3212</v>
      </c>
      <c r="B2089" t="s">
        <v>1341</v>
      </c>
      <c r="C2089" t="s">
        <v>284</v>
      </c>
      <c r="F2089">
        <v>60100540</v>
      </c>
      <c r="G2089" t="s">
        <v>275</v>
      </c>
      <c r="H2089" s="1">
        <v>1320</v>
      </c>
    </row>
    <row r="2090" spans="1:8" x14ac:dyDescent="0.25">
      <c r="A2090">
        <v>3212</v>
      </c>
      <c r="B2090" t="s">
        <v>1341</v>
      </c>
      <c r="C2090" t="s">
        <v>284</v>
      </c>
      <c r="F2090">
        <v>80250105</v>
      </c>
      <c r="G2090" t="s">
        <v>1344</v>
      </c>
      <c r="H2090" s="1">
        <v>3333.44</v>
      </c>
    </row>
    <row r="2091" spans="1:8" x14ac:dyDescent="0.25">
      <c r="A2091">
        <v>3212</v>
      </c>
      <c r="B2091" t="s">
        <v>1341</v>
      </c>
      <c r="C2091" t="s">
        <v>284</v>
      </c>
      <c r="F2091">
        <v>80250109</v>
      </c>
      <c r="G2091" t="s">
        <v>1342</v>
      </c>
      <c r="H2091" s="1">
        <v>12156.22</v>
      </c>
    </row>
    <row r="2092" spans="1:8" x14ac:dyDescent="0.25">
      <c r="A2092">
        <v>3212</v>
      </c>
      <c r="B2092" t="s">
        <v>1341</v>
      </c>
      <c r="C2092" t="s">
        <v>284</v>
      </c>
      <c r="F2092">
        <v>80250205</v>
      </c>
      <c r="G2092" t="s">
        <v>1344</v>
      </c>
      <c r="H2092" s="1">
        <v>65201.120000000003</v>
      </c>
    </row>
    <row r="2093" spans="1:8" x14ac:dyDescent="0.25">
      <c r="A2093">
        <v>3212</v>
      </c>
      <c r="B2093" t="s">
        <v>1341</v>
      </c>
      <c r="C2093" t="s">
        <v>298</v>
      </c>
      <c r="D2093">
        <v>9</v>
      </c>
      <c r="E2093" t="s">
        <v>125</v>
      </c>
      <c r="F2093">
        <v>80250205</v>
      </c>
      <c r="G2093" t="s">
        <v>1344</v>
      </c>
      <c r="H2093" s="1">
        <v>16150</v>
      </c>
    </row>
    <row r="2094" spans="1:8" x14ac:dyDescent="0.25">
      <c r="A2094">
        <v>3212</v>
      </c>
      <c r="B2094" t="s">
        <v>1341</v>
      </c>
      <c r="C2094" t="s">
        <v>1356</v>
      </c>
      <c r="D2094">
        <v>9</v>
      </c>
      <c r="E2094" t="s">
        <v>125</v>
      </c>
      <c r="F2094">
        <v>80250205</v>
      </c>
      <c r="G2094" t="s">
        <v>1344</v>
      </c>
      <c r="H2094" s="1">
        <v>18309.080000000002</v>
      </c>
    </row>
    <row r="2095" spans="1:8" x14ac:dyDescent="0.25">
      <c r="A2095">
        <v>3212</v>
      </c>
      <c r="B2095" t="s">
        <v>1341</v>
      </c>
      <c r="C2095" t="s">
        <v>1357</v>
      </c>
      <c r="D2095">
        <v>9</v>
      </c>
      <c r="E2095" t="s">
        <v>125</v>
      </c>
      <c r="F2095">
        <v>80250205</v>
      </c>
      <c r="G2095" t="s">
        <v>1344</v>
      </c>
      <c r="H2095" s="1">
        <v>1400</v>
      </c>
    </row>
    <row r="2096" spans="1:8" x14ac:dyDescent="0.25">
      <c r="A2096">
        <v>3212</v>
      </c>
      <c r="B2096" t="s">
        <v>1341</v>
      </c>
      <c r="C2096" t="s">
        <v>1358</v>
      </c>
      <c r="D2096">
        <v>9</v>
      </c>
      <c r="E2096" t="s">
        <v>125</v>
      </c>
      <c r="F2096">
        <v>80250205</v>
      </c>
      <c r="G2096" t="s">
        <v>1344</v>
      </c>
      <c r="H2096" s="1">
        <v>2100</v>
      </c>
    </row>
    <row r="2097" spans="1:8" x14ac:dyDescent="0.25">
      <c r="A2097">
        <v>3212</v>
      </c>
      <c r="B2097" t="s">
        <v>1341</v>
      </c>
      <c r="C2097" t="s">
        <v>1359</v>
      </c>
      <c r="D2097">
        <v>9</v>
      </c>
      <c r="E2097" t="s">
        <v>125</v>
      </c>
      <c r="F2097">
        <v>80250205</v>
      </c>
      <c r="G2097" t="s">
        <v>1344</v>
      </c>
      <c r="H2097" s="1">
        <v>574.39</v>
      </c>
    </row>
    <row r="2098" spans="1:8" x14ac:dyDescent="0.25">
      <c r="A2098">
        <v>3212</v>
      </c>
      <c r="B2098" t="s">
        <v>1341</v>
      </c>
      <c r="C2098" t="s">
        <v>1360</v>
      </c>
      <c r="D2098">
        <v>9</v>
      </c>
      <c r="E2098" t="s">
        <v>125</v>
      </c>
      <c r="F2098">
        <v>80250205</v>
      </c>
      <c r="G2098" t="s">
        <v>1344</v>
      </c>
      <c r="H2098" s="1">
        <v>299385.56</v>
      </c>
    </row>
    <row r="2099" spans="1:8" x14ac:dyDescent="0.25">
      <c r="A2099">
        <v>3212</v>
      </c>
      <c r="B2099" t="s">
        <v>1341</v>
      </c>
      <c r="C2099" t="s">
        <v>821</v>
      </c>
      <c r="D2099">
        <v>9</v>
      </c>
      <c r="E2099" t="s">
        <v>125</v>
      </c>
      <c r="F2099">
        <v>80250105</v>
      </c>
      <c r="G2099" t="s">
        <v>1344</v>
      </c>
      <c r="H2099" s="1">
        <v>1950</v>
      </c>
    </row>
    <row r="2100" spans="1:8" x14ac:dyDescent="0.25">
      <c r="A2100">
        <v>3212</v>
      </c>
      <c r="B2100" t="s">
        <v>1341</v>
      </c>
      <c r="C2100" t="s">
        <v>1361</v>
      </c>
      <c r="D2100">
        <v>9</v>
      </c>
      <c r="E2100" t="s">
        <v>125</v>
      </c>
      <c r="F2100">
        <v>80250205</v>
      </c>
      <c r="G2100" t="s">
        <v>1344</v>
      </c>
      <c r="H2100" s="1">
        <v>5105.82</v>
      </c>
    </row>
    <row r="2101" spans="1:8" x14ac:dyDescent="0.25">
      <c r="A2101">
        <v>3212</v>
      </c>
      <c r="B2101" t="s">
        <v>1341</v>
      </c>
      <c r="C2101" t="s">
        <v>740</v>
      </c>
      <c r="D2101">
        <v>9</v>
      </c>
      <c r="E2101" t="s">
        <v>125</v>
      </c>
      <c r="F2101">
        <v>80250109</v>
      </c>
      <c r="G2101" t="s">
        <v>1342</v>
      </c>
      <c r="H2101" s="1">
        <v>18750</v>
      </c>
    </row>
    <row r="2102" spans="1:8" x14ac:dyDescent="0.25">
      <c r="A2102">
        <v>3212</v>
      </c>
      <c r="B2102" t="s">
        <v>1341</v>
      </c>
      <c r="C2102" t="s">
        <v>1362</v>
      </c>
      <c r="D2102">
        <v>9</v>
      </c>
      <c r="E2102" t="s">
        <v>125</v>
      </c>
      <c r="F2102">
        <v>80250205</v>
      </c>
      <c r="G2102" t="s">
        <v>1344</v>
      </c>
      <c r="H2102" s="1">
        <v>2466.66</v>
      </c>
    </row>
    <row r="2103" spans="1:8" x14ac:dyDescent="0.25">
      <c r="A2103">
        <v>3212</v>
      </c>
      <c r="B2103" t="s">
        <v>1341</v>
      </c>
      <c r="C2103" t="s">
        <v>892</v>
      </c>
      <c r="D2103">
        <v>9</v>
      </c>
      <c r="E2103" t="s">
        <v>125</v>
      </c>
      <c r="F2103">
        <v>80250105</v>
      </c>
      <c r="G2103" t="s">
        <v>1344</v>
      </c>
      <c r="H2103" s="1">
        <v>957.25</v>
      </c>
    </row>
    <row r="2104" spans="1:8" x14ac:dyDescent="0.25">
      <c r="A2104">
        <v>3212</v>
      </c>
      <c r="B2104" t="s">
        <v>1341</v>
      </c>
      <c r="C2104" t="s">
        <v>1363</v>
      </c>
      <c r="D2104">
        <v>9</v>
      </c>
      <c r="E2104" t="s">
        <v>125</v>
      </c>
      <c r="F2104">
        <v>80250205</v>
      </c>
      <c r="G2104" t="s">
        <v>1344</v>
      </c>
      <c r="H2104" s="1">
        <v>3200</v>
      </c>
    </row>
    <row r="2105" spans="1:8" x14ac:dyDescent="0.25">
      <c r="A2105">
        <v>3212</v>
      </c>
      <c r="B2105" t="s">
        <v>1341</v>
      </c>
      <c r="C2105" t="s">
        <v>1364</v>
      </c>
      <c r="D2105">
        <v>9</v>
      </c>
      <c r="E2105" t="s">
        <v>125</v>
      </c>
      <c r="F2105">
        <v>80250205</v>
      </c>
      <c r="G2105" t="s">
        <v>1344</v>
      </c>
      <c r="H2105" s="1">
        <v>1500</v>
      </c>
    </row>
    <row r="2106" spans="1:8" x14ac:dyDescent="0.25">
      <c r="A2106">
        <v>3213</v>
      </c>
      <c r="B2106" t="s">
        <v>1365</v>
      </c>
      <c r="C2106" t="s">
        <v>406</v>
      </c>
      <c r="D2106">
        <v>6</v>
      </c>
      <c r="E2106" t="s">
        <v>407</v>
      </c>
      <c r="F2106">
        <v>80300405</v>
      </c>
      <c r="G2106" t="s">
        <v>1366</v>
      </c>
      <c r="H2106" s="1">
        <v>100</v>
      </c>
    </row>
    <row r="2107" spans="1:8" x14ac:dyDescent="0.25">
      <c r="A2107">
        <v>3213</v>
      </c>
      <c r="B2107" t="s">
        <v>1365</v>
      </c>
      <c r="C2107" t="s">
        <v>1367</v>
      </c>
      <c r="D2107">
        <v>10</v>
      </c>
      <c r="E2107" t="s">
        <v>11</v>
      </c>
      <c r="F2107">
        <v>80401102</v>
      </c>
      <c r="G2107" t="s">
        <v>1368</v>
      </c>
      <c r="H2107" s="1">
        <v>600</v>
      </c>
    </row>
    <row r="2108" spans="1:8" x14ac:dyDescent="0.25">
      <c r="A2108">
        <v>3213</v>
      </c>
      <c r="B2108" t="s">
        <v>1365</v>
      </c>
      <c r="C2108" t="s">
        <v>1369</v>
      </c>
      <c r="D2108">
        <v>7</v>
      </c>
      <c r="E2108" t="s">
        <v>1083</v>
      </c>
      <c r="F2108">
        <v>80401103</v>
      </c>
      <c r="G2108" t="s">
        <v>1370</v>
      </c>
      <c r="H2108" s="1">
        <v>4000</v>
      </c>
    </row>
    <row r="2109" spans="1:8" x14ac:dyDescent="0.25">
      <c r="A2109">
        <v>3213</v>
      </c>
      <c r="B2109" t="s">
        <v>1365</v>
      </c>
      <c r="C2109" t="s">
        <v>1371</v>
      </c>
      <c r="D2109">
        <v>10</v>
      </c>
      <c r="E2109" t="s">
        <v>11</v>
      </c>
      <c r="F2109">
        <v>80401101</v>
      </c>
      <c r="G2109" t="s">
        <v>1372</v>
      </c>
      <c r="H2109" s="1">
        <v>244</v>
      </c>
    </row>
    <row r="2110" spans="1:8" x14ac:dyDescent="0.25">
      <c r="A2110">
        <v>3213</v>
      </c>
      <c r="B2110" t="s">
        <v>1365</v>
      </c>
      <c r="C2110" t="s">
        <v>1125</v>
      </c>
      <c r="D2110">
        <v>7</v>
      </c>
      <c r="E2110" t="s">
        <v>1083</v>
      </c>
      <c r="F2110">
        <v>80401103</v>
      </c>
      <c r="G2110" t="s">
        <v>1370</v>
      </c>
      <c r="H2110" s="1">
        <v>105.28</v>
      </c>
    </row>
    <row r="2111" spans="1:8" x14ac:dyDescent="0.25">
      <c r="A2111">
        <v>3213</v>
      </c>
      <c r="B2111" t="s">
        <v>1365</v>
      </c>
      <c r="C2111" t="s">
        <v>24</v>
      </c>
      <c r="F2111">
        <v>80401103</v>
      </c>
      <c r="G2111" t="s">
        <v>1370</v>
      </c>
      <c r="H2111" s="1">
        <v>22833.89</v>
      </c>
    </row>
    <row r="2112" spans="1:8" x14ac:dyDescent="0.25">
      <c r="A2112">
        <v>3213</v>
      </c>
      <c r="B2112" t="s">
        <v>1365</v>
      </c>
      <c r="C2112" t="s">
        <v>1373</v>
      </c>
      <c r="D2112">
        <v>7</v>
      </c>
      <c r="E2112" t="s">
        <v>1083</v>
      </c>
      <c r="F2112">
        <v>80401103</v>
      </c>
      <c r="G2112" t="s">
        <v>1370</v>
      </c>
      <c r="H2112" s="1">
        <v>105.28</v>
      </c>
    </row>
    <row r="2113" spans="1:8" x14ac:dyDescent="0.25">
      <c r="A2113">
        <v>3213</v>
      </c>
      <c r="B2113" t="s">
        <v>1365</v>
      </c>
      <c r="C2113" t="s">
        <v>1374</v>
      </c>
      <c r="D2113">
        <v>7</v>
      </c>
      <c r="E2113" t="s">
        <v>1083</v>
      </c>
      <c r="F2113">
        <v>80401103</v>
      </c>
      <c r="G2113" t="s">
        <v>1370</v>
      </c>
      <c r="H2113" s="1">
        <v>1000</v>
      </c>
    </row>
    <row r="2114" spans="1:8" x14ac:dyDescent="0.25">
      <c r="A2114">
        <v>3213</v>
      </c>
      <c r="B2114" t="s">
        <v>1365</v>
      </c>
      <c r="C2114" t="s">
        <v>1375</v>
      </c>
      <c r="D2114">
        <v>9</v>
      </c>
      <c r="E2114" t="s">
        <v>125</v>
      </c>
      <c r="F2114">
        <v>80300402</v>
      </c>
      <c r="G2114" t="s">
        <v>1368</v>
      </c>
      <c r="H2114" s="1">
        <v>434.43</v>
      </c>
    </row>
    <row r="2115" spans="1:8" x14ac:dyDescent="0.25">
      <c r="A2115">
        <v>3213</v>
      </c>
      <c r="B2115" t="s">
        <v>1365</v>
      </c>
      <c r="C2115" t="s">
        <v>1376</v>
      </c>
      <c r="D2115">
        <v>9</v>
      </c>
      <c r="E2115" t="s">
        <v>125</v>
      </c>
      <c r="F2115">
        <v>80401101</v>
      </c>
      <c r="G2115" t="s">
        <v>1372</v>
      </c>
      <c r="H2115" s="1">
        <v>426.24</v>
      </c>
    </row>
    <row r="2116" spans="1:8" x14ac:dyDescent="0.25">
      <c r="A2116">
        <v>3213</v>
      </c>
      <c r="B2116" t="s">
        <v>1365</v>
      </c>
      <c r="C2116" t="s">
        <v>1377</v>
      </c>
      <c r="D2116">
        <v>7</v>
      </c>
      <c r="E2116" t="s">
        <v>1083</v>
      </c>
      <c r="F2116">
        <v>80401103</v>
      </c>
      <c r="G2116" t="s">
        <v>1370</v>
      </c>
      <c r="H2116" s="1">
        <v>1000</v>
      </c>
    </row>
    <row r="2117" spans="1:8" x14ac:dyDescent="0.25">
      <c r="A2117">
        <v>3213</v>
      </c>
      <c r="B2117" t="s">
        <v>1365</v>
      </c>
      <c r="C2117" t="s">
        <v>1378</v>
      </c>
      <c r="D2117">
        <v>10</v>
      </c>
      <c r="E2117" t="s">
        <v>11</v>
      </c>
      <c r="F2117">
        <v>80401102</v>
      </c>
      <c r="G2117" t="s">
        <v>1368</v>
      </c>
      <c r="H2117" s="1">
        <v>600</v>
      </c>
    </row>
    <row r="2118" spans="1:8" x14ac:dyDescent="0.25">
      <c r="A2118">
        <v>3213</v>
      </c>
      <c r="B2118" t="s">
        <v>1365</v>
      </c>
      <c r="C2118" t="s">
        <v>1181</v>
      </c>
      <c r="D2118">
        <v>7</v>
      </c>
      <c r="E2118" t="s">
        <v>1083</v>
      </c>
      <c r="F2118">
        <v>80401103</v>
      </c>
      <c r="G2118" t="s">
        <v>1370</v>
      </c>
      <c r="H2118" s="1">
        <v>8300</v>
      </c>
    </row>
    <row r="2119" spans="1:8" x14ac:dyDescent="0.25">
      <c r="A2119">
        <v>3213</v>
      </c>
      <c r="B2119" t="s">
        <v>1365</v>
      </c>
      <c r="C2119" t="s">
        <v>1379</v>
      </c>
      <c r="D2119">
        <v>10</v>
      </c>
      <c r="E2119" t="s">
        <v>11</v>
      </c>
      <c r="F2119">
        <v>80401102</v>
      </c>
      <c r="G2119" t="s">
        <v>1368</v>
      </c>
      <c r="H2119" s="1">
        <v>250</v>
      </c>
    </row>
    <row r="2120" spans="1:8" x14ac:dyDescent="0.25">
      <c r="A2120">
        <v>3213</v>
      </c>
      <c r="B2120" t="s">
        <v>1365</v>
      </c>
      <c r="C2120" t="s">
        <v>1188</v>
      </c>
      <c r="D2120">
        <v>7</v>
      </c>
      <c r="E2120" t="s">
        <v>1083</v>
      </c>
      <c r="F2120">
        <v>80401103</v>
      </c>
      <c r="G2120" t="s">
        <v>1370</v>
      </c>
      <c r="H2120" s="1">
        <v>1500</v>
      </c>
    </row>
    <row r="2121" spans="1:8" x14ac:dyDescent="0.25">
      <c r="A2121">
        <v>3213</v>
      </c>
      <c r="B2121" t="s">
        <v>1365</v>
      </c>
      <c r="C2121" t="s">
        <v>1380</v>
      </c>
      <c r="D2121">
        <v>10</v>
      </c>
      <c r="E2121" t="s">
        <v>11</v>
      </c>
      <c r="F2121">
        <v>80401101</v>
      </c>
      <c r="G2121" t="s">
        <v>1372</v>
      </c>
      <c r="H2121" s="1">
        <v>480</v>
      </c>
    </row>
    <row r="2122" spans="1:8" x14ac:dyDescent="0.25">
      <c r="A2122">
        <v>3213</v>
      </c>
      <c r="B2122" t="s">
        <v>1365</v>
      </c>
      <c r="C2122" t="s">
        <v>1381</v>
      </c>
      <c r="D2122">
        <v>9</v>
      </c>
      <c r="E2122" t="s">
        <v>125</v>
      </c>
      <c r="F2122">
        <v>80401102</v>
      </c>
      <c r="G2122" t="s">
        <v>1368</v>
      </c>
      <c r="H2122" s="1">
        <v>650</v>
      </c>
    </row>
    <row r="2123" spans="1:8" x14ac:dyDescent="0.25">
      <c r="A2123">
        <v>3213</v>
      </c>
      <c r="B2123" t="s">
        <v>1365</v>
      </c>
      <c r="C2123" t="s">
        <v>1382</v>
      </c>
      <c r="D2123">
        <v>9</v>
      </c>
      <c r="E2123" t="s">
        <v>125</v>
      </c>
      <c r="F2123">
        <v>80401103</v>
      </c>
      <c r="G2123" t="s">
        <v>1370</v>
      </c>
      <c r="H2123" s="1">
        <v>810</v>
      </c>
    </row>
    <row r="2124" spans="1:8" x14ac:dyDescent="0.25">
      <c r="A2124">
        <v>3213</v>
      </c>
      <c r="B2124" t="s">
        <v>1365</v>
      </c>
      <c r="C2124" t="s">
        <v>1383</v>
      </c>
      <c r="D2124">
        <v>10</v>
      </c>
      <c r="E2124" t="s">
        <v>11</v>
      </c>
      <c r="F2124">
        <v>80401101</v>
      </c>
      <c r="G2124" t="s">
        <v>1372</v>
      </c>
      <c r="H2124" s="1">
        <v>610</v>
      </c>
    </row>
    <row r="2125" spans="1:8" x14ac:dyDescent="0.25">
      <c r="A2125">
        <v>3213</v>
      </c>
      <c r="B2125" t="s">
        <v>1365</v>
      </c>
      <c r="C2125" t="s">
        <v>1384</v>
      </c>
      <c r="D2125">
        <v>10</v>
      </c>
      <c r="E2125" t="s">
        <v>11</v>
      </c>
      <c r="F2125">
        <v>80401102</v>
      </c>
      <c r="G2125" t="s">
        <v>1368</v>
      </c>
      <c r="H2125" s="1">
        <v>146.4</v>
      </c>
    </row>
    <row r="2126" spans="1:8" x14ac:dyDescent="0.25">
      <c r="A2126">
        <v>3213</v>
      </c>
      <c r="B2126" t="s">
        <v>1365</v>
      </c>
      <c r="C2126" t="s">
        <v>87</v>
      </c>
      <c r="D2126">
        <v>10</v>
      </c>
      <c r="E2126" t="s">
        <v>11</v>
      </c>
      <c r="F2126">
        <v>80401102</v>
      </c>
      <c r="G2126" t="s">
        <v>1368</v>
      </c>
      <c r="H2126" s="1">
        <v>12010</v>
      </c>
    </row>
    <row r="2127" spans="1:8" x14ac:dyDescent="0.25">
      <c r="A2127">
        <v>3213</v>
      </c>
      <c r="B2127" t="s">
        <v>1365</v>
      </c>
      <c r="C2127" t="s">
        <v>1385</v>
      </c>
      <c r="D2127">
        <v>9</v>
      </c>
      <c r="E2127" t="s">
        <v>125</v>
      </c>
      <c r="F2127">
        <v>80401103</v>
      </c>
      <c r="G2127" t="s">
        <v>1370</v>
      </c>
      <c r="H2127" s="1">
        <v>590</v>
      </c>
    </row>
    <row r="2128" spans="1:8" x14ac:dyDescent="0.25">
      <c r="A2128">
        <v>3213</v>
      </c>
      <c r="B2128" t="s">
        <v>1365</v>
      </c>
      <c r="C2128" t="s">
        <v>1386</v>
      </c>
      <c r="D2128">
        <v>7</v>
      </c>
      <c r="E2128" t="s">
        <v>1083</v>
      </c>
      <c r="F2128">
        <v>60100809</v>
      </c>
      <c r="G2128" t="s">
        <v>1086</v>
      </c>
      <c r="H2128" s="1">
        <v>-331.02</v>
      </c>
    </row>
    <row r="2129" spans="1:8" x14ac:dyDescent="0.25">
      <c r="A2129">
        <v>3213</v>
      </c>
      <c r="B2129" t="s">
        <v>1365</v>
      </c>
      <c r="C2129" t="s">
        <v>1386</v>
      </c>
      <c r="D2129">
        <v>7</v>
      </c>
      <c r="E2129" t="s">
        <v>1083</v>
      </c>
      <c r="F2129">
        <v>80401103</v>
      </c>
      <c r="G2129" t="s">
        <v>1370</v>
      </c>
      <c r="H2129" s="1">
        <v>2099.9899999999998</v>
      </c>
    </row>
    <row r="2130" spans="1:8" x14ac:dyDescent="0.25">
      <c r="A2130">
        <v>3214</v>
      </c>
      <c r="B2130" t="s">
        <v>1387</v>
      </c>
      <c r="C2130" t="s">
        <v>254</v>
      </c>
      <c r="D2130">
        <v>9</v>
      </c>
      <c r="E2130" t="s">
        <v>125</v>
      </c>
      <c r="F2130">
        <v>80250202</v>
      </c>
      <c r="G2130" t="s">
        <v>1388</v>
      </c>
      <c r="H2130" s="1">
        <v>3413.84</v>
      </c>
    </row>
    <row r="2131" spans="1:8" x14ac:dyDescent="0.25">
      <c r="A2131">
        <v>3214</v>
      </c>
      <c r="B2131" t="s">
        <v>1387</v>
      </c>
      <c r="C2131" t="s">
        <v>1389</v>
      </c>
      <c r="D2131">
        <v>9</v>
      </c>
      <c r="E2131" t="s">
        <v>125</v>
      </c>
      <c r="F2131">
        <v>80250202</v>
      </c>
      <c r="G2131" t="s">
        <v>1388</v>
      </c>
      <c r="H2131" s="1">
        <v>1821.19</v>
      </c>
    </row>
    <row r="2132" spans="1:8" x14ac:dyDescent="0.25">
      <c r="A2132">
        <v>3214</v>
      </c>
      <c r="B2132" t="s">
        <v>1387</v>
      </c>
      <c r="C2132" t="s">
        <v>1320</v>
      </c>
      <c r="D2132">
        <v>9</v>
      </c>
      <c r="E2132" t="s">
        <v>125</v>
      </c>
      <c r="F2132">
        <v>80250201</v>
      </c>
      <c r="G2132" t="s">
        <v>1390</v>
      </c>
      <c r="H2132" s="1">
        <v>933.51</v>
      </c>
    </row>
    <row r="2133" spans="1:8" x14ac:dyDescent="0.25">
      <c r="A2133">
        <v>3214</v>
      </c>
      <c r="B2133" t="s">
        <v>1387</v>
      </c>
      <c r="C2133" t="s">
        <v>1320</v>
      </c>
      <c r="D2133">
        <v>9</v>
      </c>
      <c r="E2133" t="s">
        <v>125</v>
      </c>
      <c r="F2133">
        <v>80250202</v>
      </c>
      <c r="G2133" t="s">
        <v>1388</v>
      </c>
      <c r="H2133" s="1">
        <v>7938.82</v>
      </c>
    </row>
    <row r="2134" spans="1:8" x14ac:dyDescent="0.25">
      <c r="A2134">
        <v>3214</v>
      </c>
      <c r="B2134" t="s">
        <v>1387</v>
      </c>
      <c r="C2134" t="s">
        <v>284</v>
      </c>
      <c r="F2134">
        <v>60100520</v>
      </c>
      <c r="G2134" t="s">
        <v>1308</v>
      </c>
      <c r="H2134" s="1">
        <v>24666.93</v>
      </c>
    </row>
    <row r="2135" spans="1:8" x14ac:dyDescent="0.25">
      <c r="A2135">
        <v>3214</v>
      </c>
      <c r="B2135" t="s">
        <v>1387</v>
      </c>
      <c r="C2135" t="s">
        <v>284</v>
      </c>
      <c r="F2135">
        <v>80250101</v>
      </c>
      <c r="G2135" t="s">
        <v>1391</v>
      </c>
      <c r="H2135" s="1">
        <v>7093.9</v>
      </c>
    </row>
    <row r="2136" spans="1:8" x14ac:dyDescent="0.25">
      <c r="A2136">
        <v>3214</v>
      </c>
      <c r="B2136" t="s">
        <v>1387</v>
      </c>
      <c r="C2136" t="s">
        <v>284</v>
      </c>
      <c r="F2136">
        <v>80250201</v>
      </c>
      <c r="G2136" t="s">
        <v>1390</v>
      </c>
      <c r="H2136" s="1">
        <v>25271.75</v>
      </c>
    </row>
    <row r="2137" spans="1:8" x14ac:dyDescent="0.25">
      <c r="A2137">
        <v>3214</v>
      </c>
      <c r="B2137" t="s">
        <v>1387</v>
      </c>
      <c r="C2137" t="s">
        <v>284</v>
      </c>
      <c r="F2137">
        <v>80250202</v>
      </c>
      <c r="G2137" t="s">
        <v>1388</v>
      </c>
      <c r="H2137" s="1">
        <v>57337.85</v>
      </c>
    </row>
    <row r="2138" spans="1:8" x14ac:dyDescent="0.25">
      <c r="A2138">
        <v>3214</v>
      </c>
      <c r="B2138" t="s">
        <v>1387</v>
      </c>
      <c r="C2138" t="s">
        <v>298</v>
      </c>
      <c r="D2138">
        <v>9</v>
      </c>
      <c r="E2138" t="s">
        <v>125</v>
      </c>
      <c r="F2138">
        <v>80250202</v>
      </c>
      <c r="G2138" t="s">
        <v>1388</v>
      </c>
      <c r="H2138" s="1">
        <v>3069.99</v>
      </c>
    </row>
    <row r="2139" spans="1:8" x14ac:dyDescent="0.25">
      <c r="A2139">
        <v>3214</v>
      </c>
      <c r="B2139" t="s">
        <v>1387</v>
      </c>
      <c r="C2139" t="s">
        <v>1392</v>
      </c>
      <c r="D2139">
        <v>9</v>
      </c>
      <c r="E2139" t="s">
        <v>125</v>
      </c>
      <c r="F2139">
        <v>80250201</v>
      </c>
      <c r="G2139" t="s">
        <v>1390</v>
      </c>
      <c r="H2139" s="1">
        <v>22279.85</v>
      </c>
    </row>
    <row r="2140" spans="1:8" x14ac:dyDescent="0.25">
      <c r="A2140">
        <v>3214</v>
      </c>
      <c r="B2140" t="s">
        <v>1387</v>
      </c>
      <c r="C2140" t="s">
        <v>1393</v>
      </c>
      <c r="D2140">
        <v>9</v>
      </c>
      <c r="E2140" t="s">
        <v>125</v>
      </c>
      <c r="F2140">
        <v>80250202</v>
      </c>
      <c r="G2140" t="s">
        <v>1388</v>
      </c>
      <c r="H2140" s="1">
        <v>31424.12</v>
      </c>
    </row>
    <row r="2141" spans="1:8" x14ac:dyDescent="0.25">
      <c r="A2141">
        <v>3214</v>
      </c>
      <c r="B2141" t="s">
        <v>1387</v>
      </c>
      <c r="C2141" t="s">
        <v>1394</v>
      </c>
      <c r="D2141">
        <v>9</v>
      </c>
      <c r="E2141" t="s">
        <v>125</v>
      </c>
      <c r="F2141">
        <v>80250202</v>
      </c>
      <c r="G2141" t="s">
        <v>1388</v>
      </c>
      <c r="H2141" s="1">
        <v>9304.4</v>
      </c>
    </row>
    <row r="2142" spans="1:8" x14ac:dyDescent="0.25">
      <c r="A2142">
        <v>3214</v>
      </c>
      <c r="B2142" t="s">
        <v>1387</v>
      </c>
      <c r="C2142" t="s">
        <v>674</v>
      </c>
      <c r="D2142">
        <v>9</v>
      </c>
      <c r="E2142" t="s">
        <v>125</v>
      </c>
      <c r="F2142">
        <v>80250202</v>
      </c>
      <c r="G2142" t="s">
        <v>1388</v>
      </c>
      <c r="H2142" s="1">
        <v>5120.5</v>
      </c>
    </row>
    <row r="2143" spans="1:8" x14ac:dyDescent="0.25">
      <c r="A2143">
        <v>3214</v>
      </c>
      <c r="B2143" t="s">
        <v>1387</v>
      </c>
      <c r="C2143" t="s">
        <v>350</v>
      </c>
      <c r="D2143">
        <v>9</v>
      </c>
      <c r="E2143" t="s">
        <v>125</v>
      </c>
      <c r="F2143">
        <v>80250202</v>
      </c>
      <c r="G2143" t="s">
        <v>1388</v>
      </c>
      <c r="H2143" s="1">
        <v>2700</v>
      </c>
    </row>
    <row r="2144" spans="1:8" x14ac:dyDescent="0.25">
      <c r="A2144">
        <v>3214</v>
      </c>
      <c r="B2144" t="s">
        <v>1387</v>
      </c>
      <c r="C2144" t="s">
        <v>1395</v>
      </c>
      <c r="D2144">
        <v>9</v>
      </c>
      <c r="E2144" t="s">
        <v>125</v>
      </c>
      <c r="F2144">
        <v>80250202</v>
      </c>
      <c r="G2144" t="s">
        <v>1388</v>
      </c>
      <c r="H2144" s="1">
        <v>42451.59</v>
      </c>
    </row>
    <row r="2145" spans="1:8" x14ac:dyDescent="0.25">
      <c r="A2145">
        <v>3214</v>
      </c>
      <c r="B2145" t="s">
        <v>1387</v>
      </c>
      <c r="C2145" t="s">
        <v>1396</v>
      </c>
      <c r="D2145">
        <v>9</v>
      </c>
      <c r="E2145" t="s">
        <v>125</v>
      </c>
      <c r="F2145">
        <v>80250202</v>
      </c>
      <c r="G2145" t="s">
        <v>1388</v>
      </c>
      <c r="H2145" s="1">
        <v>1590</v>
      </c>
    </row>
    <row r="2146" spans="1:8" x14ac:dyDescent="0.25">
      <c r="A2146">
        <v>3214</v>
      </c>
      <c r="B2146" t="s">
        <v>1387</v>
      </c>
      <c r="C2146" t="s">
        <v>1312</v>
      </c>
      <c r="D2146">
        <v>9</v>
      </c>
      <c r="E2146" t="s">
        <v>125</v>
      </c>
      <c r="F2146">
        <v>60100520</v>
      </c>
      <c r="G2146" t="s">
        <v>1308</v>
      </c>
      <c r="H2146" s="1">
        <v>225156.3</v>
      </c>
    </row>
    <row r="2147" spans="1:8" x14ac:dyDescent="0.25">
      <c r="A2147">
        <v>3214</v>
      </c>
      <c r="B2147" t="s">
        <v>1387</v>
      </c>
      <c r="C2147" t="s">
        <v>1312</v>
      </c>
      <c r="D2147">
        <v>9</v>
      </c>
      <c r="E2147" t="s">
        <v>125</v>
      </c>
      <c r="F2147">
        <v>80250201</v>
      </c>
      <c r="G2147" t="s">
        <v>1390</v>
      </c>
      <c r="H2147" s="1">
        <v>394601.68</v>
      </c>
    </row>
    <row r="2148" spans="1:8" x14ac:dyDescent="0.25">
      <c r="A2148">
        <v>3214</v>
      </c>
      <c r="B2148" t="s">
        <v>1387</v>
      </c>
      <c r="C2148" t="s">
        <v>1312</v>
      </c>
      <c r="D2148">
        <v>9</v>
      </c>
      <c r="E2148" t="s">
        <v>125</v>
      </c>
      <c r="F2148">
        <v>80250202</v>
      </c>
      <c r="G2148" t="s">
        <v>1388</v>
      </c>
      <c r="H2148" s="1">
        <v>1494027.09</v>
      </c>
    </row>
    <row r="2149" spans="1:8" x14ac:dyDescent="0.25">
      <c r="A2149">
        <v>3214</v>
      </c>
      <c r="B2149" t="s">
        <v>1387</v>
      </c>
      <c r="C2149" t="s">
        <v>1397</v>
      </c>
      <c r="D2149">
        <v>9</v>
      </c>
      <c r="E2149" t="s">
        <v>125</v>
      </c>
      <c r="F2149">
        <v>80250202</v>
      </c>
      <c r="G2149" t="s">
        <v>1388</v>
      </c>
      <c r="H2149" s="1">
        <v>1692.17</v>
      </c>
    </row>
    <row r="2150" spans="1:8" x14ac:dyDescent="0.25">
      <c r="A2150">
        <v>3214</v>
      </c>
      <c r="B2150" t="s">
        <v>1387</v>
      </c>
      <c r="C2150" t="s">
        <v>1398</v>
      </c>
      <c r="D2150">
        <v>9</v>
      </c>
      <c r="E2150" t="s">
        <v>125</v>
      </c>
      <c r="F2150">
        <v>80250202</v>
      </c>
      <c r="G2150" t="s">
        <v>1388</v>
      </c>
      <c r="H2150" s="1">
        <v>630</v>
      </c>
    </row>
    <row r="2151" spans="1:8" x14ac:dyDescent="0.25">
      <c r="A2151">
        <v>3216</v>
      </c>
      <c r="B2151" t="s">
        <v>1399</v>
      </c>
      <c r="C2151" t="s">
        <v>791</v>
      </c>
      <c r="D2151">
        <v>9</v>
      </c>
      <c r="E2151" t="s">
        <v>125</v>
      </c>
      <c r="F2151">
        <v>80250104</v>
      </c>
      <c r="G2151" t="s">
        <v>1400</v>
      </c>
      <c r="H2151" s="1">
        <v>1257.1199999999999</v>
      </c>
    </row>
    <row r="2152" spans="1:8" x14ac:dyDescent="0.25">
      <c r="A2152">
        <v>3216</v>
      </c>
      <c r="B2152" t="s">
        <v>1399</v>
      </c>
      <c r="C2152" t="s">
        <v>497</v>
      </c>
      <c r="D2152">
        <v>9</v>
      </c>
      <c r="E2152" t="s">
        <v>125</v>
      </c>
      <c r="F2152">
        <v>80250104</v>
      </c>
      <c r="G2152" t="s">
        <v>1400</v>
      </c>
      <c r="H2152" s="1">
        <v>7200</v>
      </c>
    </row>
    <row r="2153" spans="1:8" x14ac:dyDescent="0.25">
      <c r="A2153">
        <v>3216</v>
      </c>
      <c r="B2153" t="s">
        <v>1399</v>
      </c>
      <c r="C2153" t="s">
        <v>497</v>
      </c>
      <c r="D2153">
        <v>9</v>
      </c>
      <c r="E2153" t="s">
        <v>125</v>
      </c>
      <c r="F2153">
        <v>80250204</v>
      </c>
      <c r="G2153" t="s">
        <v>1401</v>
      </c>
      <c r="H2153" s="1">
        <v>27900</v>
      </c>
    </row>
    <row r="2154" spans="1:8" x14ac:dyDescent="0.25">
      <c r="A2154">
        <v>3216</v>
      </c>
      <c r="B2154" t="s">
        <v>1399</v>
      </c>
      <c r="C2154" t="s">
        <v>798</v>
      </c>
      <c r="D2154">
        <v>9</v>
      </c>
      <c r="E2154" t="s">
        <v>125</v>
      </c>
      <c r="F2154">
        <v>80250104</v>
      </c>
      <c r="G2154" t="s">
        <v>1400</v>
      </c>
      <c r="H2154" s="1">
        <v>400</v>
      </c>
    </row>
    <row r="2155" spans="1:8" x14ac:dyDescent="0.25">
      <c r="A2155">
        <v>3216</v>
      </c>
      <c r="B2155" t="s">
        <v>1399</v>
      </c>
      <c r="C2155" t="s">
        <v>805</v>
      </c>
      <c r="D2155">
        <v>9</v>
      </c>
      <c r="E2155" t="s">
        <v>125</v>
      </c>
      <c r="F2155">
        <v>80250104</v>
      </c>
      <c r="G2155" t="s">
        <v>1400</v>
      </c>
      <c r="H2155" s="1">
        <v>6346.79</v>
      </c>
    </row>
    <row r="2156" spans="1:8" x14ac:dyDescent="0.25">
      <c r="A2156">
        <v>3216</v>
      </c>
      <c r="B2156" t="s">
        <v>1399</v>
      </c>
      <c r="C2156" t="s">
        <v>565</v>
      </c>
      <c r="D2156">
        <v>9</v>
      </c>
      <c r="E2156" t="s">
        <v>125</v>
      </c>
      <c r="F2156">
        <v>80250104</v>
      </c>
      <c r="G2156" t="s">
        <v>1400</v>
      </c>
      <c r="H2156" s="1">
        <v>7150</v>
      </c>
    </row>
    <row r="2157" spans="1:8" x14ac:dyDescent="0.25">
      <c r="A2157">
        <v>3216</v>
      </c>
      <c r="B2157" t="s">
        <v>1399</v>
      </c>
      <c r="C2157" t="s">
        <v>572</v>
      </c>
      <c r="D2157">
        <v>9</v>
      </c>
      <c r="E2157" t="s">
        <v>125</v>
      </c>
      <c r="F2157">
        <v>80250104</v>
      </c>
      <c r="G2157" t="s">
        <v>1400</v>
      </c>
      <c r="H2157" s="1">
        <v>6174.12</v>
      </c>
    </row>
    <row r="2158" spans="1:8" x14ac:dyDescent="0.25">
      <c r="A2158">
        <v>3216</v>
      </c>
      <c r="B2158" t="s">
        <v>1399</v>
      </c>
      <c r="C2158" t="s">
        <v>282</v>
      </c>
      <c r="D2158">
        <v>9</v>
      </c>
      <c r="E2158" t="s">
        <v>125</v>
      </c>
      <c r="F2158">
        <v>80250204</v>
      </c>
      <c r="G2158" t="s">
        <v>1401</v>
      </c>
      <c r="H2158" s="1">
        <v>99642</v>
      </c>
    </row>
    <row r="2159" spans="1:8" x14ac:dyDescent="0.25">
      <c r="A2159">
        <v>3216</v>
      </c>
      <c r="B2159" t="s">
        <v>1399</v>
      </c>
      <c r="C2159" t="s">
        <v>576</v>
      </c>
      <c r="D2159">
        <v>9</v>
      </c>
      <c r="E2159" t="s">
        <v>125</v>
      </c>
      <c r="F2159">
        <v>80250204</v>
      </c>
      <c r="G2159" t="s">
        <v>1401</v>
      </c>
      <c r="H2159" s="1">
        <v>4987.5</v>
      </c>
    </row>
    <row r="2160" spans="1:8" x14ac:dyDescent="0.25">
      <c r="A2160">
        <v>3216</v>
      </c>
      <c r="B2160" t="s">
        <v>1399</v>
      </c>
      <c r="C2160" t="s">
        <v>284</v>
      </c>
      <c r="F2160">
        <v>80250104</v>
      </c>
      <c r="G2160" t="s">
        <v>1400</v>
      </c>
      <c r="H2160" s="1">
        <v>16468.22</v>
      </c>
    </row>
    <row r="2161" spans="1:8" x14ac:dyDescent="0.25">
      <c r="A2161">
        <v>3216</v>
      </c>
      <c r="B2161" t="s">
        <v>1399</v>
      </c>
      <c r="C2161" t="s">
        <v>284</v>
      </c>
      <c r="F2161">
        <v>80250204</v>
      </c>
      <c r="G2161" t="s">
        <v>1401</v>
      </c>
      <c r="H2161" s="1">
        <v>246296.18</v>
      </c>
    </row>
    <row r="2162" spans="1:8" x14ac:dyDescent="0.25">
      <c r="A2162">
        <v>3216</v>
      </c>
      <c r="B2162" t="s">
        <v>1399</v>
      </c>
      <c r="C2162" t="s">
        <v>607</v>
      </c>
      <c r="D2162">
        <v>9</v>
      </c>
      <c r="E2162" t="s">
        <v>125</v>
      </c>
      <c r="F2162">
        <v>80250204</v>
      </c>
      <c r="G2162" t="s">
        <v>1401</v>
      </c>
      <c r="H2162" s="1">
        <v>7500</v>
      </c>
    </row>
    <row r="2163" spans="1:8" x14ac:dyDescent="0.25">
      <c r="A2163">
        <v>3216</v>
      </c>
      <c r="B2163" t="s">
        <v>1399</v>
      </c>
      <c r="C2163" t="s">
        <v>610</v>
      </c>
      <c r="D2163">
        <v>9</v>
      </c>
      <c r="E2163" t="s">
        <v>125</v>
      </c>
      <c r="F2163">
        <v>80250204</v>
      </c>
      <c r="G2163" t="s">
        <v>1401</v>
      </c>
      <c r="H2163" s="1">
        <v>33003.25</v>
      </c>
    </row>
    <row r="2164" spans="1:8" x14ac:dyDescent="0.25">
      <c r="A2164">
        <v>3216</v>
      </c>
      <c r="B2164" t="s">
        <v>1399</v>
      </c>
      <c r="C2164" t="s">
        <v>819</v>
      </c>
      <c r="D2164">
        <v>9</v>
      </c>
      <c r="E2164" t="s">
        <v>125</v>
      </c>
      <c r="F2164">
        <v>80250204</v>
      </c>
      <c r="G2164" t="s">
        <v>1401</v>
      </c>
      <c r="H2164" s="1">
        <v>3029.01</v>
      </c>
    </row>
    <row r="2165" spans="1:8" x14ac:dyDescent="0.25">
      <c r="A2165">
        <v>3216</v>
      </c>
      <c r="B2165" t="s">
        <v>1399</v>
      </c>
      <c r="C2165" t="s">
        <v>821</v>
      </c>
      <c r="D2165">
        <v>9</v>
      </c>
      <c r="E2165" t="s">
        <v>125</v>
      </c>
      <c r="F2165">
        <v>80250104</v>
      </c>
      <c r="G2165" t="s">
        <v>1400</v>
      </c>
      <c r="H2165" s="1">
        <v>2099.9699999999998</v>
      </c>
    </row>
    <row r="2166" spans="1:8" x14ac:dyDescent="0.25">
      <c r="A2166">
        <v>3216</v>
      </c>
      <c r="B2166" t="s">
        <v>1399</v>
      </c>
      <c r="C2166" t="s">
        <v>1402</v>
      </c>
      <c r="D2166">
        <v>9</v>
      </c>
      <c r="E2166" t="s">
        <v>125</v>
      </c>
      <c r="F2166">
        <v>80250204</v>
      </c>
      <c r="G2166" t="s">
        <v>1401</v>
      </c>
      <c r="H2166" s="1">
        <v>247115.68</v>
      </c>
    </row>
    <row r="2167" spans="1:8" x14ac:dyDescent="0.25">
      <c r="A2167">
        <v>3216</v>
      </c>
      <c r="B2167" t="s">
        <v>1399</v>
      </c>
      <c r="C2167" t="s">
        <v>1403</v>
      </c>
      <c r="D2167">
        <v>9</v>
      </c>
      <c r="E2167" t="s">
        <v>125</v>
      </c>
      <c r="F2167">
        <v>80250104</v>
      </c>
      <c r="G2167" t="s">
        <v>1400</v>
      </c>
      <c r="H2167" s="1">
        <v>10400</v>
      </c>
    </row>
    <row r="2168" spans="1:8" x14ac:dyDescent="0.25">
      <c r="A2168">
        <v>3216</v>
      </c>
      <c r="B2168" t="s">
        <v>1399</v>
      </c>
      <c r="C2168" t="s">
        <v>1404</v>
      </c>
      <c r="D2168">
        <v>9</v>
      </c>
      <c r="E2168" t="s">
        <v>125</v>
      </c>
      <c r="F2168">
        <v>80250204</v>
      </c>
      <c r="G2168" t="s">
        <v>1401</v>
      </c>
      <c r="H2168" s="1">
        <v>7375</v>
      </c>
    </row>
    <row r="2169" spans="1:8" x14ac:dyDescent="0.25">
      <c r="A2169">
        <v>3216</v>
      </c>
      <c r="B2169" t="s">
        <v>1399</v>
      </c>
      <c r="C2169" t="s">
        <v>838</v>
      </c>
      <c r="D2169">
        <v>9</v>
      </c>
      <c r="E2169" t="s">
        <v>125</v>
      </c>
      <c r="F2169">
        <v>80250104</v>
      </c>
      <c r="G2169" t="s">
        <v>1400</v>
      </c>
      <c r="H2169" s="1">
        <v>875</v>
      </c>
    </row>
    <row r="2170" spans="1:8" x14ac:dyDescent="0.25">
      <c r="A2170">
        <v>3216</v>
      </c>
      <c r="B2170" t="s">
        <v>1399</v>
      </c>
      <c r="C2170" t="s">
        <v>740</v>
      </c>
      <c r="D2170">
        <v>9</v>
      </c>
      <c r="E2170" t="s">
        <v>125</v>
      </c>
      <c r="F2170">
        <v>80250104</v>
      </c>
      <c r="G2170" t="s">
        <v>1400</v>
      </c>
      <c r="H2170" s="1">
        <v>2152.5</v>
      </c>
    </row>
    <row r="2171" spans="1:8" x14ac:dyDescent="0.25">
      <c r="A2171">
        <v>3216</v>
      </c>
      <c r="B2171" t="s">
        <v>1399</v>
      </c>
      <c r="C2171" t="s">
        <v>1405</v>
      </c>
      <c r="D2171">
        <v>9</v>
      </c>
      <c r="E2171" t="s">
        <v>125</v>
      </c>
      <c r="F2171">
        <v>80250104</v>
      </c>
      <c r="G2171" t="s">
        <v>1400</v>
      </c>
      <c r="H2171" s="1">
        <v>800</v>
      </c>
    </row>
    <row r="2172" spans="1:8" x14ac:dyDescent="0.25">
      <c r="A2172">
        <v>3216</v>
      </c>
      <c r="B2172" t="s">
        <v>1399</v>
      </c>
      <c r="C2172" t="s">
        <v>747</v>
      </c>
      <c r="D2172">
        <v>9</v>
      </c>
      <c r="E2172" t="s">
        <v>125</v>
      </c>
      <c r="F2172">
        <v>80250104</v>
      </c>
      <c r="G2172" t="s">
        <v>1400</v>
      </c>
      <c r="H2172" s="1">
        <v>594.9</v>
      </c>
    </row>
    <row r="2173" spans="1:8" x14ac:dyDescent="0.25">
      <c r="A2173">
        <v>3216</v>
      </c>
      <c r="B2173" t="s">
        <v>1399</v>
      </c>
      <c r="C2173" t="s">
        <v>1406</v>
      </c>
      <c r="D2173">
        <v>9</v>
      </c>
      <c r="E2173" t="s">
        <v>125</v>
      </c>
      <c r="F2173">
        <v>80250204</v>
      </c>
      <c r="G2173" t="s">
        <v>1401</v>
      </c>
      <c r="H2173" s="1">
        <v>5333.34</v>
      </c>
    </row>
    <row r="2174" spans="1:8" x14ac:dyDescent="0.25">
      <c r="A2174">
        <v>3219</v>
      </c>
      <c r="B2174" t="s">
        <v>1407</v>
      </c>
      <c r="C2174" t="s">
        <v>1408</v>
      </c>
      <c r="D2174">
        <v>7</v>
      </c>
      <c r="E2174" t="s">
        <v>1083</v>
      </c>
      <c r="F2174">
        <v>55100508</v>
      </c>
      <c r="G2174" t="s">
        <v>1409</v>
      </c>
      <c r="H2174" s="1">
        <v>702</v>
      </c>
    </row>
    <row r="2175" spans="1:8" x14ac:dyDescent="0.25">
      <c r="A2175">
        <v>3219</v>
      </c>
      <c r="B2175" t="s">
        <v>1407</v>
      </c>
      <c r="C2175" t="s">
        <v>1410</v>
      </c>
      <c r="D2175">
        <v>10</v>
      </c>
      <c r="E2175" t="s">
        <v>11</v>
      </c>
      <c r="F2175">
        <v>80650103</v>
      </c>
      <c r="G2175" t="s">
        <v>1411</v>
      </c>
      <c r="H2175" s="1">
        <v>2223.5</v>
      </c>
    </row>
    <row r="2176" spans="1:8" x14ac:dyDescent="0.25">
      <c r="A2176">
        <v>3219</v>
      </c>
      <c r="B2176" t="s">
        <v>1407</v>
      </c>
      <c r="C2176" t="s">
        <v>1412</v>
      </c>
      <c r="D2176">
        <v>7</v>
      </c>
      <c r="E2176" t="s">
        <v>1083</v>
      </c>
      <c r="F2176">
        <v>60100809</v>
      </c>
      <c r="G2176" t="s">
        <v>1086</v>
      </c>
      <c r="H2176" s="1">
        <v>-1150</v>
      </c>
    </row>
    <row r="2177" spans="1:8" x14ac:dyDescent="0.25">
      <c r="A2177">
        <v>3219</v>
      </c>
      <c r="B2177" t="s">
        <v>1407</v>
      </c>
      <c r="C2177" t="s">
        <v>1412</v>
      </c>
      <c r="D2177">
        <v>7</v>
      </c>
      <c r="E2177" t="s">
        <v>1083</v>
      </c>
      <c r="F2177">
        <v>80650103</v>
      </c>
      <c r="G2177" t="s">
        <v>1411</v>
      </c>
      <c r="H2177" s="1">
        <v>7295.6</v>
      </c>
    </row>
    <row r="2178" spans="1:8" x14ac:dyDescent="0.25">
      <c r="A2178">
        <v>3219</v>
      </c>
      <c r="B2178" t="s">
        <v>1407</v>
      </c>
      <c r="C2178" t="s">
        <v>1413</v>
      </c>
      <c r="D2178">
        <v>7</v>
      </c>
      <c r="E2178" t="s">
        <v>1083</v>
      </c>
      <c r="F2178">
        <v>60100602</v>
      </c>
      <c r="G2178" t="s">
        <v>1414</v>
      </c>
      <c r="H2178" s="1">
        <v>5158.43</v>
      </c>
    </row>
    <row r="2179" spans="1:8" x14ac:dyDescent="0.25">
      <c r="A2179">
        <v>3219</v>
      </c>
      <c r="B2179" t="s">
        <v>1407</v>
      </c>
      <c r="C2179" t="s">
        <v>1413</v>
      </c>
      <c r="D2179">
        <v>7</v>
      </c>
      <c r="E2179" t="s">
        <v>1083</v>
      </c>
      <c r="F2179">
        <v>60100809</v>
      </c>
      <c r="G2179" t="s">
        <v>1086</v>
      </c>
      <c r="H2179" s="1">
        <v>-813.12</v>
      </c>
    </row>
    <row r="2180" spans="1:8" x14ac:dyDescent="0.25">
      <c r="A2180">
        <v>3219</v>
      </c>
      <c r="B2180" t="s">
        <v>1407</v>
      </c>
      <c r="C2180" t="s">
        <v>1415</v>
      </c>
      <c r="D2180">
        <v>7</v>
      </c>
      <c r="E2180" t="s">
        <v>1083</v>
      </c>
      <c r="F2180">
        <v>55100508</v>
      </c>
      <c r="G2180" t="s">
        <v>1409</v>
      </c>
      <c r="H2180" s="1">
        <v>1255.6099999999999</v>
      </c>
    </row>
    <row r="2181" spans="1:8" x14ac:dyDescent="0.25">
      <c r="A2181">
        <v>3219</v>
      </c>
      <c r="B2181" t="s">
        <v>1407</v>
      </c>
      <c r="C2181" t="s">
        <v>1415</v>
      </c>
      <c r="D2181">
        <v>7</v>
      </c>
      <c r="E2181" t="s">
        <v>1083</v>
      </c>
      <c r="F2181">
        <v>60100809</v>
      </c>
      <c r="G2181" t="s">
        <v>1086</v>
      </c>
      <c r="H2181" s="1">
        <v>-205.84</v>
      </c>
    </row>
    <row r="2182" spans="1:8" x14ac:dyDescent="0.25">
      <c r="A2182">
        <v>3219</v>
      </c>
      <c r="B2182" t="s">
        <v>1407</v>
      </c>
      <c r="C2182" t="s">
        <v>1416</v>
      </c>
      <c r="D2182">
        <v>10</v>
      </c>
      <c r="E2182" t="s">
        <v>11</v>
      </c>
      <c r="F2182">
        <v>55100508</v>
      </c>
      <c r="G2182" t="s">
        <v>1409</v>
      </c>
      <c r="H2182" s="1">
        <v>30000</v>
      </c>
    </row>
    <row r="2183" spans="1:8" x14ac:dyDescent="0.25">
      <c r="A2183">
        <v>3219</v>
      </c>
      <c r="B2183" t="s">
        <v>1407</v>
      </c>
      <c r="C2183" t="s">
        <v>1417</v>
      </c>
      <c r="D2183">
        <v>7</v>
      </c>
      <c r="E2183" t="s">
        <v>1083</v>
      </c>
      <c r="F2183">
        <v>60100809</v>
      </c>
      <c r="G2183" t="s">
        <v>1086</v>
      </c>
      <c r="H2183" s="1">
        <v>-230</v>
      </c>
    </row>
    <row r="2184" spans="1:8" x14ac:dyDescent="0.25">
      <c r="A2184">
        <v>3219</v>
      </c>
      <c r="B2184" t="s">
        <v>1407</v>
      </c>
      <c r="C2184" t="s">
        <v>1417</v>
      </c>
      <c r="D2184">
        <v>7</v>
      </c>
      <c r="E2184" t="s">
        <v>1083</v>
      </c>
      <c r="F2184">
        <v>80650103</v>
      </c>
      <c r="G2184" t="s">
        <v>1411</v>
      </c>
      <c r="H2184" s="1">
        <v>1745.12</v>
      </c>
    </row>
    <row r="2185" spans="1:8" x14ac:dyDescent="0.25">
      <c r="A2185">
        <v>3219</v>
      </c>
      <c r="B2185" t="s">
        <v>1407</v>
      </c>
      <c r="C2185" t="s">
        <v>1418</v>
      </c>
      <c r="D2185">
        <v>7</v>
      </c>
      <c r="E2185" t="s">
        <v>1083</v>
      </c>
      <c r="F2185">
        <v>60100602</v>
      </c>
      <c r="G2185" t="s">
        <v>1414</v>
      </c>
      <c r="H2185" s="1">
        <v>1220</v>
      </c>
    </row>
    <row r="2186" spans="1:8" x14ac:dyDescent="0.25">
      <c r="A2186">
        <v>3219</v>
      </c>
      <c r="B2186" t="s">
        <v>1407</v>
      </c>
      <c r="C2186" t="s">
        <v>1418</v>
      </c>
      <c r="D2186">
        <v>7</v>
      </c>
      <c r="E2186" t="s">
        <v>1083</v>
      </c>
      <c r="F2186">
        <v>60100809</v>
      </c>
      <c r="G2186" t="s">
        <v>1086</v>
      </c>
      <c r="H2186" s="1">
        <v>-200</v>
      </c>
    </row>
    <row r="2187" spans="1:8" x14ac:dyDescent="0.25">
      <c r="A2187">
        <v>3219</v>
      </c>
      <c r="B2187" t="s">
        <v>1407</v>
      </c>
      <c r="C2187" t="s">
        <v>283</v>
      </c>
      <c r="D2187">
        <v>9</v>
      </c>
      <c r="E2187" t="s">
        <v>125</v>
      </c>
      <c r="F2187">
        <v>20100302</v>
      </c>
      <c r="G2187" t="s">
        <v>1419</v>
      </c>
      <c r="H2187" s="1">
        <v>754.3</v>
      </c>
    </row>
    <row r="2188" spans="1:8" x14ac:dyDescent="0.25">
      <c r="A2188">
        <v>3219</v>
      </c>
      <c r="B2188" t="s">
        <v>1407</v>
      </c>
      <c r="C2188" t="s">
        <v>284</v>
      </c>
      <c r="F2188">
        <v>80650103</v>
      </c>
      <c r="G2188" t="s">
        <v>1411</v>
      </c>
      <c r="H2188" s="1">
        <v>8.85</v>
      </c>
    </row>
    <row r="2189" spans="1:8" x14ac:dyDescent="0.25">
      <c r="A2189">
        <v>3219</v>
      </c>
      <c r="B2189" t="s">
        <v>1407</v>
      </c>
      <c r="C2189" t="s">
        <v>1420</v>
      </c>
      <c r="D2189">
        <v>9</v>
      </c>
      <c r="E2189" t="s">
        <v>125</v>
      </c>
      <c r="F2189">
        <v>80650103</v>
      </c>
      <c r="G2189" t="s">
        <v>1411</v>
      </c>
      <c r="H2189" s="1">
        <v>40.24</v>
      </c>
    </row>
    <row r="2190" spans="1:8" x14ac:dyDescent="0.25">
      <c r="A2190">
        <v>3219</v>
      </c>
      <c r="B2190" t="s">
        <v>1407</v>
      </c>
      <c r="C2190" t="s">
        <v>1421</v>
      </c>
      <c r="D2190">
        <v>7</v>
      </c>
      <c r="E2190" t="s">
        <v>1083</v>
      </c>
      <c r="F2190">
        <v>60100602</v>
      </c>
      <c r="G2190" t="s">
        <v>1414</v>
      </c>
      <c r="H2190" s="1">
        <v>1830</v>
      </c>
    </row>
    <row r="2191" spans="1:8" x14ac:dyDescent="0.25">
      <c r="A2191">
        <v>3219</v>
      </c>
      <c r="B2191" t="s">
        <v>1407</v>
      </c>
      <c r="C2191" t="s">
        <v>1421</v>
      </c>
      <c r="D2191">
        <v>7</v>
      </c>
      <c r="E2191" t="s">
        <v>1083</v>
      </c>
      <c r="F2191">
        <v>60100809</v>
      </c>
      <c r="G2191" t="s">
        <v>1086</v>
      </c>
      <c r="H2191" s="1">
        <v>-300</v>
      </c>
    </row>
    <row r="2192" spans="1:8" x14ac:dyDescent="0.25">
      <c r="A2192">
        <v>3219</v>
      </c>
      <c r="B2192" t="s">
        <v>1407</v>
      </c>
      <c r="C2192" t="s">
        <v>1422</v>
      </c>
      <c r="D2192">
        <v>7</v>
      </c>
      <c r="E2192" t="s">
        <v>1083</v>
      </c>
      <c r="F2192">
        <v>60100602</v>
      </c>
      <c r="G2192" t="s">
        <v>1414</v>
      </c>
      <c r="H2192" s="1">
        <v>14591.2</v>
      </c>
    </row>
    <row r="2193" spans="1:8" x14ac:dyDescent="0.25">
      <c r="A2193">
        <v>3219</v>
      </c>
      <c r="B2193" t="s">
        <v>1407</v>
      </c>
      <c r="C2193" t="s">
        <v>1422</v>
      </c>
      <c r="D2193">
        <v>7</v>
      </c>
      <c r="E2193" t="s">
        <v>1083</v>
      </c>
      <c r="F2193">
        <v>60100809</v>
      </c>
      <c r="G2193" t="s">
        <v>1086</v>
      </c>
      <c r="H2193" s="1">
        <v>-2300</v>
      </c>
    </row>
    <row r="2194" spans="1:8" x14ac:dyDescent="0.25">
      <c r="A2194">
        <v>3219</v>
      </c>
      <c r="B2194" t="s">
        <v>1407</v>
      </c>
      <c r="C2194" t="s">
        <v>1423</v>
      </c>
      <c r="D2194">
        <v>7</v>
      </c>
      <c r="E2194" t="s">
        <v>1083</v>
      </c>
      <c r="F2194">
        <v>55100508</v>
      </c>
      <c r="G2194" t="s">
        <v>1409</v>
      </c>
      <c r="H2194" s="1">
        <v>9912.7999999999993</v>
      </c>
    </row>
    <row r="2195" spans="1:8" x14ac:dyDescent="0.25">
      <c r="A2195">
        <v>3219</v>
      </c>
      <c r="B2195" t="s">
        <v>1407</v>
      </c>
      <c r="C2195" t="s">
        <v>1423</v>
      </c>
      <c r="D2195">
        <v>7</v>
      </c>
      <c r="E2195" t="s">
        <v>1083</v>
      </c>
      <c r="F2195">
        <v>60100809</v>
      </c>
      <c r="G2195" t="s">
        <v>1086</v>
      </c>
      <c r="H2195" s="1">
        <v>-1562.55</v>
      </c>
    </row>
    <row r="2196" spans="1:8" x14ac:dyDescent="0.25">
      <c r="A2196">
        <v>3219</v>
      </c>
      <c r="B2196" t="s">
        <v>1407</v>
      </c>
      <c r="C2196" t="s">
        <v>1424</v>
      </c>
      <c r="D2196">
        <v>7</v>
      </c>
      <c r="E2196" t="s">
        <v>1083</v>
      </c>
      <c r="F2196">
        <v>60100809</v>
      </c>
      <c r="G2196" t="s">
        <v>1086</v>
      </c>
      <c r="H2196" s="1">
        <v>-160</v>
      </c>
    </row>
    <row r="2197" spans="1:8" x14ac:dyDescent="0.25">
      <c r="A2197">
        <v>3219</v>
      </c>
      <c r="B2197" t="s">
        <v>1407</v>
      </c>
      <c r="C2197" t="s">
        <v>1424</v>
      </c>
      <c r="D2197">
        <v>7</v>
      </c>
      <c r="E2197" t="s">
        <v>1083</v>
      </c>
      <c r="F2197">
        <v>80650103</v>
      </c>
      <c r="G2197" t="s">
        <v>1411</v>
      </c>
      <c r="H2197" s="1">
        <v>976</v>
      </c>
    </row>
    <row r="2198" spans="1:8" x14ac:dyDescent="0.25">
      <c r="A2198">
        <v>3219</v>
      </c>
      <c r="B2198" t="s">
        <v>1407</v>
      </c>
      <c r="C2198" t="s">
        <v>1425</v>
      </c>
      <c r="D2198">
        <v>7</v>
      </c>
      <c r="E2198" t="s">
        <v>1083</v>
      </c>
      <c r="F2198">
        <v>60100809</v>
      </c>
      <c r="G2198" t="s">
        <v>1086</v>
      </c>
      <c r="H2198" s="1">
        <v>-280</v>
      </c>
    </row>
    <row r="2199" spans="1:8" x14ac:dyDescent="0.25">
      <c r="A2199">
        <v>3219</v>
      </c>
      <c r="B2199" t="s">
        <v>1407</v>
      </c>
      <c r="C2199" t="s">
        <v>1425</v>
      </c>
      <c r="D2199">
        <v>7</v>
      </c>
      <c r="E2199" t="s">
        <v>1083</v>
      </c>
      <c r="F2199">
        <v>80650103</v>
      </c>
      <c r="G2199" t="s">
        <v>1411</v>
      </c>
      <c r="H2199" s="1">
        <v>1402</v>
      </c>
    </row>
    <row r="2200" spans="1:8" x14ac:dyDescent="0.25">
      <c r="A2200">
        <v>3219</v>
      </c>
      <c r="B2200" t="s">
        <v>1407</v>
      </c>
      <c r="C2200" t="s">
        <v>1426</v>
      </c>
      <c r="D2200">
        <v>7</v>
      </c>
      <c r="E2200" t="s">
        <v>1083</v>
      </c>
      <c r="F2200">
        <v>60100602</v>
      </c>
      <c r="G2200" t="s">
        <v>1414</v>
      </c>
      <c r="H2200" s="1">
        <v>1830</v>
      </c>
    </row>
    <row r="2201" spans="1:8" x14ac:dyDescent="0.25">
      <c r="A2201">
        <v>3219</v>
      </c>
      <c r="B2201" t="s">
        <v>1407</v>
      </c>
      <c r="C2201" t="s">
        <v>1426</v>
      </c>
      <c r="D2201">
        <v>7</v>
      </c>
      <c r="E2201" t="s">
        <v>1083</v>
      </c>
      <c r="F2201">
        <v>60100809</v>
      </c>
      <c r="G2201" t="s">
        <v>1086</v>
      </c>
      <c r="H2201" s="1">
        <v>-300</v>
      </c>
    </row>
    <row r="2202" spans="1:8" x14ac:dyDescent="0.25">
      <c r="A2202">
        <v>3219</v>
      </c>
      <c r="B2202" t="s">
        <v>1407</v>
      </c>
      <c r="C2202" t="s">
        <v>1427</v>
      </c>
      <c r="D2202">
        <v>7</v>
      </c>
      <c r="E2202" t="s">
        <v>1083</v>
      </c>
      <c r="F2202">
        <v>60100602</v>
      </c>
      <c r="G2202" t="s">
        <v>1414</v>
      </c>
      <c r="H2202" s="1">
        <v>11672.96</v>
      </c>
    </row>
    <row r="2203" spans="1:8" x14ac:dyDescent="0.25">
      <c r="A2203">
        <v>3219</v>
      </c>
      <c r="B2203" t="s">
        <v>1407</v>
      </c>
      <c r="C2203" t="s">
        <v>1427</v>
      </c>
      <c r="D2203">
        <v>7</v>
      </c>
      <c r="E2203" t="s">
        <v>1083</v>
      </c>
      <c r="F2203">
        <v>60100809</v>
      </c>
      <c r="G2203" t="s">
        <v>1086</v>
      </c>
      <c r="H2203" s="1">
        <v>-1840</v>
      </c>
    </row>
    <row r="2204" spans="1:8" x14ac:dyDescent="0.25">
      <c r="A2204">
        <v>3219</v>
      </c>
      <c r="B2204" t="s">
        <v>1407</v>
      </c>
      <c r="C2204" t="s">
        <v>1428</v>
      </c>
      <c r="D2204">
        <v>7</v>
      </c>
      <c r="E2204" t="s">
        <v>1083</v>
      </c>
      <c r="F2204">
        <v>60100809</v>
      </c>
      <c r="G2204" t="s">
        <v>1086</v>
      </c>
      <c r="H2204" s="1">
        <v>-200</v>
      </c>
    </row>
    <row r="2205" spans="1:8" x14ac:dyDescent="0.25">
      <c r="A2205">
        <v>3219</v>
      </c>
      <c r="B2205" t="s">
        <v>1407</v>
      </c>
      <c r="C2205" t="s">
        <v>1428</v>
      </c>
      <c r="D2205">
        <v>7</v>
      </c>
      <c r="E2205" t="s">
        <v>1083</v>
      </c>
      <c r="F2205">
        <v>80650103</v>
      </c>
      <c r="G2205" t="s">
        <v>1411</v>
      </c>
      <c r="H2205" s="1">
        <v>1220</v>
      </c>
    </row>
    <row r="2206" spans="1:8" x14ac:dyDescent="0.25">
      <c r="A2206">
        <v>3219</v>
      </c>
      <c r="B2206" t="s">
        <v>1407</v>
      </c>
      <c r="C2206" t="s">
        <v>1429</v>
      </c>
      <c r="D2206">
        <v>7</v>
      </c>
      <c r="E2206" t="s">
        <v>1083</v>
      </c>
      <c r="F2206">
        <v>55100508</v>
      </c>
      <c r="G2206" t="s">
        <v>1409</v>
      </c>
      <c r="H2206" s="1">
        <v>875.47</v>
      </c>
    </row>
    <row r="2207" spans="1:8" x14ac:dyDescent="0.25">
      <c r="A2207">
        <v>3219</v>
      </c>
      <c r="B2207" t="s">
        <v>1407</v>
      </c>
      <c r="C2207" t="s">
        <v>1429</v>
      </c>
      <c r="D2207">
        <v>7</v>
      </c>
      <c r="E2207" t="s">
        <v>1083</v>
      </c>
      <c r="F2207">
        <v>60100809</v>
      </c>
      <c r="G2207" t="s">
        <v>1086</v>
      </c>
      <c r="H2207" s="1">
        <v>-138</v>
      </c>
    </row>
    <row r="2208" spans="1:8" x14ac:dyDescent="0.25">
      <c r="A2208">
        <v>3219</v>
      </c>
      <c r="B2208" t="s">
        <v>1407</v>
      </c>
      <c r="C2208" t="s">
        <v>1430</v>
      </c>
      <c r="D2208">
        <v>10</v>
      </c>
      <c r="E2208" t="s">
        <v>11</v>
      </c>
      <c r="F2208">
        <v>55100508</v>
      </c>
      <c r="G2208" t="s">
        <v>1409</v>
      </c>
      <c r="H2208" s="1">
        <v>3732.96</v>
      </c>
    </row>
    <row r="2209" spans="1:8" x14ac:dyDescent="0.25">
      <c r="A2209">
        <v>3219</v>
      </c>
      <c r="B2209" t="s">
        <v>1407</v>
      </c>
      <c r="C2209" t="s">
        <v>1431</v>
      </c>
      <c r="D2209">
        <v>7</v>
      </c>
      <c r="E2209" t="s">
        <v>1083</v>
      </c>
      <c r="F2209">
        <v>55100508</v>
      </c>
      <c r="G2209" t="s">
        <v>1409</v>
      </c>
      <c r="H2209" s="1">
        <v>1220</v>
      </c>
    </row>
    <row r="2210" spans="1:8" x14ac:dyDescent="0.25">
      <c r="A2210">
        <v>3219</v>
      </c>
      <c r="B2210" t="s">
        <v>1407</v>
      </c>
      <c r="C2210" t="s">
        <v>1431</v>
      </c>
      <c r="D2210">
        <v>7</v>
      </c>
      <c r="E2210" t="s">
        <v>1083</v>
      </c>
      <c r="F2210">
        <v>60100809</v>
      </c>
      <c r="G2210" t="s">
        <v>1086</v>
      </c>
      <c r="H2210" s="1">
        <v>-200</v>
      </c>
    </row>
    <row r="2211" spans="1:8" x14ac:dyDescent="0.25">
      <c r="A2211">
        <v>3219</v>
      </c>
      <c r="B2211" t="s">
        <v>1407</v>
      </c>
      <c r="C2211" t="s">
        <v>1432</v>
      </c>
      <c r="D2211">
        <v>7</v>
      </c>
      <c r="E2211" t="s">
        <v>1083</v>
      </c>
      <c r="F2211">
        <v>60100809</v>
      </c>
      <c r="G2211" t="s">
        <v>1086</v>
      </c>
      <c r="H2211" s="1">
        <v>-2208</v>
      </c>
    </row>
    <row r="2212" spans="1:8" x14ac:dyDescent="0.25">
      <c r="A2212">
        <v>3219</v>
      </c>
      <c r="B2212" t="s">
        <v>1407</v>
      </c>
      <c r="C2212" t="s">
        <v>1432</v>
      </c>
      <c r="D2212">
        <v>7</v>
      </c>
      <c r="E2212" t="s">
        <v>1083</v>
      </c>
      <c r="F2212">
        <v>80650103</v>
      </c>
      <c r="G2212" t="s">
        <v>1411</v>
      </c>
      <c r="H2212" s="1">
        <v>15561.56</v>
      </c>
    </row>
    <row r="2213" spans="1:8" x14ac:dyDescent="0.25">
      <c r="A2213">
        <v>3219</v>
      </c>
      <c r="B2213" t="s">
        <v>1407</v>
      </c>
      <c r="C2213" t="s">
        <v>1433</v>
      </c>
      <c r="D2213">
        <v>10</v>
      </c>
      <c r="E2213" t="s">
        <v>11</v>
      </c>
      <c r="F2213">
        <v>55100508</v>
      </c>
      <c r="G2213" t="s">
        <v>1409</v>
      </c>
      <c r="H2213" s="1">
        <v>11150</v>
      </c>
    </row>
    <row r="2214" spans="1:8" x14ac:dyDescent="0.25">
      <c r="A2214">
        <v>3219</v>
      </c>
      <c r="B2214" t="s">
        <v>1407</v>
      </c>
      <c r="C2214" t="s">
        <v>1434</v>
      </c>
      <c r="D2214">
        <v>7</v>
      </c>
      <c r="E2214" t="s">
        <v>1083</v>
      </c>
      <c r="F2214">
        <v>55100508</v>
      </c>
      <c r="G2214" t="s">
        <v>1409</v>
      </c>
      <c r="H2214" s="1">
        <v>1220</v>
      </c>
    </row>
    <row r="2215" spans="1:8" x14ac:dyDescent="0.25">
      <c r="A2215">
        <v>3219</v>
      </c>
      <c r="B2215" t="s">
        <v>1407</v>
      </c>
      <c r="C2215" t="s">
        <v>1434</v>
      </c>
      <c r="D2215">
        <v>7</v>
      </c>
      <c r="E2215" t="s">
        <v>1083</v>
      </c>
      <c r="F2215">
        <v>60100809</v>
      </c>
      <c r="G2215" t="s">
        <v>1086</v>
      </c>
      <c r="H2215" s="1">
        <v>-200</v>
      </c>
    </row>
    <row r="2216" spans="1:8" x14ac:dyDescent="0.25">
      <c r="A2216">
        <v>3219</v>
      </c>
      <c r="B2216" t="s">
        <v>1407</v>
      </c>
      <c r="C2216" t="s">
        <v>1435</v>
      </c>
      <c r="D2216">
        <v>7</v>
      </c>
      <c r="E2216" t="s">
        <v>1083</v>
      </c>
      <c r="F2216">
        <v>60100809</v>
      </c>
      <c r="G2216" t="s">
        <v>1086</v>
      </c>
      <c r="H2216" s="1">
        <v>-644.46</v>
      </c>
    </row>
    <row r="2217" spans="1:8" x14ac:dyDescent="0.25">
      <c r="A2217">
        <v>3219</v>
      </c>
      <c r="B2217" t="s">
        <v>1407</v>
      </c>
      <c r="C2217" t="s">
        <v>1435</v>
      </c>
      <c r="D2217">
        <v>7</v>
      </c>
      <c r="E2217" t="s">
        <v>1083</v>
      </c>
      <c r="F2217">
        <v>80650103</v>
      </c>
      <c r="G2217" t="s">
        <v>1411</v>
      </c>
      <c r="H2217" s="1">
        <v>4088.45</v>
      </c>
    </row>
    <row r="2218" spans="1:8" x14ac:dyDescent="0.25">
      <c r="A2218">
        <v>3220</v>
      </c>
      <c r="B2218" t="s">
        <v>1436</v>
      </c>
      <c r="C2218" t="s">
        <v>1437</v>
      </c>
      <c r="D2218">
        <v>9</v>
      </c>
      <c r="E2218" t="s">
        <v>125</v>
      </c>
      <c r="F2218">
        <v>80700104</v>
      </c>
      <c r="G2218" t="s">
        <v>1438</v>
      </c>
      <c r="H2218" s="1">
        <v>3029.97</v>
      </c>
    </row>
    <row r="2219" spans="1:8" x14ac:dyDescent="0.25">
      <c r="A2219">
        <v>3220</v>
      </c>
      <c r="B2219" t="s">
        <v>1436</v>
      </c>
      <c r="C2219" t="s">
        <v>284</v>
      </c>
      <c r="F2219">
        <v>60100520</v>
      </c>
      <c r="G2219" t="s">
        <v>1308</v>
      </c>
      <c r="H2219" s="1">
        <v>4546.51</v>
      </c>
    </row>
    <row r="2220" spans="1:8" x14ac:dyDescent="0.25">
      <c r="A2220">
        <v>3220</v>
      </c>
      <c r="B2220" t="s">
        <v>1436</v>
      </c>
      <c r="C2220" t="s">
        <v>284</v>
      </c>
      <c r="F2220">
        <v>75200129</v>
      </c>
      <c r="G2220" t="s">
        <v>235</v>
      </c>
      <c r="H2220" s="1">
        <v>-242.55</v>
      </c>
    </row>
    <row r="2221" spans="1:8" x14ac:dyDescent="0.25">
      <c r="A2221">
        <v>3220</v>
      </c>
      <c r="B2221" t="s">
        <v>1436</v>
      </c>
      <c r="C2221" t="s">
        <v>284</v>
      </c>
      <c r="F2221">
        <v>80700104</v>
      </c>
      <c r="G2221" t="s">
        <v>1438</v>
      </c>
      <c r="H2221" s="1">
        <v>45123.06</v>
      </c>
    </row>
    <row r="2222" spans="1:8" x14ac:dyDescent="0.25">
      <c r="A2222">
        <v>3220</v>
      </c>
      <c r="B2222" t="s">
        <v>1436</v>
      </c>
      <c r="C2222" t="s">
        <v>298</v>
      </c>
      <c r="D2222">
        <v>9</v>
      </c>
      <c r="E2222" t="s">
        <v>125</v>
      </c>
      <c r="F2222">
        <v>80700104</v>
      </c>
      <c r="G2222" t="s">
        <v>1438</v>
      </c>
      <c r="H2222" s="1">
        <v>432</v>
      </c>
    </row>
    <row r="2223" spans="1:8" x14ac:dyDescent="0.25">
      <c r="A2223">
        <v>3220</v>
      </c>
      <c r="B2223" t="s">
        <v>1436</v>
      </c>
      <c r="C2223" t="s">
        <v>1439</v>
      </c>
      <c r="D2223">
        <v>9</v>
      </c>
      <c r="E2223" t="s">
        <v>125</v>
      </c>
      <c r="F2223">
        <v>80700104</v>
      </c>
      <c r="G2223" t="s">
        <v>1438</v>
      </c>
      <c r="H2223" s="1">
        <v>1732.5</v>
      </c>
    </row>
    <row r="2224" spans="1:8" x14ac:dyDescent="0.25">
      <c r="A2224">
        <v>3220</v>
      </c>
      <c r="B2224" t="s">
        <v>1436</v>
      </c>
      <c r="C2224" t="s">
        <v>1312</v>
      </c>
      <c r="D2224">
        <v>9</v>
      </c>
      <c r="E2224" t="s">
        <v>125</v>
      </c>
      <c r="F2224">
        <v>60100520</v>
      </c>
      <c r="G2224" t="s">
        <v>1308</v>
      </c>
      <c r="H2224" s="1">
        <v>41038.85</v>
      </c>
    </row>
    <row r="2225" spans="1:8" x14ac:dyDescent="0.25">
      <c r="A2225">
        <v>3220</v>
      </c>
      <c r="B2225" t="s">
        <v>1436</v>
      </c>
      <c r="C2225" t="s">
        <v>1312</v>
      </c>
      <c r="D2225">
        <v>9</v>
      </c>
      <c r="E2225" t="s">
        <v>125</v>
      </c>
      <c r="F2225">
        <v>80700104</v>
      </c>
      <c r="G2225" t="s">
        <v>1438</v>
      </c>
      <c r="H2225" s="1">
        <v>401867.48</v>
      </c>
    </row>
    <row r="2226" spans="1:8" x14ac:dyDescent="0.25">
      <c r="A2226">
        <v>3221</v>
      </c>
      <c r="B2226" t="s">
        <v>1440</v>
      </c>
      <c r="C2226" t="s">
        <v>1441</v>
      </c>
      <c r="D2226">
        <v>9</v>
      </c>
      <c r="E2226" t="s">
        <v>125</v>
      </c>
      <c r="F2226">
        <v>80250103</v>
      </c>
      <c r="G2226" t="s">
        <v>1442</v>
      </c>
      <c r="H2226" s="1">
        <v>3189.51</v>
      </c>
    </row>
    <row r="2227" spans="1:8" x14ac:dyDescent="0.25">
      <c r="A2227">
        <v>3221</v>
      </c>
      <c r="B2227" t="s">
        <v>1440</v>
      </c>
      <c r="C2227" t="s">
        <v>907</v>
      </c>
      <c r="F2227">
        <v>80250103</v>
      </c>
      <c r="G2227" t="s">
        <v>1442</v>
      </c>
      <c r="H2227" s="1">
        <v>166.99</v>
      </c>
    </row>
    <row r="2228" spans="1:8" x14ac:dyDescent="0.25">
      <c r="A2228">
        <v>3221</v>
      </c>
      <c r="B2228" t="s">
        <v>1440</v>
      </c>
      <c r="C2228" t="s">
        <v>1443</v>
      </c>
      <c r="D2228">
        <v>9</v>
      </c>
      <c r="E2228" t="s">
        <v>125</v>
      </c>
      <c r="F2228">
        <v>80250103</v>
      </c>
      <c r="G2228" t="s">
        <v>1442</v>
      </c>
      <c r="H2228" s="1">
        <v>2638</v>
      </c>
    </row>
    <row r="2229" spans="1:8" x14ac:dyDescent="0.25">
      <c r="A2229">
        <v>3221</v>
      </c>
      <c r="B2229" t="s">
        <v>1440</v>
      </c>
      <c r="C2229" t="s">
        <v>284</v>
      </c>
      <c r="F2229">
        <v>80250103</v>
      </c>
      <c r="G2229" t="s">
        <v>1442</v>
      </c>
      <c r="H2229" s="1">
        <v>800.25</v>
      </c>
    </row>
    <row r="2230" spans="1:8" x14ac:dyDescent="0.25">
      <c r="A2230">
        <v>3221</v>
      </c>
      <c r="B2230" t="s">
        <v>1440</v>
      </c>
      <c r="C2230" t="s">
        <v>1444</v>
      </c>
      <c r="D2230">
        <v>9</v>
      </c>
      <c r="E2230" t="s">
        <v>125</v>
      </c>
      <c r="F2230">
        <v>80250103</v>
      </c>
      <c r="G2230" t="s">
        <v>1442</v>
      </c>
      <c r="H2230" s="1">
        <v>340</v>
      </c>
    </row>
    <row r="2231" spans="1:8" x14ac:dyDescent="0.25">
      <c r="A2231">
        <v>3221</v>
      </c>
      <c r="B2231" t="s">
        <v>1440</v>
      </c>
      <c r="C2231" t="s">
        <v>1445</v>
      </c>
      <c r="D2231">
        <v>9</v>
      </c>
      <c r="E2231" t="s">
        <v>125</v>
      </c>
      <c r="F2231">
        <v>80250103</v>
      </c>
      <c r="G2231" t="s">
        <v>1442</v>
      </c>
      <c r="H2231" s="1">
        <v>2922.48</v>
      </c>
    </row>
    <row r="2232" spans="1:8" x14ac:dyDescent="0.25">
      <c r="A2232">
        <v>3221</v>
      </c>
      <c r="B2232" t="s">
        <v>1440</v>
      </c>
      <c r="C2232" t="s">
        <v>1446</v>
      </c>
      <c r="D2232">
        <v>9</v>
      </c>
      <c r="E2232" t="s">
        <v>125</v>
      </c>
      <c r="F2232">
        <v>80250103</v>
      </c>
      <c r="G2232" t="s">
        <v>1442</v>
      </c>
      <c r="H2232" s="1">
        <v>1406</v>
      </c>
    </row>
    <row r="2233" spans="1:8" x14ac:dyDescent="0.25">
      <c r="A2233">
        <v>3221</v>
      </c>
      <c r="B2233" t="s">
        <v>1440</v>
      </c>
      <c r="C2233" t="s">
        <v>1447</v>
      </c>
      <c r="D2233">
        <v>9</v>
      </c>
      <c r="E2233" t="s">
        <v>125</v>
      </c>
      <c r="F2233">
        <v>80250103</v>
      </c>
      <c r="G2233" t="s">
        <v>1442</v>
      </c>
      <c r="H2233" s="1">
        <v>1032.98</v>
      </c>
    </row>
    <row r="2234" spans="1:8" x14ac:dyDescent="0.25">
      <c r="A2234">
        <v>3299</v>
      </c>
      <c r="B2234" t="s">
        <v>1448</v>
      </c>
      <c r="C2234" t="s">
        <v>1449</v>
      </c>
      <c r="D2234">
        <v>9</v>
      </c>
      <c r="E2234" t="s">
        <v>125</v>
      </c>
      <c r="F2234">
        <v>80700111</v>
      </c>
      <c r="G2234" t="s">
        <v>1450</v>
      </c>
      <c r="H2234" s="1">
        <v>1975</v>
      </c>
    </row>
    <row r="2235" spans="1:8" x14ac:dyDescent="0.25">
      <c r="A2235">
        <v>3299</v>
      </c>
      <c r="B2235" t="s">
        <v>1448</v>
      </c>
      <c r="C2235" t="s">
        <v>1451</v>
      </c>
      <c r="D2235">
        <v>9</v>
      </c>
      <c r="E2235" t="s">
        <v>125</v>
      </c>
      <c r="F2235">
        <v>80400908</v>
      </c>
      <c r="G2235" t="s">
        <v>1452</v>
      </c>
      <c r="H2235" s="1">
        <v>4290</v>
      </c>
    </row>
    <row r="2236" spans="1:8" x14ac:dyDescent="0.25">
      <c r="A2236">
        <v>3299</v>
      </c>
      <c r="B2236" t="s">
        <v>1448</v>
      </c>
      <c r="C2236" t="s">
        <v>1453</v>
      </c>
      <c r="D2236">
        <v>9</v>
      </c>
      <c r="E2236" t="s">
        <v>125</v>
      </c>
      <c r="F2236">
        <v>80400908</v>
      </c>
      <c r="G2236" t="s">
        <v>1452</v>
      </c>
      <c r="H2236" s="1">
        <v>2787.6</v>
      </c>
    </row>
    <row r="2237" spans="1:8" x14ac:dyDescent="0.25">
      <c r="A2237">
        <v>3299</v>
      </c>
      <c r="B2237" t="s">
        <v>1448</v>
      </c>
      <c r="C2237" t="s">
        <v>1454</v>
      </c>
      <c r="D2237">
        <v>9</v>
      </c>
      <c r="E2237" t="s">
        <v>125</v>
      </c>
      <c r="F2237">
        <v>80700113</v>
      </c>
      <c r="G2237" t="s">
        <v>1455</v>
      </c>
      <c r="H2237" s="1">
        <v>1917.25</v>
      </c>
    </row>
    <row r="2238" spans="1:8" x14ac:dyDescent="0.25">
      <c r="A2238">
        <v>3299</v>
      </c>
      <c r="B2238" t="s">
        <v>1448</v>
      </c>
      <c r="C2238" t="s">
        <v>1456</v>
      </c>
      <c r="D2238">
        <v>9</v>
      </c>
      <c r="E2238" t="s">
        <v>125</v>
      </c>
      <c r="F2238">
        <v>80700110</v>
      </c>
      <c r="G2238" t="s">
        <v>1457</v>
      </c>
      <c r="H2238" s="1">
        <v>267342.08000000002</v>
      </c>
    </row>
    <row r="2239" spans="1:8" x14ac:dyDescent="0.25">
      <c r="A2239">
        <v>3299</v>
      </c>
      <c r="B2239" t="s">
        <v>1448</v>
      </c>
      <c r="C2239" t="s">
        <v>1458</v>
      </c>
      <c r="D2239">
        <v>9</v>
      </c>
      <c r="E2239" t="s">
        <v>125</v>
      </c>
      <c r="F2239">
        <v>80400908</v>
      </c>
      <c r="G2239" t="s">
        <v>1452</v>
      </c>
      <c r="H2239" s="1">
        <v>4101.87</v>
      </c>
    </row>
    <row r="2240" spans="1:8" x14ac:dyDescent="0.25">
      <c r="A2240">
        <v>3299</v>
      </c>
      <c r="B2240" t="s">
        <v>1448</v>
      </c>
      <c r="C2240" t="s">
        <v>406</v>
      </c>
      <c r="D2240">
        <v>6</v>
      </c>
      <c r="E2240" t="s">
        <v>407</v>
      </c>
      <c r="F2240">
        <v>75200119</v>
      </c>
      <c r="G2240" t="s">
        <v>1459</v>
      </c>
      <c r="H2240" s="1">
        <v>-32443.52</v>
      </c>
    </row>
    <row r="2241" spans="1:8" x14ac:dyDescent="0.25">
      <c r="A2241">
        <v>3299</v>
      </c>
      <c r="B2241" t="s">
        <v>1448</v>
      </c>
      <c r="C2241" t="s">
        <v>406</v>
      </c>
      <c r="D2241">
        <v>6</v>
      </c>
      <c r="E2241" t="s">
        <v>407</v>
      </c>
      <c r="F2241">
        <v>80400907</v>
      </c>
      <c r="G2241" t="s">
        <v>1460</v>
      </c>
      <c r="H2241" s="1">
        <v>302503.69</v>
      </c>
    </row>
    <row r="2242" spans="1:8" x14ac:dyDescent="0.25">
      <c r="A2242">
        <v>3299</v>
      </c>
      <c r="B2242" t="s">
        <v>1448</v>
      </c>
      <c r="C2242" t="s">
        <v>406</v>
      </c>
      <c r="D2242">
        <v>6</v>
      </c>
      <c r="E2242" t="s">
        <v>407</v>
      </c>
      <c r="F2242">
        <v>80650309</v>
      </c>
      <c r="G2242" t="s">
        <v>1461</v>
      </c>
      <c r="H2242" s="1">
        <v>-9150.74</v>
      </c>
    </row>
    <row r="2243" spans="1:8" x14ac:dyDescent="0.25">
      <c r="A2243">
        <v>3299</v>
      </c>
      <c r="B2243" t="s">
        <v>1448</v>
      </c>
      <c r="C2243" t="s">
        <v>1462</v>
      </c>
      <c r="D2243">
        <v>9</v>
      </c>
      <c r="E2243" t="s">
        <v>125</v>
      </c>
      <c r="F2243">
        <v>80300601</v>
      </c>
      <c r="G2243" t="s">
        <v>1463</v>
      </c>
      <c r="H2243" s="1">
        <v>4665</v>
      </c>
    </row>
    <row r="2244" spans="1:8" x14ac:dyDescent="0.25">
      <c r="A2244">
        <v>3299</v>
      </c>
      <c r="B2244" t="s">
        <v>1448</v>
      </c>
      <c r="C2244" t="s">
        <v>1464</v>
      </c>
      <c r="D2244">
        <v>9</v>
      </c>
      <c r="E2244" t="s">
        <v>125</v>
      </c>
      <c r="F2244">
        <v>80300601</v>
      </c>
      <c r="G2244" t="s">
        <v>1463</v>
      </c>
      <c r="H2244" s="1">
        <v>496</v>
      </c>
    </row>
    <row r="2245" spans="1:8" x14ac:dyDescent="0.25">
      <c r="A2245">
        <v>3299</v>
      </c>
      <c r="B2245" t="s">
        <v>1448</v>
      </c>
      <c r="C2245" t="s">
        <v>1465</v>
      </c>
      <c r="D2245">
        <v>9</v>
      </c>
      <c r="E2245" t="s">
        <v>125</v>
      </c>
      <c r="F2245">
        <v>80700109</v>
      </c>
      <c r="G2245" t="s">
        <v>1466</v>
      </c>
      <c r="H2245" s="1">
        <v>13397.09</v>
      </c>
    </row>
    <row r="2246" spans="1:8" x14ac:dyDescent="0.25">
      <c r="A2246">
        <v>3299</v>
      </c>
      <c r="B2246" t="s">
        <v>1448</v>
      </c>
      <c r="C2246" t="s">
        <v>1467</v>
      </c>
      <c r="D2246">
        <v>9</v>
      </c>
      <c r="E2246" t="s">
        <v>125</v>
      </c>
      <c r="F2246">
        <v>80400908</v>
      </c>
      <c r="G2246" t="s">
        <v>1452</v>
      </c>
      <c r="H2246" s="1">
        <v>4122.41</v>
      </c>
    </row>
    <row r="2247" spans="1:8" x14ac:dyDescent="0.25">
      <c r="A2247">
        <v>3299</v>
      </c>
      <c r="B2247" t="s">
        <v>1448</v>
      </c>
      <c r="C2247" t="s">
        <v>1468</v>
      </c>
      <c r="F2247">
        <v>80401201</v>
      </c>
      <c r="G2247" t="s">
        <v>1469</v>
      </c>
      <c r="H2247" s="1">
        <v>4611.24</v>
      </c>
    </row>
    <row r="2248" spans="1:8" x14ac:dyDescent="0.25">
      <c r="A2248">
        <v>3299</v>
      </c>
      <c r="B2248" t="s">
        <v>1448</v>
      </c>
      <c r="C2248" t="s">
        <v>1470</v>
      </c>
      <c r="D2248">
        <v>9</v>
      </c>
      <c r="E2248" t="s">
        <v>125</v>
      </c>
      <c r="F2248">
        <v>80400908</v>
      </c>
      <c r="G2248" t="s">
        <v>1452</v>
      </c>
      <c r="H2248" s="1">
        <v>1785</v>
      </c>
    </row>
    <row r="2249" spans="1:8" x14ac:dyDescent="0.25">
      <c r="A2249">
        <v>3299</v>
      </c>
      <c r="B2249" t="s">
        <v>1448</v>
      </c>
      <c r="C2249" t="s">
        <v>1471</v>
      </c>
      <c r="D2249">
        <v>9</v>
      </c>
      <c r="E2249" t="s">
        <v>125</v>
      </c>
      <c r="F2249">
        <v>80700108</v>
      </c>
      <c r="G2249" t="s">
        <v>1472</v>
      </c>
      <c r="H2249" s="1">
        <v>63654.95</v>
      </c>
    </row>
    <row r="2250" spans="1:8" x14ac:dyDescent="0.25">
      <c r="A2250">
        <v>3299</v>
      </c>
      <c r="B2250" t="s">
        <v>1448</v>
      </c>
      <c r="C2250" t="s">
        <v>1473</v>
      </c>
      <c r="D2250">
        <v>7</v>
      </c>
      <c r="E2250" t="s">
        <v>1083</v>
      </c>
      <c r="F2250">
        <v>60100809</v>
      </c>
      <c r="G2250" t="s">
        <v>1086</v>
      </c>
      <c r="H2250" s="1">
        <v>-1984.85</v>
      </c>
    </row>
    <row r="2251" spans="1:8" x14ac:dyDescent="0.25">
      <c r="A2251">
        <v>3299</v>
      </c>
      <c r="B2251" t="s">
        <v>1448</v>
      </c>
      <c r="C2251" t="s">
        <v>1473</v>
      </c>
      <c r="D2251">
        <v>7</v>
      </c>
      <c r="E2251" t="s">
        <v>1083</v>
      </c>
      <c r="F2251">
        <v>80400908</v>
      </c>
      <c r="G2251" t="s">
        <v>1452</v>
      </c>
      <c r="H2251" s="1">
        <v>12591.88</v>
      </c>
    </row>
    <row r="2252" spans="1:8" x14ac:dyDescent="0.25">
      <c r="A2252">
        <v>3299</v>
      </c>
      <c r="B2252" t="s">
        <v>1448</v>
      </c>
      <c r="C2252" t="s">
        <v>1474</v>
      </c>
      <c r="D2252">
        <v>9</v>
      </c>
      <c r="E2252" t="s">
        <v>125</v>
      </c>
      <c r="F2252">
        <v>80700108</v>
      </c>
      <c r="G2252" t="s">
        <v>1472</v>
      </c>
      <c r="H2252" s="1">
        <v>678.4</v>
      </c>
    </row>
    <row r="2253" spans="1:8" x14ac:dyDescent="0.25">
      <c r="A2253">
        <v>3299</v>
      </c>
      <c r="B2253" t="s">
        <v>1448</v>
      </c>
      <c r="C2253" t="s">
        <v>1475</v>
      </c>
      <c r="D2253">
        <v>9</v>
      </c>
      <c r="E2253" t="s">
        <v>125</v>
      </c>
      <c r="F2253">
        <v>80700108</v>
      </c>
      <c r="G2253" t="s">
        <v>1472</v>
      </c>
      <c r="H2253" s="1">
        <v>803.19</v>
      </c>
    </row>
    <row r="2254" spans="1:8" x14ac:dyDescent="0.25">
      <c r="A2254">
        <v>3299</v>
      </c>
      <c r="B2254" t="s">
        <v>1448</v>
      </c>
      <c r="C2254" t="s">
        <v>1476</v>
      </c>
      <c r="D2254">
        <v>9</v>
      </c>
      <c r="E2254" t="s">
        <v>125</v>
      </c>
      <c r="F2254">
        <v>80700108</v>
      </c>
      <c r="G2254" t="s">
        <v>1472</v>
      </c>
      <c r="H2254" s="1">
        <v>5150.34</v>
      </c>
    </row>
    <row r="2255" spans="1:8" x14ac:dyDescent="0.25">
      <c r="A2255">
        <v>3299</v>
      </c>
      <c r="B2255" t="s">
        <v>1448</v>
      </c>
      <c r="C2255" t="s">
        <v>1477</v>
      </c>
      <c r="D2255">
        <v>9</v>
      </c>
      <c r="E2255" t="s">
        <v>125</v>
      </c>
      <c r="F2255">
        <v>80700108</v>
      </c>
      <c r="G2255" t="s">
        <v>1472</v>
      </c>
      <c r="H2255" s="1">
        <v>35551.89</v>
      </c>
    </row>
    <row r="2256" spans="1:8" x14ac:dyDescent="0.25">
      <c r="A2256">
        <v>3299</v>
      </c>
      <c r="B2256" t="s">
        <v>1448</v>
      </c>
      <c r="C2256" t="s">
        <v>1478</v>
      </c>
      <c r="D2256">
        <v>9</v>
      </c>
      <c r="E2256" t="s">
        <v>125</v>
      </c>
      <c r="F2256">
        <v>80700108</v>
      </c>
      <c r="G2256" t="s">
        <v>1472</v>
      </c>
      <c r="H2256" s="1">
        <v>2254</v>
      </c>
    </row>
    <row r="2257" spans="1:8" x14ac:dyDescent="0.25">
      <c r="A2257">
        <v>3299</v>
      </c>
      <c r="B2257" t="s">
        <v>1448</v>
      </c>
      <c r="C2257" t="s">
        <v>1479</v>
      </c>
      <c r="D2257">
        <v>9</v>
      </c>
      <c r="E2257" t="s">
        <v>125</v>
      </c>
      <c r="F2257">
        <v>80400801</v>
      </c>
      <c r="G2257" t="s">
        <v>1480</v>
      </c>
      <c r="H2257" s="1">
        <v>13038.75</v>
      </c>
    </row>
    <row r="2258" spans="1:8" x14ac:dyDescent="0.25">
      <c r="A2258">
        <v>3299</v>
      </c>
      <c r="B2258" t="s">
        <v>1448</v>
      </c>
      <c r="C2258" t="s">
        <v>1481</v>
      </c>
      <c r="D2258">
        <v>9</v>
      </c>
      <c r="E2258" t="s">
        <v>125</v>
      </c>
      <c r="F2258">
        <v>80700109</v>
      </c>
      <c r="G2258" t="s">
        <v>1466</v>
      </c>
      <c r="H2258" s="1">
        <v>39966.17</v>
      </c>
    </row>
    <row r="2259" spans="1:8" x14ac:dyDescent="0.25">
      <c r="A2259">
        <v>3299</v>
      </c>
      <c r="B2259" t="s">
        <v>1448</v>
      </c>
      <c r="C2259" t="s">
        <v>284</v>
      </c>
      <c r="F2259">
        <v>60100537</v>
      </c>
      <c r="G2259" t="s">
        <v>1482</v>
      </c>
      <c r="H2259" s="1">
        <v>63.13</v>
      </c>
    </row>
    <row r="2260" spans="1:8" x14ac:dyDescent="0.25">
      <c r="A2260">
        <v>3299</v>
      </c>
      <c r="B2260" t="s">
        <v>1448</v>
      </c>
      <c r="C2260" t="s">
        <v>284</v>
      </c>
      <c r="F2260">
        <v>80300601</v>
      </c>
      <c r="G2260" t="s">
        <v>1463</v>
      </c>
      <c r="H2260" s="1">
        <v>488.37</v>
      </c>
    </row>
    <row r="2261" spans="1:8" x14ac:dyDescent="0.25">
      <c r="A2261">
        <v>3299</v>
      </c>
      <c r="B2261" t="s">
        <v>1448</v>
      </c>
      <c r="C2261" t="s">
        <v>284</v>
      </c>
      <c r="F2261">
        <v>80400701</v>
      </c>
      <c r="G2261" t="s">
        <v>1483</v>
      </c>
      <c r="H2261" s="1">
        <v>41.58</v>
      </c>
    </row>
    <row r="2262" spans="1:8" x14ac:dyDescent="0.25">
      <c r="A2262">
        <v>3299</v>
      </c>
      <c r="B2262" t="s">
        <v>1448</v>
      </c>
      <c r="C2262" t="s">
        <v>284</v>
      </c>
      <c r="F2262">
        <v>80400801</v>
      </c>
      <c r="G2262" t="s">
        <v>1480</v>
      </c>
      <c r="H2262" s="1">
        <v>11.72</v>
      </c>
    </row>
    <row r="2263" spans="1:8" x14ac:dyDescent="0.25">
      <c r="A2263">
        <v>3299</v>
      </c>
      <c r="B2263" t="s">
        <v>1448</v>
      </c>
      <c r="C2263" t="s">
        <v>284</v>
      </c>
      <c r="F2263">
        <v>80400908</v>
      </c>
      <c r="G2263" t="s">
        <v>1452</v>
      </c>
      <c r="H2263" s="1">
        <v>10818.11</v>
      </c>
    </row>
    <row r="2264" spans="1:8" x14ac:dyDescent="0.25">
      <c r="A2264">
        <v>3299</v>
      </c>
      <c r="B2264" t="s">
        <v>1448</v>
      </c>
      <c r="C2264" t="s">
        <v>284</v>
      </c>
      <c r="F2264">
        <v>80700108</v>
      </c>
      <c r="G2264" t="s">
        <v>1472</v>
      </c>
      <c r="H2264" s="1">
        <v>312.24</v>
      </c>
    </row>
    <row r="2265" spans="1:8" x14ac:dyDescent="0.25">
      <c r="A2265">
        <v>3299</v>
      </c>
      <c r="B2265" t="s">
        <v>1448</v>
      </c>
      <c r="C2265" t="s">
        <v>284</v>
      </c>
      <c r="F2265">
        <v>80700109</v>
      </c>
      <c r="G2265" t="s">
        <v>1466</v>
      </c>
      <c r="H2265" s="1">
        <v>81060.08</v>
      </c>
    </row>
    <row r="2266" spans="1:8" x14ac:dyDescent="0.25">
      <c r="A2266">
        <v>3299</v>
      </c>
      <c r="B2266" t="s">
        <v>1448</v>
      </c>
      <c r="C2266" t="s">
        <v>284</v>
      </c>
      <c r="F2266">
        <v>80700110</v>
      </c>
      <c r="G2266" t="s">
        <v>1457</v>
      </c>
      <c r="H2266" s="1">
        <v>6683.56</v>
      </c>
    </row>
    <row r="2267" spans="1:8" x14ac:dyDescent="0.25">
      <c r="A2267">
        <v>3299</v>
      </c>
      <c r="B2267" t="s">
        <v>1448</v>
      </c>
      <c r="C2267" t="s">
        <v>284</v>
      </c>
      <c r="F2267">
        <v>80700111</v>
      </c>
      <c r="G2267" t="s">
        <v>1450</v>
      </c>
      <c r="H2267" s="1">
        <v>5807.69</v>
      </c>
    </row>
    <row r="2268" spans="1:8" x14ac:dyDescent="0.25">
      <c r="A2268">
        <v>3299</v>
      </c>
      <c r="B2268" t="s">
        <v>1448</v>
      </c>
      <c r="C2268" t="s">
        <v>284</v>
      </c>
      <c r="F2268">
        <v>80700113</v>
      </c>
      <c r="G2268" t="s">
        <v>1455</v>
      </c>
      <c r="H2268" s="1">
        <v>4685.99</v>
      </c>
    </row>
    <row r="2269" spans="1:8" x14ac:dyDescent="0.25">
      <c r="A2269">
        <v>3299</v>
      </c>
      <c r="B2269" t="s">
        <v>1448</v>
      </c>
      <c r="C2269" t="s">
        <v>1484</v>
      </c>
      <c r="D2269">
        <v>9</v>
      </c>
      <c r="E2269" t="s">
        <v>125</v>
      </c>
      <c r="F2269">
        <v>80400908</v>
      </c>
      <c r="G2269" t="s">
        <v>1452</v>
      </c>
      <c r="H2269" s="1">
        <v>1585.6</v>
      </c>
    </row>
    <row r="2270" spans="1:8" x14ac:dyDescent="0.25">
      <c r="A2270">
        <v>3299</v>
      </c>
      <c r="B2270" t="s">
        <v>1448</v>
      </c>
      <c r="C2270" t="s">
        <v>1259</v>
      </c>
      <c r="D2270">
        <v>9</v>
      </c>
      <c r="E2270" t="s">
        <v>125</v>
      </c>
      <c r="F2270">
        <v>80400801</v>
      </c>
      <c r="G2270" t="s">
        <v>1480</v>
      </c>
      <c r="H2270" s="1">
        <v>53.28</v>
      </c>
    </row>
    <row r="2271" spans="1:8" x14ac:dyDescent="0.25">
      <c r="A2271">
        <v>3299</v>
      </c>
      <c r="B2271" t="s">
        <v>1448</v>
      </c>
      <c r="C2271" t="s">
        <v>298</v>
      </c>
      <c r="D2271">
        <v>9</v>
      </c>
      <c r="E2271" t="s">
        <v>125</v>
      </c>
      <c r="F2271">
        <v>80700111</v>
      </c>
      <c r="G2271" t="s">
        <v>1450</v>
      </c>
      <c r="H2271" s="1">
        <v>30</v>
      </c>
    </row>
    <row r="2272" spans="1:8" x14ac:dyDescent="0.25">
      <c r="A2272">
        <v>3299</v>
      </c>
      <c r="B2272" t="s">
        <v>1448</v>
      </c>
      <c r="C2272" t="s">
        <v>1485</v>
      </c>
      <c r="D2272">
        <v>9</v>
      </c>
      <c r="E2272" t="s">
        <v>125</v>
      </c>
      <c r="F2272">
        <v>80400908</v>
      </c>
      <c r="G2272" t="s">
        <v>1452</v>
      </c>
      <c r="H2272" s="1">
        <v>2283.58</v>
      </c>
    </row>
    <row r="2273" spans="1:8" x14ac:dyDescent="0.25">
      <c r="A2273">
        <v>3299</v>
      </c>
      <c r="B2273" t="s">
        <v>1448</v>
      </c>
      <c r="C2273" t="s">
        <v>1486</v>
      </c>
      <c r="D2273">
        <v>9</v>
      </c>
      <c r="E2273" t="s">
        <v>125</v>
      </c>
      <c r="F2273">
        <v>80700111</v>
      </c>
      <c r="G2273" t="s">
        <v>1450</v>
      </c>
      <c r="H2273" s="1">
        <v>100</v>
      </c>
    </row>
    <row r="2274" spans="1:8" x14ac:dyDescent="0.25">
      <c r="A2274">
        <v>3299</v>
      </c>
      <c r="B2274" t="s">
        <v>1448</v>
      </c>
      <c r="C2274" t="s">
        <v>1487</v>
      </c>
      <c r="D2274">
        <v>9</v>
      </c>
      <c r="E2274" t="s">
        <v>125</v>
      </c>
      <c r="F2274">
        <v>80400908</v>
      </c>
      <c r="G2274" t="s">
        <v>1452</v>
      </c>
      <c r="H2274" s="1">
        <v>1634.04</v>
      </c>
    </row>
    <row r="2275" spans="1:8" x14ac:dyDescent="0.25">
      <c r="A2275">
        <v>3299</v>
      </c>
      <c r="B2275" t="s">
        <v>1448</v>
      </c>
      <c r="C2275" t="s">
        <v>1488</v>
      </c>
      <c r="D2275">
        <v>9</v>
      </c>
      <c r="E2275" t="s">
        <v>125</v>
      </c>
      <c r="F2275">
        <v>60100540</v>
      </c>
      <c r="G2275" t="s">
        <v>275</v>
      </c>
      <c r="H2275" s="1">
        <v>6000</v>
      </c>
    </row>
    <row r="2276" spans="1:8" x14ac:dyDescent="0.25">
      <c r="A2276">
        <v>3299</v>
      </c>
      <c r="B2276" t="s">
        <v>1448</v>
      </c>
      <c r="C2276" t="s">
        <v>1488</v>
      </c>
      <c r="D2276">
        <v>9</v>
      </c>
      <c r="E2276" t="s">
        <v>125</v>
      </c>
      <c r="F2276">
        <v>80400908</v>
      </c>
      <c r="G2276" t="s">
        <v>1452</v>
      </c>
      <c r="H2276" s="1">
        <v>20000</v>
      </c>
    </row>
    <row r="2277" spans="1:8" x14ac:dyDescent="0.25">
      <c r="A2277">
        <v>3299</v>
      </c>
      <c r="B2277" t="s">
        <v>1448</v>
      </c>
      <c r="C2277" t="s">
        <v>1489</v>
      </c>
      <c r="D2277">
        <v>9</v>
      </c>
      <c r="E2277" t="s">
        <v>125</v>
      </c>
      <c r="F2277">
        <v>80400908</v>
      </c>
      <c r="G2277" t="s">
        <v>1452</v>
      </c>
      <c r="H2277" s="1">
        <v>1935.84</v>
      </c>
    </row>
    <row r="2278" spans="1:8" x14ac:dyDescent="0.25">
      <c r="A2278">
        <v>3299</v>
      </c>
      <c r="B2278" t="s">
        <v>1448</v>
      </c>
      <c r="C2278" t="s">
        <v>1490</v>
      </c>
      <c r="D2278">
        <v>9</v>
      </c>
      <c r="E2278" t="s">
        <v>125</v>
      </c>
      <c r="F2278">
        <v>80300601</v>
      </c>
      <c r="G2278" t="s">
        <v>1463</v>
      </c>
      <c r="H2278" s="1">
        <v>720</v>
      </c>
    </row>
    <row r="2279" spans="1:8" x14ac:dyDescent="0.25">
      <c r="A2279">
        <v>3299</v>
      </c>
      <c r="B2279" t="s">
        <v>1448</v>
      </c>
      <c r="C2279" t="s">
        <v>1491</v>
      </c>
      <c r="D2279">
        <v>9</v>
      </c>
      <c r="E2279" t="s">
        <v>125</v>
      </c>
      <c r="F2279">
        <v>80700111</v>
      </c>
      <c r="G2279" t="s">
        <v>1450</v>
      </c>
      <c r="H2279" s="1">
        <v>34340</v>
      </c>
    </row>
    <row r="2280" spans="1:8" x14ac:dyDescent="0.25">
      <c r="A2280">
        <v>3299</v>
      </c>
      <c r="B2280" t="s">
        <v>1448</v>
      </c>
      <c r="C2280" t="s">
        <v>1492</v>
      </c>
      <c r="D2280">
        <v>8</v>
      </c>
      <c r="E2280" t="s">
        <v>1493</v>
      </c>
      <c r="F2280">
        <v>80401201</v>
      </c>
      <c r="G2280" t="s">
        <v>1469</v>
      </c>
      <c r="H2280" s="1">
        <v>16</v>
      </c>
    </row>
    <row r="2281" spans="1:8" x14ac:dyDescent="0.25">
      <c r="A2281">
        <v>3299</v>
      </c>
      <c r="B2281" t="s">
        <v>1448</v>
      </c>
      <c r="C2281" t="s">
        <v>1494</v>
      </c>
      <c r="D2281">
        <v>9</v>
      </c>
      <c r="E2281" t="s">
        <v>125</v>
      </c>
      <c r="F2281">
        <v>80400908</v>
      </c>
      <c r="G2281" t="s">
        <v>1452</v>
      </c>
      <c r="H2281" s="1">
        <v>1510</v>
      </c>
    </row>
    <row r="2282" spans="1:8" x14ac:dyDescent="0.25">
      <c r="A2282">
        <v>3299</v>
      </c>
      <c r="B2282" t="s">
        <v>1448</v>
      </c>
      <c r="C2282" t="s">
        <v>168</v>
      </c>
      <c r="D2282">
        <v>9</v>
      </c>
      <c r="E2282" t="s">
        <v>125</v>
      </c>
      <c r="F2282">
        <v>80401201</v>
      </c>
      <c r="G2282" t="s">
        <v>1469</v>
      </c>
      <c r="H2282" s="1">
        <v>940.98</v>
      </c>
    </row>
    <row r="2283" spans="1:8" x14ac:dyDescent="0.25">
      <c r="A2283">
        <v>3299</v>
      </c>
      <c r="B2283" t="s">
        <v>1448</v>
      </c>
      <c r="C2283" t="s">
        <v>1495</v>
      </c>
      <c r="D2283">
        <v>9</v>
      </c>
      <c r="E2283" t="s">
        <v>125</v>
      </c>
      <c r="F2283">
        <v>80700113</v>
      </c>
      <c r="G2283" t="s">
        <v>1455</v>
      </c>
      <c r="H2283" s="1">
        <v>21249.77</v>
      </c>
    </row>
    <row r="2284" spans="1:8" x14ac:dyDescent="0.25">
      <c r="A2284">
        <v>3299</v>
      </c>
      <c r="B2284" t="s">
        <v>1448</v>
      </c>
      <c r="C2284" t="s">
        <v>1496</v>
      </c>
      <c r="D2284">
        <v>9</v>
      </c>
      <c r="E2284" t="s">
        <v>125</v>
      </c>
      <c r="F2284">
        <v>80300601</v>
      </c>
      <c r="G2284" t="s">
        <v>1463</v>
      </c>
      <c r="H2284" s="1">
        <v>4630.05</v>
      </c>
    </row>
    <row r="2285" spans="1:8" x14ac:dyDescent="0.25">
      <c r="A2285">
        <v>3299</v>
      </c>
      <c r="B2285" t="s">
        <v>1448</v>
      </c>
      <c r="C2285" t="s">
        <v>1497</v>
      </c>
      <c r="D2285">
        <v>9</v>
      </c>
      <c r="E2285" t="s">
        <v>125</v>
      </c>
      <c r="F2285">
        <v>80400908</v>
      </c>
      <c r="G2285" t="s">
        <v>1452</v>
      </c>
      <c r="H2285" s="1">
        <v>42883.7</v>
      </c>
    </row>
    <row r="2286" spans="1:8" x14ac:dyDescent="0.25">
      <c r="A2286">
        <v>3299</v>
      </c>
      <c r="B2286" t="s">
        <v>1448</v>
      </c>
      <c r="C2286" t="s">
        <v>1498</v>
      </c>
      <c r="D2286">
        <v>9</v>
      </c>
      <c r="E2286" t="s">
        <v>125</v>
      </c>
      <c r="F2286">
        <v>80700109</v>
      </c>
      <c r="G2286" t="s">
        <v>1466</v>
      </c>
      <c r="H2286" s="1">
        <v>159059.22</v>
      </c>
    </row>
    <row r="2287" spans="1:8" x14ac:dyDescent="0.25">
      <c r="A2287">
        <v>3299</v>
      </c>
      <c r="B2287" t="s">
        <v>1448</v>
      </c>
      <c r="C2287" t="s">
        <v>1499</v>
      </c>
      <c r="D2287">
        <v>9</v>
      </c>
      <c r="E2287" t="s">
        <v>125</v>
      </c>
      <c r="F2287">
        <v>80700111</v>
      </c>
      <c r="G2287" t="s">
        <v>1450</v>
      </c>
      <c r="H2287" s="1">
        <v>14712.04</v>
      </c>
    </row>
    <row r="2288" spans="1:8" x14ac:dyDescent="0.25">
      <c r="A2288">
        <v>3299</v>
      </c>
      <c r="B2288" t="s">
        <v>1448</v>
      </c>
      <c r="C2288" t="s">
        <v>1500</v>
      </c>
      <c r="D2288">
        <v>9</v>
      </c>
      <c r="E2288" t="s">
        <v>125</v>
      </c>
      <c r="F2288">
        <v>80400701</v>
      </c>
      <c r="G2288" t="s">
        <v>1483</v>
      </c>
      <c r="H2288" s="1">
        <v>21090.74</v>
      </c>
    </row>
    <row r="2289" spans="1:8" x14ac:dyDescent="0.25">
      <c r="A2289">
        <v>3299</v>
      </c>
      <c r="B2289" t="s">
        <v>1448</v>
      </c>
      <c r="C2289" t="s">
        <v>1501</v>
      </c>
      <c r="D2289">
        <v>9</v>
      </c>
      <c r="E2289" t="s">
        <v>125</v>
      </c>
      <c r="F2289">
        <v>80700108</v>
      </c>
      <c r="G2289" t="s">
        <v>1472</v>
      </c>
      <c r="H2289" s="1">
        <v>260</v>
      </c>
    </row>
    <row r="2290" spans="1:8" x14ac:dyDescent="0.25">
      <c r="A2290">
        <v>3299</v>
      </c>
      <c r="B2290" t="s">
        <v>1448</v>
      </c>
      <c r="C2290" t="s">
        <v>1312</v>
      </c>
      <c r="D2290">
        <v>9</v>
      </c>
      <c r="E2290" t="s">
        <v>125</v>
      </c>
      <c r="F2290">
        <v>80400908</v>
      </c>
      <c r="G2290" t="s">
        <v>1452</v>
      </c>
      <c r="H2290" s="1">
        <v>73563.600000000006</v>
      </c>
    </row>
    <row r="2291" spans="1:8" x14ac:dyDescent="0.25">
      <c r="A2291">
        <v>3299</v>
      </c>
      <c r="B2291" t="s">
        <v>1448</v>
      </c>
      <c r="C2291" t="s">
        <v>87</v>
      </c>
      <c r="D2291">
        <v>10</v>
      </c>
      <c r="E2291" t="s">
        <v>11</v>
      </c>
      <c r="F2291">
        <v>80400307</v>
      </c>
      <c r="G2291" t="s">
        <v>1274</v>
      </c>
      <c r="H2291" s="1">
        <v>17269.759999999998</v>
      </c>
    </row>
    <row r="2292" spans="1:8" x14ac:dyDescent="0.25">
      <c r="A2292">
        <v>3299</v>
      </c>
      <c r="B2292" t="s">
        <v>1448</v>
      </c>
      <c r="C2292" t="s">
        <v>892</v>
      </c>
      <c r="D2292">
        <v>9</v>
      </c>
      <c r="E2292" t="s">
        <v>125</v>
      </c>
      <c r="F2292">
        <v>80700109</v>
      </c>
      <c r="G2292" t="s">
        <v>1466</v>
      </c>
      <c r="H2292" s="1">
        <v>3552.41</v>
      </c>
    </row>
    <row r="2293" spans="1:8" x14ac:dyDescent="0.25">
      <c r="A2293">
        <v>4107</v>
      </c>
      <c r="B2293" t="s">
        <v>1502</v>
      </c>
      <c r="C2293" t="s">
        <v>1503</v>
      </c>
      <c r="F2293">
        <v>55100510</v>
      </c>
      <c r="G2293" t="s">
        <v>1504</v>
      </c>
      <c r="H2293" s="1">
        <v>81915.63</v>
      </c>
    </row>
    <row r="2294" spans="1:8" x14ac:dyDescent="0.25">
      <c r="A2294">
        <v>4107</v>
      </c>
      <c r="B2294" t="s">
        <v>1502</v>
      </c>
      <c r="C2294" t="s">
        <v>1503</v>
      </c>
      <c r="F2294">
        <v>55100522</v>
      </c>
      <c r="G2294" t="s">
        <v>1505</v>
      </c>
      <c r="H2294" s="1">
        <v>18998</v>
      </c>
    </row>
    <row r="2295" spans="1:8" x14ac:dyDescent="0.25">
      <c r="A2295">
        <v>4107</v>
      </c>
      <c r="B2295" t="s">
        <v>1502</v>
      </c>
      <c r="C2295" t="s">
        <v>1503</v>
      </c>
      <c r="F2295">
        <v>65100202</v>
      </c>
      <c r="G2295" t="s">
        <v>1506</v>
      </c>
      <c r="H2295" s="1">
        <v>5000</v>
      </c>
    </row>
    <row r="2296" spans="1:8" x14ac:dyDescent="0.25">
      <c r="A2296">
        <v>4107</v>
      </c>
      <c r="B2296" t="s">
        <v>1502</v>
      </c>
      <c r="C2296" t="s">
        <v>1503</v>
      </c>
      <c r="F2296">
        <v>65100203</v>
      </c>
      <c r="G2296" t="s">
        <v>1507</v>
      </c>
      <c r="H2296" s="1">
        <v>227730.33</v>
      </c>
    </row>
    <row r="2297" spans="1:8" x14ac:dyDescent="0.25">
      <c r="A2297">
        <v>4117</v>
      </c>
      <c r="B2297" t="s">
        <v>1508</v>
      </c>
      <c r="C2297" t="s">
        <v>92</v>
      </c>
      <c r="D2297">
        <v>20</v>
      </c>
      <c r="E2297" t="s">
        <v>93</v>
      </c>
      <c r="F2297">
        <v>60101035</v>
      </c>
      <c r="G2297" t="s">
        <v>35</v>
      </c>
      <c r="H2297" s="1">
        <v>-677.94</v>
      </c>
    </row>
    <row r="2298" spans="1:8" x14ac:dyDescent="0.25">
      <c r="A2298">
        <v>4117</v>
      </c>
      <c r="B2298" t="s">
        <v>1508</v>
      </c>
      <c r="C2298" t="s">
        <v>92</v>
      </c>
      <c r="D2298">
        <v>20</v>
      </c>
      <c r="E2298" t="s">
        <v>93</v>
      </c>
      <c r="F2298">
        <v>80300101</v>
      </c>
      <c r="G2298" t="s">
        <v>1509</v>
      </c>
      <c r="H2298" s="1">
        <v>906986.75</v>
      </c>
    </row>
    <row r="2299" spans="1:8" x14ac:dyDescent="0.25">
      <c r="A2299">
        <v>4117</v>
      </c>
      <c r="B2299" t="s">
        <v>1508</v>
      </c>
      <c r="C2299" t="s">
        <v>92</v>
      </c>
      <c r="D2299">
        <v>20</v>
      </c>
      <c r="E2299" t="s">
        <v>93</v>
      </c>
      <c r="F2299">
        <v>80601112</v>
      </c>
      <c r="G2299" t="s">
        <v>1510</v>
      </c>
      <c r="H2299" s="1">
        <v>7965.06</v>
      </c>
    </row>
    <row r="2300" spans="1:8" x14ac:dyDescent="0.25">
      <c r="A2300">
        <v>4202</v>
      </c>
      <c r="B2300" t="s">
        <v>1511</v>
      </c>
      <c r="C2300" t="s">
        <v>1512</v>
      </c>
      <c r="D2300">
        <v>10</v>
      </c>
      <c r="E2300" t="s">
        <v>11</v>
      </c>
      <c r="F2300">
        <v>80400910</v>
      </c>
      <c r="G2300" t="s">
        <v>1513</v>
      </c>
      <c r="H2300" s="1">
        <v>305.14999999999998</v>
      </c>
    </row>
    <row r="2301" spans="1:8" x14ac:dyDescent="0.25">
      <c r="A2301">
        <v>4202</v>
      </c>
      <c r="B2301" t="s">
        <v>1511</v>
      </c>
      <c r="C2301" t="s">
        <v>1514</v>
      </c>
      <c r="D2301">
        <v>10</v>
      </c>
      <c r="E2301" t="s">
        <v>11</v>
      </c>
      <c r="F2301">
        <v>80400910</v>
      </c>
      <c r="G2301" t="s">
        <v>1513</v>
      </c>
      <c r="H2301" s="1">
        <v>313.5</v>
      </c>
    </row>
    <row r="2302" spans="1:8" x14ac:dyDescent="0.25">
      <c r="A2302">
        <v>4202</v>
      </c>
      <c r="B2302" t="s">
        <v>1511</v>
      </c>
      <c r="C2302" t="s">
        <v>1515</v>
      </c>
      <c r="D2302">
        <v>10</v>
      </c>
      <c r="E2302" t="s">
        <v>11</v>
      </c>
      <c r="F2302">
        <v>80400910</v>
      </c>
      <c r="G2302" t="s">
        <v>1513</v>
      </c>
      <c r="H2302" s="1">
        <v>144</v>
      </c>
    </row>
    <row r="2303" spans="1:8" x14ac:dyDescent="0.25">
      <c r="A2303">
        <v>4202</v>
      </c>
      <c r="B2303" t="s">
        <v>1511</v>
      </c>
      <c r="C2303" t="s">
        <v>1516</v>
      </c>
      <c r="D2303">
        <v>9</v>
      </c>
      <c r="E2303" t="s">
        <v>125</v>
      </c>
      <c r="F2303">
        <v>80400910</v>
      </c>
      <c r="G2303" t="s">
        <v>1513</v>
      </c>
      <c r="H2303" s="1">
        <v>101.5</v>
      </c>
    </row>
    <row r="2304" spans="1:8" x14ac:dyDescent="0.25">
      <c r="A2304">
        <v>4202</v>
      </c>
      <c r="B2304" t="s">
        <v>1511</v>
      </c>
      <c r="C2304" t="s">
        <v>1517</v>
      </c>
      <c r="D2304">
        <v>10</v>
      </c>
      <c r="E2304" t="s">
        <v>11</v>
      </c>
      <c r="F2304">
        <v>80400910</v>
      </c>
      <c r="G2304" t="s">
        <v>1513</v>
      </c>
      <c r="H2304" s="1">
        <v>12.96</v>
      </c>
    </row>
    <row r="2305" spans="1:8" x14ac:dyDescent="0.25">
      <c r="A2305">
        <v>4202</v>
      </c>
      <c r="B2305" t="s">
        <v>1511</v>
      </c>
      <c r="C2305" t="s">
        <v>1518</v>
      </c>
      <c r="D2305">
        <v>10</v>
      </c>
      <c r="E2305" t="s">
        <v>11</v>
      </c>
      <c r="F2305">
        <v>80400910</v>
      </c>
      <c r="G2305" t="s">
        <v>1513</v>
      </c>
      <c r="H2305" s="1">
        <v>83.2</v>
      </c>
    </row>
    <row r="2306" spans="1:8" x14ac:dyDescent="0.25">
      <c r="A2306">
        <v>4202</v>
      </c>
      <c r="B2306" t="s">
        <v>1511</v>
      </c>
      <c r="C2306" t="s">
        <v>1519</v>
      </c>
      <c r="D2306">
        <v>10</v>
      </c>
      <c r="E2306" t="s">
        <v>11</v>
      </c>
      <c r="F2306">
        <v>80400910</v>
      </c>
      <c r="G2306" t="s">
        <v>1513</v>
      </c>
      <c r="H2306" s="1">
        <v>125.63</v>
      </c>
    </row>
    <row r="2307" spans="1:8" x14ac:dyDescent="0.25">
      <c r="A2307">
        <v>4202</v>
      </c>
      <c r="B2307" t="s">
        <v>1511</v>
      </c>
      <c r="C2307" t="s">
        <v>1520</v>
      </c>
      <c r="D2307">
        <v>10</v>
      </c>
      <c r="E2307" t="s">
        <v>11</v>
      </c>
      <c r="F2307">
        <v>80400910</v>
      </c>
      <c r="G2307" t="s">
        <v>1513</v>
      </c>
      <c r="H2307" s="1">
        <v>255.94</v>
      </c>
    </row>
    <row r="2308" spans="1:8" x14ac:dyDescent="0.25">
      <c r="A2308">
        <v>4202</v>
      </c>
      <c r="B2308" t="s">
        <v>1511</v>
      </c>
      <c r="C2308" t="s">
        <v>1521</v>
      </c>
      <c r="D2308">
        <v>9</v>
      </c>
      <c r="E2308" t="s">
        <v>125</v>
      </c>
      <c r="F2308">
        <v>80400910</v>
      </c>
      <c r="G2308" t="s">
        <v>1513</v>
      </c>
      <c r="H2308" s="1">
        <v>60.35</v>
      </c>
    </row>
    <row r="2309" spans="1:8" x14ac:dyDescent="0.25">
      <c r="A2309">
        <v>4202</v>
      </c>
      <c r="B2309" t="s">
        <v>1511</v>
      </c>
      <c r="C2309" t="s">
        <v>1522</v>
      </c>
      <c r="D2309">
        <v>10</v>
      </c>
      <c r="E2309" t="s">
        <v>11</v>
      </c>
      <c r="F2309">
        <v>80400910</v>
      </c>
      <c r="G2309" t="s">
        <v>1513</v>
      </c>
      <c r="H2309" s="1">
        <v>337.8</v>
      </c>
    </row>
    <row r="2310" spans="1:8" x14ac:dyDescent="0.25">
      <c r="A2310">
        <v>4202</v>
      </c>
      <c r="B2310" t="s">
        <v>1511</v>
      </c>
      <c r="C2310" t="s">
        <v>1523</v>
      </c>
      <c r="D2310">
        <v>10</v>
      </c>
      <c r="E2310" t="s">
        <v>11</v>
      </c>
      <c r="F2310">
        <v>60100525</v>
      </c>
      <c r="G2310" t="s">
        <v>1524</v>
      </c>
      <c r="H2310" s="1">
        <v>30.27</v>
      </c>
    </row>
    <row r="2311" spans="1:8" x14ac:dyDescent="0.25">
      <c r="A2311">
        <v>4202</v>
      </c>
      <c r="B2311" t="s">
        <v>1511</v>
      </c>
      <c r="C2311" t="s">
        <v>1523</v>
      </c>
      <c r="D2311">
        <v>10</v>
      </c>
      <c r="E2311" t="s">
        <v>11</v>
      </c>
      <c r="F2311">
        <v>80400910</v>
      </c>
      <c r="G2311" t="s">
        <v>1513</v>
      </c>
      <c r="H2311" s="1">
        <v>283.64999999999998</v>
      </c>
    </row>
    <row r="2312" spans="1:8" x14ac:dyDescent="0.25">
      <c r="A2312">
        <v>4202</v>
      </c>
      <c r="B2312" t="s">
        <v>1511</v>
      </c>
      <c r="C2312" t="s">
        <v>1525</v>
      </c>
      <c r="D2312">
        <v>10</v>
      </c>
      <c r="E2312" t="s">
        <v>11</v>
      </c>
      <c r="F2312">
        <v>80400910</v>
      </c>
      <c r="G2312" t="s">
        <v>1513</v>
      </c>
      <c r="H2312" s="1">
        <v>232.96</v>
      </c>
    </row>
    <row r="2313" spans="1:8" x14ac:dyDescent="0.25">
      <c r="A2313">
        <v>4202</v>
      </c>
      <c r="B2313" t="s">
        <v>1511</v>
      </c>
      <c r="C2313" t="s">
        <v>1526</v>
      </c>
      <c r="D2313">
        <v>10</v>
      </c>
      <c r="E2313" t="s">
        <v>11</v>
      </c>
      <c r="F2313">
        <v>80400910</v>
      </c>
      <c r="G2313" t="s">
        <v>1513</v>
      </c>
      <c r="H2313" s="1">
        <v>79.489999999999995</v>
      </c>
    </row>
    <row r="2314" spans="1:8" x14ac:dyDescent="0.25">
      <c r="A2314">
        <v>4202</v>
      </c>
      <c r="B2314" t="s">
        <v>1511</v>
      </c>
      <c r="C2314" t="s">
        <v>1527</v>
      </c>
      <c r="D2314">
        <v>10</v>
      </c>
      <c r="E2314" t="s">
        <v>11</v>
      </c>
      <c r="F2314">
        <v>80400910</v>
      </c>
      <c r="G2314" t="s">
        <v>1513</v>
      </c>
      <c r="H2314" s="1">
        <v>237.6</v>
      </c>
    </row>
    <row r="2315" spans="1:8" x14ac:dyDescent="0.25">
      <c r="A2315">
        <v>4202</v>
      </c>
      <c r="B2315" t="s">
        <v>1511</v>
      </c>
      <c r="C2315" t="s">
        <v>1528</v>
      </c>
      <c r="D2315">
        <v>10</v>
      </c>
      <c r="E2315" t="s">
        <v>11</v>
      </c>
      <c r="F2315">
        <v>80400910</v>
      </c>
      <c r="G2315" t="s">
        <v>1513</v>
      </c>
      <c r="H2315" s="1">
        <v>89.86</v>
      </c>
    </row>
    <row r="2316" spans="1:8" x14ac:dyDescent="0.25">
      <c r="A2316">
        <v>4202</v>
      </c>
      <c r="B2316" t="s">
        <v>1511</v>
      </c>
      <c r="C2316" t="s">
        <v>1529</v>
      </c>
      <c r="D2316">
        <v>10</v>
      </c>
      <c r="E2316" t="s">
        <v>11</v>
      </c>
      <c r="F2316">
        <v>80400910</v>
      </c>
      <c r="G2316" t="s">
        <v>1513</v>
      </c>
      <c r="H2316" s="1">
        <v>51.64</v>
      </c>
    </row>
    <row r="2317" spans="1:8" x14ac:dyDescent="0.25">
      <c r="A2317">
        <v>4202</v>
      </c>
      <c r="B2317" t="s">
        <v>1511</v>
      </c>
      <c r="C2317" t="s">
        <v>1530</v>
      </c>
      <c r="D2317">
        <v>10</v>
      </c>
      <c r="E2317" t="s">
        <v>11</v>
      </c>
      <c r="F2317">
        <v>80400910</v>
      </c>
      <c r="G2317" t="s">
        <v>1513</v>
      </c>
      <c r="H2317" s="1">
        <v>243.2</v>
      </c>
    </row>
    <row r="2318" spans="1:8" x14ac:dyDescent="0.25">
      <c r="A2318">
        <v>4202</v>
      </c>
      <c r="B2318" t="s">
        <v>1511</v>
      </c>
      <c r="C2318" t="s">
        <v>1531</v>
      </c>
      <c r="D2318">
        <v>10</v>
      </c>
      <c r="E2318" t="s">
        <v>11</v>
      </c>
      <c r="F2318">
        <v>80400910</v>
      </c>
      <c r="G2318" t="s">
        <v>1513</v>
      </c>
      <c r="H2318" s="1">
        <v>201.39</v>
      </c>
    </row>
    <row r="2319" spans="1:8" x14ac:dyDescent="0.25">
      <c r="A2319">
        <v>4202</v>
      </c>
      <c r="B2319" t="s">
        <v>1511</v>
      </c>
      <c r="C2319" t="s">
        <v>1532</v>
      </c>
      <c r="D2319">
        <v>10</v>
      </c>
      <c r="E2319" t="s">
        <v>11</v>
      </c>
      <c r="F2319">
        <v>80400910</v>
      </c>
      <c r="G2319" t="s">
        <v>1513</v>
      </c>
      <c r="H2319" s="1">
        <v>301.57</v>
      </c>
    </row>
    <row r="2320" spans="1:8" x14ac:dyDescent="0.25">
      <c r="A2320">
        <v>4202</v>
      </c>
      <c r="B2320" t="s">
        <v>1511</v>
      </c>
      <c r="C2320" t="s">
        <v>1533</v>
      </c>
      <c r="D2320">
        <v>10</v>
      </c>
      <c r="E2320" t="s">
        <v>11</v>
      </c>
      <c r="F2320">
        <v>80400910</v>
      </c>
      <c r="G2320" t="s">
        <v>1513</v>
      </c>
      <c r="H2320" s="1">
        <v>330.18</v>
      </c>
    </row>
    <row r="2321" spans="1:8" x14ac:dyDescent="0.25">
      <c r="A2321">
        <v>4202</v>
      </c>
      <c r="B2321" t="s">
        <v>1511</v>
      </c>
      <c r="C2321" t="s">
        <v>1534</v>
      </c>
      <c r="D2321">
        <v>10</v>
      </c>
      <c r="E2321" t="s">
        <v>11</v>
      </c>
      <c r="F2321">
        <v>80400910</v>
      </c>
      <c r="G2321" t="s">
        <v>1513</v>
      </c>
      <c r="H2321" s="1">
        <v>185.91</v>
      </c>
    </row>
    <row r="2322" spans="1:8" x14ac:dyDescent="0.25">
      <c r="A2322">
        <v>5103</v>
      </c>
      <c r="B2322" t="s">
        <v>1535</v>
      </c>
      <c r="C2322" t="s">
        <v>1536</v>
      </c>
      <c r="D2322">
        <v>10</v>
      </c>
      <c r="E2322" t="s">
        <v>11</v>
      </c>
      <c r="F2322">
        <v>80650203</v>
      </c>
      <c r="G2322" t="s">
        <v>1537</v>
      </c>
      <c r="H2322" s="1">
        <v>2180</v>
      </c>
    </row>
    <row r="2323" spans="1:8" x14ac:dyDescent="0.25">
      <c r="A2323">
        <v>5103</v>
      </c>
      <c r="B2323" t="s">
        <v>1535</v>
      </c>
      <c r="C2323" t="s">
        <v>1538</v>
      </c>
      <c r="D2323">
        <v>10</v>
      </c>
      <c r="E2323" t="s">
        <v>11</v>
      </c>
      <c r="F2323">
        <v>60101105</v>
      </c>
      <c r="G2323" t="s">
        <v>1539</v>
      </c>
      <c r="H2323" s="1">
        <v>157</v>
      </c>
    </row>
    <row r="2324" spans="1:8" x14ac:dyDescent="0.25">
      <c r="A2324">
        <v>5103</v>
      </c>
      <c r="B2324" t="s">
        <v>1535</v>
      </c>
      <c r="C2324" t="s">
        <v>1540</v>
      </c>
      <c r="D2324">
        <v>10</v>
      </c>
      <c r="E2324" t="s">
        <v>11</v>
      </c>
      <c r="F2324">
        <v>75200105</v>
      </c>
      <c r="G2324" t="s">
        <v>1541</v>
      </c>
      <c r="H2324" s="1">
        <v>40</v>
      </c>
    </row>
    <row r="2325" spans="1:8" x14ac:dyDescent="0.25">
      <c r="A2325">
        <v>5103</v>
      </c>
      <c r="B2325" t="s">
        <v>1535</v>
      </c>
      <c r="C2325" t="s">
        <v>1542</v>
      </c>
      <c r="D2325">
        <v>10</v>
      </c>
      <c r="E2325" t="s">
        <v>11</v>
      </c>
      <c r="F2325">
        <v>75350102</v>
      </c>
      <c r="G2325" t="s">
        <v>1543</v>
      </c>
      <c r="H2325" s="1">
        <v>36</v>
      </c>
    </row>
    <row r="2326" spans="1:8" x14ac:dyDescent="0.25">
      <c r="A2326">
        <v>5103</v>
      </c>
      <c r="B2326" t="s">
        <v>1535</v>
      </c>
      <c r="C2326" t="s">
        <v>1544</v>
      </c>
      <c r="D2326">
        <v>10</v>
      </c>
      <c r="E2326" t="s">
        <v>11</v>
      </c>
      <c r="F2326">
        <v>75350102</v>
      </c>
      <c r="G2326" t="s">
        <v>1543</v>
      </c>
      <c r="H2326" s="1">
        <v>36</v>
      </c>
    </row>
    <row r="2327" spans="1:8" x14ac:dyDescent="0.25">
      <c r="A2327">
        <v>5103</v>
      </c>
      <c r="B2327" t="s">
        <v>1535</v>
      </c>
      <c r="C2327" t="s">
        <v>406</v>
      </c>
      <c r="D2327">
        <v>6</v>
      </c>
      <c r="E2327" t="s">
        <v>407</v>
      </c>
      <c r="F2327">
        <v>80300204</v>
      </c>
      <c r="G2327" t="s">
        <v>1545</v>
      </c>
      <c r="H2327" s="1">
        <v>229.6</v>
      </c>
    </row>
    <row r="2328" spans="1:8" x14ac:dyDescent="0.25">
      <c r="A2328">
        <v>5103</v>
      </c>
      <c r="B2328" t="s">
        <v>1535</v>
      </c>
      <c r="C2328" t="s">
        <v>1546</v>
      </c>
      <c r="D2328">
        <v>6</v>
      </c>
      <c r="E2328" t="s">
        <v>407</v>
      </c>
      <c r="F2328">
        <v>58100103</v>
      </c>
      <c r="G2328" t="s">
        <v>1547</v>
      </c>
      <c r="H2328" s="1">
        <v>275006.59999999998</v>
      </c>
    </row>
    <row r="2329" spans="1:8" x14ac:dyDescent="0.25">
      <c r="A2329">
        <v>5103</v>
      </c>
      <c r="B2329" t="s">
        <v>1535</v>
      </c>
      <c r="C2329" t="s">
        <v>1548</v>
      </c>
      <c r="D2329">
        <v>10</v>
      </c>
      <c r="E2329" t="s">
        <v>11</v>
      </c>
      <c r="F2329">
        <v>80650203</v>
      </c>
      <c r="G2329" t="s">
        <v>1537</v>
      </c>
      <c r="H2329" s="1">
        <v>122</v>
      </c>
    </row>
    <row r="2330" spans="1:8" x14ac:dyDescent="0.25">
      <c r="A2330">
        <v>5103</v>
      </c>
      <c r="B2330" t="s">
        <v>1535</v>
      </c>
      <c r="C2330" t="s">
        <v>1549</v>
      </c>
      <c r="D2330">
        <v>10</v>
      </c>
      <c r="E2330" t="s">
        <v>11</v>
      </c>
      <c r="F2330">
        <v>75350102</v>
      </c>
      <c r="G2330" t="s">
        <v>1543</v>
      </c>
      <c r="H2330" s="1">
        <v>36</v>
      </c>
    </row>
    <row r="2331" spans="1:8" x14ac:dyDescent="0.25">
      <c r="A2331">
        <v>5103</v>
      </c>
      <c r="B2331" t="s">
        <v>1535</v>
      </c>
      <c r="C2331" t="s">
        <v>1550</v>
      </c>
      <c r="D2331">
        <v>10</v>
      </c>
      <c r="E2331" t="s">
        <v>11</v>
      </c>
      <c r="F2331">
        <v>60101105</v>
      </c>
      <c r="G2331" t="s">
        <v>1539</v>
      </c>
      <c r="H2331" s="1">
        <v>40</v>
      </c>
    </row>
    <row r="2332" spans="1:8" x14ac:dyDescent="0.25">
      <c r="A2332">
        <v>5103</v>
      </c>
      <c r="B2332" t="s">
        <v>1535</v>
      </c>
      <c r="C2332" t="s">
        <v>1551</v>
      </c>
      <c r="D2332">
        <v>10</v>
      </c>
      <c r="E2332" t="s">
        <v>11</v>
      </c>
      <c r="F2332">
        <v>75200105</v>
      </c>
      <c r="G2332" t="s">
        <v>1541</v>
      </c>
      <c r="H2332" s="1">
        <v>8</v>
      </c>
    </row>
    <row r="2333" spans="1:8" x14ac:dyDescent="0.25">
      <c r="A2333">
        <v>5103</v>
      </c>
      <c r="B2333" t="s">
        <v>1535</v>
      </c>
      <c r="C2333" t="s">
        <v>1552</v>
      </c>
      <c r="D2333">
        <v>10</v>
      </c>
      <c r="E2333" t="s">
        <v>11</v>
      </c>
      <c r="F2333">
        <v>60101105</v>
      </c>
      <c r="G2333" t="s">
        <v>1539</v>
      </c>
      <c r="H2333" s="1">
        <v>458</v>
      </c>
    </row>
    <row r="2334" spans="1:8" x14ac:dyDescent="0.25">
      <c r="A2334">
        <v>5103</v>
      </c>
      <c r="B2334" t="s">
        <v>1535</v>
      </c>
      <c r="C2334" t="s">
        <v>1553</v>
      </c>
      <c r="D2334">
        <v>10</v>
      </c>
      <c r="E2334" t="s">
        <v>11</v>
      </c>
      <c r="F2334">
        <v>80650203</v>
      </c>
      <c r="G2334" t="s">
        <v>1537</v>
      </c>
      <c r="H2334" s="1">
        <v>120</v>
      </c>
    </row>
    <row r="2335" spans="1:8" x14ac:dyDescent="0.25">
      <c r="A2335">
        <v>5103</v>
      </c>
      <c r="B2335" t="s">
        <v>1535</v>
      </c>
      <c r="C2335" t="s">
        <v>1554</v>
      </c>
      <c r="D2335">
        <v>10</v>
      </c>
      <c r="E2335" t="s">
        <v>11</v>
      </c>
      <c r="F2335">
        <v>60101105</v>
      </c>
      <c r="G2335" t="s">
        <v>1539</v>
      </c>
      <c r="H2335" s="1">
        <v>122</v>
      </c>
    </row>
    <row r="2336" spans="1:8" x14ac:dyDescent="0.25">
      <c r="A2336">
        <v>5103</v>
      </c>
      <c r="B2336" t="s">
        <v>1535</v>
      </c>
      <c r="C2336" t="s">
        <v>1555</v>
      </c>
      <c r="D2336">
        <v>10</v>
      </c>
      <c r="E2336" t="s">
        <v>11</v>
      </c>
      <c r="F2336">
        <v>75200105</v>
      </c>
      <c r="G2336" t="s">
        <v>1541</v>
      </c>
      <c r="H2336" s="1">
        <v>20</v>
      </c>
    </row>
    <row r="2337" spans="1:8" x14ac:dyDescent="0.25">
      <c r="A2337">
        <v>5103</v>
      </c>
      <c r="B2337" t="s">
        <v>1535</v>
      </c>
      <c r="C2337" t="s">
        <v>1556</v>
      </c>
      <c r="D2337">
        <v>10</v>
      </c>
      <c r="E2337" t="s">
        <v>11</v>
      </c>
      <c r="F2337">
        <v>75350102</v>
      </c>
      <c r="G2337" t="s">
        <v>1543</v>
      </c>
      <c r="H2337" s="1">
        <v>36</v>
      </c>
    </row>
    <row r="2338" spans="1:8" x14ac:dyDescent="0.25">
      <c r="A2338">
        <v>5103</v>
      </c>
      <c r="B2338" t="s">
        <v>1535</v>
      </c>
      <c r="C2338" t="s">
        <v>1557</v>
      </c>
      <c r="D2338">
        <v>10</v>
      </c>
      <c r="E2338" t="s">
        <v>11</v>
      </c>
      <c r="F2338">
        <v>75350102</v>
      </c>
      <c r="G2338" t="s">
        <v>1543</v>
      </c>
      <c r="H2338" s="1">
        <v>36</v>
      </c>
    </row>
    <row r="2339" spans="1:8" x14ac:dyDescent="0.25">
      <c r="A2339">
        <v>5103</v>
      </c>
      <c r="B2339" t="s">
        <v>1535</v>
      </c>
      <c r="C2339" t="s">
        <v>1558</v>
      </c>
      <c r="D2339">
        <v>10</v>
      </c>
      <c r="E2339" t="s">
        <v>11</v>
      </c>
      <c r="F2339">
        <v>80550103</v>
      </c>
      <c r="G2339" t="s">
        <v>1559</v>
      </c>
      <c r="H2339" s="1">
        <v>341.84</v>
      </c>
    </row>
    <row r="2340" spans="1:8" x14ac:dyDescent="0.25">
      <c r="A2340">
        <v>5103</v>
      </c>
      <c r="B2340" t="s">
        <v>1535</v>
      </c>
      <c r="C2340" t="s">
        <v>1560</v>
      </c>
      <c r="D2340">
        <v>9</v>
      </c>
      <c r="E2340" t="s">
        <v>125</v>
      </c>
      <c r="F2340">
        <v>80550103</v>
      </c>
      <c r="G2340" t="s">
        <v>1559</v>
      </c>
      <c r="H2340" s="1">
        <v>1159.97</v>
      </c>
    </row>
    <row r="2341" spans="1:8" x14ac:dyDescent="0.25">
      <c r="A2341">
        <v>5103</v>
      </c>
      <c r="B2341" t="s">
        <v>1535</v>
      </c>
      <c r="C2341" t="s">
        <v>1561</v>
      </c>
      <c r="D2341">
        <v>10</v>
      </c>
      <c r="E2341" t="s">
        <v>11</v>
      </c>
      <c r="F2341">
        <v>75350102</v>
      </c>
      <c r="G2341" t="s">
        <v>1543</v>
      </c>
      <c r="H2341" s="1">
        <v>36</v>
      </c>
    </row>
    <row r="2342" spans="1:8" x14ac:dyDescent="0.25">
      <c r="A2342">
        <v>5103</v>
      </c>
      <c r="B2342" t="s">
        <v>1535</v>
      </c>
      <c r="C2342" t="s">
        <v>1562</v>
      </c>
      <c r="D2342">
        <v>10</v>
      </c>
      <c r="E2342" t="s">
        <v>11</v>
      </c>
      <c r="F2342">
        <v>75350102</v>
      </c>
      <c r="G2342" t="s">
        <v>1543</v>
      </c>
      <c r="H2342" s="1">
        <v>36</v>
      </c>
    </row>
    <row r="2343" spans="1:8" x14ac:dyDescent="0.25">
      <c r="A2343">
        <v>5103</v>
      </c>
      <c r="B2343" t="s">
        <v>1535</v>
      </c>
      <c r="C2343" t="s">
        <v>1563</v>
      </c>
      <c r="D2343">
        <v>9</v>
      </c>
      <c r="E2343" t="s">
        <v>125</v>
      </c>
      <c r="F2343">
        <v>60101020</v>
      </c>
      <c r="G2343" t="s">
        <v>1564</v>
      </c>
      <c r="H2343" s="1">
        <v>1000</v>
      </c>
    </row>
    <row r="2344" spans="1:8" x14ac:dyDescent="0.25">
      <c r="A2344">
        <v>5103</v>
      </c>
      <c r="B2344" t="s">
        <v>1535</v>
      </c>
      <c r="C2344" t="s">
        <v>1565</v>
      </c>
      <c r="D2344">
        <v>10</v>
      </c>
      <c r="E2344" t="s">
        <v>11</v>
      </c>
      <c r="F2344">
        <v>75200105</v>
      </c>
      <c r="G2344" t="s">
        <v>1541</v>
      </c>
      <c r="H2344" s="1">
        <v>48</v>
      </c>
    </row>
    <row r="2345" spans="1:8" x14ac:dyDescent="0.25">
      <c r="A2345">
        <v>5103</v>
      </c>
      <c r="B2345" t="s">
        <v>1535</v>
      </c>
      <c r="C2345" t="s">
        <v>1566</v>
      </c>
      <c r="D2345">
        <v>10</v>
      </c>
      <c r="E2345" t="s">
        <v>11</v>
      </c>
      <c r="F2345">
        <v>60101101</v>
      </c>
      <c r="G2345" t="s">
        <v>1567</v>
      </c>
      <c r="H2345" s="1">
        <v>110</v>
      </c>
    </row>
    <row r="2346" spans="1:8" x14ac:dyDescent="0.25">
      <c r="A2346">
        <v>5103</v>
      </c>
      <c r="B2346" t="s">
        <v>1535</v>
      </c>
      <c r="C2346" t="s">
        <v>1568</v>
      </c>
      <c r="D2346">
        <v>10</v>
      </c>
      <c r="E2346" t="s">
        <v>11</v>
      </c>
      <c r="F2346">
        <v>80650203</v>
      </c>
      <c r="G2346" t="s">
        <v>1537</v>
      </c>
      <c r="H2346" s="1">
        <v>184</v>
      </c>
    </row>
    <row r="2347" spans="1:8" x14ac:dyDescent="0.25">
      <c r="A2347">
        <v>5103</v>
      </c>
      <c r="B2347" t="s">
        <v>1535</v>
      </c>
      <c r="C2347" t="s">
        <v>1569</v>
      </c>
      <c r="D2347">
        <v>10</v>
      </c>
      <c r="E2347" t="s">
        <v>11</v>
      </c>
      <c r="F2347">
        <v>60101105</v>
      </c>
      <c r="G2347" t="s">
        <v>1539</v>
      </c>
      <c r="H2347" s="1">
        <v>40</v>
      </c>
    </row>
    <row r="2348" spans="1:8" x14ac:dyDescent="0.25">
      <c r="A2348">
        <v>5103</v>
      </c>
      <c r="B2348" t="s">
        <v>1535</v>
      </c>
      <c r="C2348" t="s">
        <v>1569</v>
      </c>
      <c r="D2348">
        <v>10</v>
      </c>
      <c r="E2348" t="s">
        <v>11</v>
      </c>
      <c r="F2348">
        <v>75350102</v>
      </c>
      <c r="G2348" t="s">
        <v>1543</v>
      </c>
      <c r="H2348" s="1">
        <v>36</v>
      </c>
    </row>
    <row r="2349" spans="1:8" x14ac:dyDescent="0.25">
      <c r="A2349">
        <v>5103</v>
      </c>
      <c r="B2349" t="s">
        <v>1535</v>
      </c>
      <c r="C2349" t="s">
        <v>1570</v>
      </c>
      <c r="D2349">
        <v>10</v>
      </c>
      <c r="E2349" t="s">
        <v>11</v>
      </c>
      <c r="F2349">
        <v>75350102</v>
      </c>
      <c r="G2349" t="s">
        <v>1543</v>
      </c>
      <c r="H2349" s="1">
        <v>17.899999999999999</v>
      </c>
    </row>
    <row r="2350" spans="1:8" x14ac:dyDescent="0.25">
      <c r="A2350">
        <v>5103</v>
      </c>
      <c r="B2350" t="s">
        <v>1535</v>
      </c>
      <c r="C2350" t="s">
        <v>1571</v>
      </c>
      <c r="D2350">
        <v>10</v>
      </c>
      <c r="E2350" t="s">
        <v>11</v>
      </c>
      <c r="F2350">
        <v>75350102</v>
      </c>
      <c r="G2350" t="s">
        <v>1543</v>
      </c>
      <c r="H2350" s="1">
        <v>31.9</v>
      </c>
    </row>
    <row r="2351" spans="1:8" x14ac:dyDescent="0.25">
      <c r="A2351">
        <v>5103</v>
      </c>
      <c r="B2351" t="s">
        <v>1535</v>
      </c>
      <c r="C2351" t="s">
        <v>1572</v>
      </c>
      <c r="D2351">
        <v>10</v>
      </c>
      <c r="E2351" t="s">
        <v>11</v>
      </c>
      <c r="F2351">
        <v>60101105</v>
      </c>
      <c r="G2351" t="s">
        <v>1539</v>
      </c>
      <c r="H2351" s="1">
        <v>40</v>
      </c>
    </row>
    <row r="2352" spans="1:8" x14ac:dyDescent="0.25">
      <c r="A2352">
        <v>5103</v>
      </c>
      <c r="B2352" t="s">
        <v>1535</v>
      </c>
      <c r="C2352" t="s">
        <v>1573</v>
      </c>
      <c r="D2352">
        <v>10</v>
      </c>
      <c r="E2352" t="s">
        <v>11</v>
      </c>
      <c r="F2352">
        <v>75350102</v>
      </c>
      <c r="G2352" t="s">
        <v>1543</v>
      </c>
      <c r="H2352" s="1">
        <v>13.5</v>
      </c>
    </row>
    <row r="2353" spans="1:8" x14ac:dyDescent="0.25">
      <c r="A2353">
        <v>5103</v>
      </c>
      <c r="B2353" t="s">
        <v>1535</v>
      </c>
      <c r="C2353" t="s">
        <v>1574</v>
      </c>
      <c r="D2353">
        <v>10</v>
      </c>
      <c r="E2353" t="s">
        <v>11</v>
      </c>
      <c r="F2353">
        <v>75200105</v>
      </c>
      <c r="G2353" t="s">
        <v>1541</v>
      </c>
      <c r="H2353" s="1">
        <v>10</v>
      </c>
    </row>
    <row r="2354" spans="1:8" x14ac:dyDescent="0.25">
      <c r="A2354">
        <v>5103</v>
      </c>
      <c r="B2354" t="s">
        <v>1535</v>
      </c>
      <c r="C2354" t="s">
        <v>1575</v>
      </c>
      <c r="D2354">
        <v>10</v>
      </c>
      <c r="E2354" t="s">
        <v>11</v>
      </c>
      <c r="F2354">
        <v>75350102</v>
      </c>
      <c r="G2354" t="s">
        <v>1543</v>
      </c>
      <c r="H2354" s="1">
        <v>17.899999999999999</v>
      </c>
    </row>
    <row r="2355" spans="1:8" x14ac:dyDescent="0.25">
      <c r="A2355">
        <v>5103</v>
      </c>
      <c r="B2355" t="s">
        <v>1535</v>
      </c>
      <c r="C2355" t="s">
        <v>1576</v>
      </c>
      <c r="D2355">
        <v>10</v>
      </c>
      <c r="E2355" t="s">
        <v>11</v>
      </c>
      <c r="F2355">
        <v>75350102</v>
      </c>
      <c r="G2355" t="s">
        <v>1543</v>
      </c>
      <c r="H2355" s="1">
        <v>36</v>
      </c>
    </row>
    <row r="2356" spans="1:8" x14ac:dyDescent="0.25">
      <c r="A2356">
        <v>5103</v>
      </c>
      <c r="B2356" t="s">
        <v>1535</v>
      </c>
      <c r="C2356" t="s">
        <v>1577</v>
      </c>
      <c r="D2356">
        <v>8</v>
      </c>
      <c r="E2356" t="s">
        <v>1493</v>
      </c>
      <c r="F2356">
        <v>75200101</v>
      </c>
      <c r="G2356" t="s">
        <v>1578</v>
      </c>
      <c r="H2356" s="1">
        <v>17809.349999999999</v>
      </c>
    </row>
    <row r="2357" spans="1:8" x14ac:dyDescent="0.25">
      <c r="A2357">
        <v>5103</v>
      </c>
      <c r="B2357" t="s">
        <v>1535</v>
      </c>
      <c r="C2357" t="s">
        <v>1579</v>
      </c>
      <c r="D2357">
        <v>10</v>
      </c>
      <c r="E2357" t="s">
        <v>11</v>
      </c>
      <c r="F2357">
        <v>75350102</v>
      </c>
      <c r="G2357" t="s">
        <v>1543</v>
      </c>
      <c r="H2357" s="1">
        <v>30.15</v>
      </c>
    </row>
    <row r="2358" spans="1:8" x14ac:dyDescent="0.25">
      <c r="A2358">
        <v>5103</v>
      </c>
      <c r="B2358" t="s">
        <v>1535</v>
      </c>
      <c r="C2358" t="s">
        <v>1580</v>
      </c>
      <c r="D2358">
        <v>10</v>
      </c>
      <c r="E2358" t="s">
        <v>11</v>
      </c>
      <c r="F2358">
        <v>75350102</v>
      </c>
      <c r="G2358" t="s">
        <v>1543</v>
      </c>
      <c r="H2358" s="1">
        <v>36</v>
      </c>
    </row>
    <row r="2359" spans="1:8" x14ac:dyDescent="0.25">
      <c r="A2359">
        <v>5103</v>
      </c>
      <c r="B2359" t="s">
        <v>1535</v>
      </c>
      <c r="C2359" t="s">
        <v>1581</v>
      </c>
      <c r="D2359">
        <v>10</v>
      </c>
      <c r="E2359" t="s">
        <v>11</v>
      </c>
      <c r="F2359">
        <v>75350102</v>
      </c>
      <c r="G2359" t="s">
        <v>1543</v>
      </c>
      <c r="H2359" s="1">
        <v>15</v>
      </c>
    </row>
    <row r="2360" spans="1:8" x14ac:dyDescent="0.25">
      <c r="A2360">
        <v>5103</v>
      </c>
      <c r="B2360" t="s">
        <v>1535</v>
      </c>
      <c r="C2360" t="s">
        <v>1582</v>
      </c>
      <c r="D2360">
        <v>10</v>
      </c>
      <c r="E2360" t="s">
        <v>11</v>
      </c>
      <c r="F2360">
        <v>80650203</v>
      </c>
      <c r="G2360" t="s">
        <v>1537</v>
      </c>
      <c r="H2360" s="1">
        <v>1832</v>
      </c>
    </row>
    <row r="2361" spans="1:8" x14ac:dyDescent="0.25">
      <c r="A2361">
        <v>5103</v>
      </c>
      <c r="B2361" t="s">
        <v>1535</v>
      </c>
      <c r="C2361" t="s">
        <v>1583</v>
      </c>
      <c r="D2361">
        <v>10</v>
      </c>
      <c r="E2361" t="s">
        <v>11</v>
      </c>
      <c r="F2361">
        <v>75350102</v>
      </c>
      <c r="G2361" t="s">
        <v>1543</v>
      </c>
      <c r="H2361" s="1">
        <v>19.5</v>
      </c>
    </row>
    <row r="2362" spans="1:8" x14ac:dyDescent="0.25">
      <c r="A2362">
        <v>5103</v>
      </c>
      <c r="B2362" t="s">
        <v>1535</v>
      </c>
      <c r="C2362" t="s">
        <v>1584</v>
      </c>
      <c r="D2362">
        <v>10</v>
      </c>
      <c r="E2362" t="s">
        <v>11</v>
      </c>
      <c r="F2362">
        <v>80650203</v>
      </c>
      <c r="G2362" t="s">
        <v>1537</v>
      </c>
      <c r="H2362" s="1">
        <v>120</v>
      </c>
    </row>
    <row r="2363" spans="1:8" x14ac:dyDescent="0.25">
      <c r="A2363">
        <v>5103</v>
      </c>
      <c r="B2363" t="s">
        <v>1535</v>
      </c>
      <c r="C2363" t="s">
        <v>1585</v>
      </c>
      <c r="D2363">
        <v>10</v>
      </c>
      <c r="E2363" t="s">
        <v>11</v>
      </c>
      <c r="F2363">
        <v>60101101</v>
      </c>
      <c r="G2363" t="s">
        <v>1567</v>
      </c>
      <c r="H2363" s="1">
        <v>1244</v>
      </c>
    </row>
    <row r="2364" spans="1:8" x14ac:dyDescent="0.25">
      <c r="A2364">
        <v>5103</v>
      </c>
      <c r="B2364" t="s">
        <v>1535</v>
      </c>
      <c r="C2364" t="s">
        <v>1586</v>
      </c>
      <c r="D2364">
        <v>10</v>
      </c>
      <c r="E2364" t="s">
        <v>11</v>
      </c>
      <c r="F2364">
        <v>80650203</v>
      </c>
      <c r="G2364" t="s">
        <v>1537</v>
      </c>
      <c r="H2364" s="1">
        <v>1244</v>
      </c>
    </row>
    <row r="2365" spans="1:8" x14ac:dyDescent="0.25">
      <c r="A2365">
        <v>5103</v>
      </c>
      <c r="B2365" t="s">
        <v>1535</v>
      </c>
      <c r="C2365" t="s">
        <v>1587</v>
      </c>
      <c r="D2365">
        <v>10</v>
      </c>
      <c r="E2365" t="s">
        <v>11</v>
      </c>
      <c r="F2365">
        <v>75350102</v>
      </c>
      <c r="G2365" t="s">
        <v>1543</v>
      </c>
      <c r="H2365" s="1">
        <v>29.3</v>
      </c>
    </row>
    <row r="2366" spans="1:8" x14ac:dyDescent="0.25">
      <c r="A2366">
        <v>5103</v>
      </c>
      <c r="B2366" t="s">
        <v>1535</v>
      </c>
      <c r="C2366" t="s">
        <v>1588</v>
      </c>
      <c r="D2366">
        <v>10</v>
      </c>
      <c r="E2366" t="s">
        <v>11</v>
      </c>
      <c r="F2366">
        <v>75350102</v>
      </c>
      <c r="G2366" t="s">
        <v>1543</v>
      </c>
      <c r="H2366" s="1">
        <v>36</v>
      </c>
    </row>
    <row r="2367" spans="1:8" x14ac:dyDescent="0.25">
      <c r="A2367">
        <v>5103</v>
      </c>
      <c r="B2367" t="s">
        <v>1535</v>
      </c>
      <c r="C2367" t="s">
        <v>1589</v>
      </c>
      <c r="D2367">
        <v>10</v>
      </c>
      <c r="E2367" t="s">
        <v>11</v>
      </c>
      <c r="F2367">
        <v>75350102</v>
      </c>
      <c r="G2367" t="s">
        <v>1543</v>
      </c>
      <c r="H2367" s="1">
        <v>36</v>
      </c>
    </row>
    <row r="2368" spans="1:8" x14ac:dyDescent="0.25">
      <c r="A2368">
        <v>5103</v>
      </c>
      <c r="B2368" t="s">
        <v>1535</v>
      </c>
      <c r="C2368" t="s">
        <v>1590</v>
      </c>
      <c r="D2368">
        <v>10</v>
      </c>
      <c r="E2368" t="s">
        <v>11</v>
      </c>
      <c r="F2368">
        <v>75350102</v>
      </c>
      <c r="G2368" t="s">
        <v>1543</v>
      </c>
      <c r="H2368" s="1">
        <v>16.5</v>
      </c>
    </row>
    <row r="2369" spans="1:8" x14ac:dyDescent="0.25">
      <c r="A2369">
        <v>5103</v>
      </c>
      <c r="B2369" t="s">
        <v>1535</v>
      </c>
      <c r="C2369" t="s">
        <v>1591</v>
      </c>
      <c r="D2369">
        <v>10</v>
      </c>
      <c r="E2369" t="s">
        <v>11</v>
      </c>
      <c r="F2369">
        <v>75200105</v>
      </c>
      <c r="G2369" t="s">
        <v>1541</v>
      </c>
      <c r="H2369" s="1">
        <v>28</v>
      </c>
    </row>
    <row r="2370" spans="1:8" x14ac:dyDescent="0.25">
      <c r="A2370">
        <v>5103</v>
      </c>
      <c r="B2370" t="s">
        <v>1535</v>
      </c>
      <c r="C2370" t="s">
        <v>1592</v>
      </c>
      <c r="D2370">
        <v>10</v>
      </c>
      <c r="E2370" t="s">
        <v>11</v>
      </c>
      <c r="F2370">
        <v>75350102</v>
      </c>
      <c r="G2370" t="s">
        <v>1543</v>
      </c>
      <c r="H2370" s="1">
        <v>13.5</v>
      </c>
    </row>
    <row r="2371" spans="1:8" x14ac:dyDescent="0.25">
      <c r="A2371">
        <v>5103</v>
      </c>
      <c r="B2371" t="s">
        <v>1535</v>
      </c>
      <c r="C2371" t="s">
        <v>1593</v>
      </c>
      <c r="D2371">
        <v>10</v>
      </c>
      <c r="E2371" t="s">
        <v>11</v>
      </c>
      <c r="F2371">
        <v>80650203</v>
      </c>
      <c r="G2371" t="s">
        <v>1537</v>
      </c>
      <c r="H2371" s="1">
        <v>15.8</v>
      </c>
    </row>
    <row r="2372" spans="1:8" x14ac:dyDescent="0.25">
      <c r="A2372">
        <v>5103</v>
      </c>
      <c r="B2372" t="s">
        <v>1535</v>
      </c>
      <c r="C2372" t="s">
        <v>1594</v>
      </c>
      <c r="D2372">
        <v>10</v>
      </c>
      <c r="E2372" t="s">
        <v>11</v>
      </c>
      <c r="F2372">
        <v>60101105</v>
      </c>
      <c r="G2372" t="s">
        <v>1539</v>
      </c>
      <c r="H2372" s="1">
        <v>250</v>
      </c>
    </row>
    <row r="2373" spans="1:8" x14ac:dyDescent="0.25">
      <c r="A2373">
        <v>5103</v>
      </c>
      <c r="B2373" t="s">
        <v>1535</v>
      </c>
      <c r="C2373" t="s">
        <v>1595</v>
      </c>
      <c r="D2373">
        <v>10</v>
      </c>
      <c r="E2373" t="s">
        <v>11</v>
      </c>
      <c r="F2373">
        <v>75200105</v>
      </c>
      <c r="G2373" t="s">
        <v>1541</v>
      </c>
      <c r="H2373" s="1">
        <v>10</v>
      </c>
    </row>
    <row r="2374" spans="1:8" x14ac:dyDescent="0.25">
      <c r="A2374">
        <v>5103</v>
      </c>
      <c r="B2374" t="s">
        <v>1535</v>
      </c>
      <c r="C2374" t="s">
        <v>1596</v>
      </c>
      <c r="D2374">
        <v>10</v>
      </c>
      <c r="E2374" t="s">
        <v>11</v>
      </c>
      <c r="F2374">
        <v>75350102</v>
      </c>
      <c r="G2374" t="s">
        <v>1543</v>
      </c>
      <c r="H2374" s="1">
        <v>36</v>
      </c>
    </row>
    <row r="2375" spans="1:8" x14ac:dyDescent="0.25">
      <c r="A2375">
        <v>5103</v>
      </c>
      <c r="B2375" t="s">
        <v>1535</v>
      </c>
      <c r="C2375" t="s">
        <v>1597</v>
      </c>
      <c r="D2375">
        <v>10</v>
      </c>
      <c r="E2375" t="s">
        <v>11</v>
      </c>
      <c r="F2375">
        <v>60101105</v>
      </c>
      <c r="G2375" t="s">
        <v>1539</v>
      </c>
      <c r="H2375" s="1">
        <v>172</v>
      </c>
    </row>
    <row r="2376" spans="1:8" x14ac:dyDescent="0.25">
      <c r="A2376">
        <v>5103</v>
      </c>
      <c r="B2376" t="s">
        <v>1535</v>
      </c>
      <c r="C2376" t="s">
        <v>1598</v>
      </c>
      <c r="D2376">
        <v>10</v>
      </c>
      <c r="E2376" t="s">
        <v>11</v>
      </c>
      <c r="F2376">
        <v>75350102</v>
      </c>
      <c r="G2376" t="s">
        <v>1543</v>
      </c>
      <c r="H2376" s="1">
        <v>36</v>
      </c>
    </row>
    <row r="2377" spans="1:8" x14ac:dyDescent="0.25">
      <c r="A2377">
        <v>5103</v>
      </c>
      <c r="B2377" t="s">
        <v>1535</v>
      </c>
      <c r="C2377" t="s">
        <v>1599</v>
      </c>
      <c r="D2377">
        <v>10</v>
      </c>
      <c r="E2377" t="s">
        <v>11</v>
      </c>
      <c r="F2377">
        <v>75200105</v>
      </c>
      <c r="G2377" t="s">
        <v>1541</v>
      </c>
      <c r="H2377" s="1">
        <v>20</v>
      </c>
    </row>
    <row r="2378" spans="1:8" x14ac:dyDescent="0.25">
      <c r="A2378">
        <v>5103</v>
      </c>
      <c r="B2378" t="s">
        <v>1535</v>
      </c>
      <c r="C2378" t="s">
        <v>1600</v>
      </c>
      <c r="D2378">
        <v>10</v>
      </c>
      <c r="E2378" t="s">
        <v>11</v>
      </c>
      <c r="F2378">
        <v>75350102</v>
      </c>
      <c r="G2378" t="s">
        <v>1543</v>
      </c>
      <c r="H2378" s="1">
        <v>19.5</v>
      </c>
    </row>
    <row r="2379" spans="1:8" x14ac:dyDescent="0.25">
      <c r="A2379">
        <v>5103</v>
      </c>
      <c r="B2379" t="s">
        <v>1535</v>
      </c>
      <c r="C2379" t="s">
        <v>1601</v>
      </c>
      <c r="D2379">
        <v>10</v>
      </c>
      <c r="E2379" t="s">
        <v>11</v>
      </c>
      <c r="F2379">
        <v>60101101</v>
      </c>
      <c r="G2379" t="s">
        <v>1567</v>
      </c>
      <c r="H2379" s="1">
        <v>71</v>
      </c>
    </row>
    <row r="2380" spans="1:8" x14ac:dyDescent="0.25">
      <c r="A2380">
        <v>5103</v>
      </c>
      <c r="B2380" t="s">
        <v>1535</v>
      </c>
      <c r="C2380" t="s">
        <v>1602</v>
      </c>
      <c r="D2380">
        <v>10</v>
      </c>
      <c r="E2380" t="s">
        <v>11</v>
      </c>
      <c r="F2380">
        <v>75200105</v>
      </c>
      <c r="G2380" t="s">
        <v>1541</v>
      </c>
      <c r="H2380" s="1">
        <v>20</v>
      </c>
    </row>
    <row r="2381" spans="1:8" x14ac:dyDescent="0.25">
      <c r="A2381">
        <v>5103</v>
      </c>
      <c r="B2381" t="s">
        <v>1535</v>
      </c>
      <c r="C2381" t="s">
        <v>1603</v>
      </c>
      <c r="D2381">
        <v>10</v>
      </c>
      <c r="E2381" t="s">
        <v>11</v>
      </c>
      <c r="F2381">
        <v>75200105</v>
      </c>
      <c r="G2381" t="s">
        <v>1541</v>
      </c>
      <c r="H2381" s="1">
        <v>20</v>
      </c>
    </row>
    <row r="2382" spans="1:8" x14ac:dyDescent="0.25">
      <c r="A2382">
        <v>5103</v>
      </c>
      <c r="B2382" t="s">
        <v>1535</v>
      </c>
      <c r="C2382" t="s">
        <v>1604</v>
      </c>
      <c r="D2382">
        <v>10</v>
      </c>
      <c r="E2382" t="s">
        <v>11</v>
      </c>
      <c r="F2382">
        <v>60101105</v>
      </c>
      <c r="G2382" t="s">
        <v>1539</v>
      </c>
      <c r="H2382" s="1">
        <v>40</v>
      </c>
    </row>
    <row r="2383" spans="1:8" x14ac:dyDescent="0.25">
      <c r="A2383">
        <v>5103</v>
      </c>
      <c r="B2383" t="s">
        <v>1535</v>
      </c>
      <c r="C2383" t="s">
        <v>1605</v>
      </c>
      <c r="D2383">
        <v>10</v>
      </c>
      <c r="E2383" t="s">
        <v>11</v>
      </c>
      <c r="F2383">
        <v>75350102</v>
      </c>
      <c r="G2383" t="s">
        <v>1543</v>
      </c>
      <c r="H2383" s="1">
        <v>22.5</v>
      </c>
    </row>
    <row r="2384" spans="1:8" x14ac:dyDescent="0.25">
      <c r="A2384">
        <v>5103</v>
      </c>
      <c r="B2384" t="s">
        <v>1535</v>
      </c>
      <c r="C2384" t="s">
        <v>1606</v>
      </c>
      <c r="D2384">
        <v>10</v>
      </c>
      <c r="E2384" t="s">
        <v>11</v>
      </c>
      <c r="F2384">
        <v>75200105</v>
      </c>
      <c r="G2384" t="s">
        <v>1541</v>
      </c>
      <c r="H2384" s="1">
        <v>20</v>
      </c>
    </row>
    <row r="2385" spans="1:8" x14ac:dyDescent="0.25">
      <c r="A2385">
        <v>5103</v>
      </c>
      <c r="B2385" t="s">
        <v>1535</v>
      </c>
      <c r="C2385" t="s">
        <v>1607</v>
      </c>
      <c r="D2385">
        <v>10</v>
      </c>
      <c r="E2385" t="s">
        <v>11</v>
      </c>
      <c r="F2385">
        <v>80650203</v>
      </c>
      <c r="G2385" t="s">
        <v>1537</v>
      </c>
      <c r="H2385" s="1">
        <v>300</v>
      </c>
    </row>
    <row r="2386" spans="1:8" x14ac:dyDescent="0.25">
      <c r="A2386">
        <v>5103</v>
      </c>
      <c r="B2386" t="s">
        <v>1535</v>
      </c>
      <c r="C2386" t="s">
        <v>1608</v>
      </c>
      <c r="D2386">
        <v>10</v>
      </c>
      <c r="E2386" t="s">
        <v>11</v>
      </c>
      <c r="F2386">
        <v>60101101</v>
      </c>
      <c r="G2386" t="s">
        <v>1567</v>
      </c>
      <c r="H2386" s="1">
        <v>736.5</v>
      </c>
    </row>
    <row r="2387" spans="1:8" x14ac:dyDescent="0.25">
      <c r="A2387">
        <v>5103</v>
      </c>
      <c r="B2387" t="s">
        <v>1535</v>
      </c>
      <c r="C2387" t="s">
        <v>1432</v>
      </c>
      <c r="D2387">
        <v>7</v>
      </c>
      <c r="E2387" t="s">
        <v>1083</v>
      </c>
      <c r="F2387">
        <v>60100809</v>
      </c>
      <c r="G2387" t="s">
        <v>1086</v>
      </c>
      <c r="H2387" s="1">
        <v>-1426</v>
      </c>
    </row>
    <row r="2388" spans="1:8" x14ac:dyDescent="0.25">
      <c r="A2388">
        <v>5103</v>
      </c>
      <c r="B2388" t="s">
        <v>1535</v>
      </c>
      <c r="C2388" t="s">
        <v>1432</v>
      </c>
      <c r="D2388">
        <v>7</v>
      </c>
      <c r="E2388" t="s">
        <v>1083</v>
      </c>
      <c r="F2388">
        <v>96109990</v>
      </c>
      <c r="G2388" t="s">
        <v>1609</v>
      </c>
      <c r="H2388" s="1">
        <v>9823.5400000000009</v>
      </c>
    </row>
    <row r="2389" spans="1:8" x14ac:dyDescent="0.25">
      <c r="A2389">
        <v>5103</v>
      </c>
      <c r="B2389" t="s">
        <v>1535</v>
      </c>
      <c r="C2389" t="s">
        <v>1610</v>
      </c>
      <c r="D2389">
        <v>10</v>
      </c>
      <c r="E2389" t="s">
        <v>11</v>
      </c>
      <c r="F2389">
        <v>75200105</v>
      </c>
      <c r="G2389" t="s">
        <v>1541</v>
      </c>
      <c r="H2389" s="1">
        <v>20</v>
      </c>
    </row>
    <row r="2390" spans="1:8" x14ac:dyDescent="0.25">
      <c r="A2390">
        <v>5103</v>
      </c>
      <c r="B2390" t="s">
        <v>1535</v>
      </c>
      <c r="C2390" t="s">
        <v>1611</v>
      </c>
      <c r="D2390">
        <v>10</v>
      </c>
      <c r="E2390" t="s">
        <v>11</v>
      </c>
      <c r="F2390">
        <v>75350102</v>
      </c>
      <c r="G2390" t="s">
        <v>1543</v>
      </c>
      <c r="H2390" s="1">
        <v>36</v>
      </c>
    </row>
    <row r="2391" spans="1:8" x14ac:dyDescent="0.25">
      <c r="A2391">
        <v>5103</v>
      </c>
      <c r="B2391" t="s">
        <v>1535</v>
      </c>
      <c r="C2391" t="s">
        <v>1612</v>
      </c>
      <c r="D2391">
        <v>10</v>
      </c>
      <c r="E2391" t="s">
        <v>11</v>
      </c>
      <c r="F2391">
        <v>75350102</v>
      </c>
      <c r="G2391" t="s">
        <v>1543</v>
      </c>
      <c r="H2391" s="1">
        <v>36</v>
      </c>
    </row>
    <row r="2392" spans="1:8" x14ac:dyDescent="0.25">
      <c r="A2392">
        <v>5103</v>
      </c>
      <c r="B2392" t="s">
        <v>1535</v>
      </c>
      <c r="C2392" t="s">
        <v>1613</v>
      </c>
      <c r="D2392">
        <v>10</v>
      </c>
      <c r="E2392" t="s">
        <v>11</v>
      </c>
      <c r="F2392">
        <v>60101105</v>
      </c>
      <c r="G2392" t="s">
        <v>1539</v>
      </c>
      <c r="H2392" s="1">
        <v>53</v>
      </c>
    </row>
    <row r="2393" spans="1:8" x14ac:dyDescent="0.25">
      <c r="A2393">
        <v>5103</v>
      </c>
      <c r="B2393" t="s">
        <v>1535</v>
      </c>
      <c r="C2393" t="s">
        <v>1614</v>
      </c>
      <c r="D2393">
        <v>10</v>
      </c>
      <c r="E2393" t="s">
        <v>11</v>
      </c>
      <c r="F2393">
        <v>75350102</v>
      </c>
      <c r="G2393" t="s">
        <v>1543</v>
      </c>
      <c r="H2393" s="1">
        <v>36</v>
      </c>
    </row>
    <row r="2394" spans="1:8" x14ac:dyDescent="0.25">
      <c r="A2394">
        <v>5103</v>
      </c>
      <c r="B2394" t="s">
        <v>1535</v>
      </c>
      <c r="C2394" t="s">
        <v>1615</v>
      </c>
      <c r="D2394">
        <v>10</v>
      </c>
      <c r="E2394" t="s">
        <v>11</v>
      </c>
      <c r="F2394">
        <v>80650203</v>
      </c>
      <c r="G2394" t="s">
        <v>1537</v>
      </c>
      <c r="H2394" s="1">
        <v>875</v>
      </c>
    </row>
    <row r="2395" spans="1:8" x14ac:dyDescent="0.25">
      <c r="A2395">
        <v>5201</v>
      </c>
      <c r="B2395" t="s">
        <v>1616</v>
      </c>
      <c r="C2395" t="s">
        <v>418</v>
      </c>
      <c r="D2395">
        <v>9</v>
      </c>
      <c r="E2395" t="s">
        <v>125</v>
      </c>
      <c r="F2395">
        <v>80550202</v>
      </c>
      <c r="G2395" t="s">
        <v>583</v>
      </c>
      <c r="H2395" s="1">
        <v>9250</v>
      </c>
    </row>
    <row r="2396" spans="1:8" x14ac:dyDescent="0.25">
      <c r="A2396">
        <v>5201</v>
      </c>
      <c r="B2396" t="s">
        <v>1616</v>
      </c>
      <c r="C2396" t="s">
        <v>450</v>
      </c>
      <c r="D2396">
        <v>9</v>
      </c>
      <c r="E2396" t="s">
        <v>125</v>
      </c>
      <c r="F2396">
        <v>80550202</v>
      </c>
      <c r="G2396" t="s">
        <v>583</v>
      </c>
      <c r="H2396" s="1">
        <v>12000</v>
      </c>
    </row>
    <row r="2397" spans="1:8" x14ac:dyDescent="0.25">
      <c r="A2397">
        <v>5201</v>
      </c>
      <c r="B2397" t="s">
        <v>1616</v>
      </c>
      <c r="C2397" t="s">
        <v>791</v>
      </c>
      <c r="D2397">
        <v>9</v>
      </c>
      <c r="E2397" t="s">
        <v>125</v>
      </c>
      <c r="F2397">
        <v>80550202</v>
      </c>
      <c r="G2397" t="s">
        <v>583</v>
      </c>
      <c r="H2397" s="1">
        <v>4571.4399999999996</v>
      </c>
    </row>
    <row r="2398" spans="1:8" x14ac:dyDescent="0.25">
      <c r="A2398">
        <v>5201</v>
      </c>
      <c r="B2398" t="s">
        <v>1616</v>
      </c>
      <c r="C2398" t="s">
        <v>792</v>
      </c>
      <c r="D2398">
        <v>9</v>
      </c>
      <c r="E2398" t="s">
        <v>125</v>
      </c>
      <c r="F2398">
        <v>80550202</v>
      </c>
      <c r="G2398" t="s">
        <v>583</v>
      </c>
      <c r="H2398" s="1">
        <v>3750</v>
      </c>
    </row>
    <row r="2399" spans="1:8" x14ac:dyDescent="0.25">
      <c r="A2399">
        <v>5201</v>
      </c>
      <c r="B2399" t="s">
        <v>1616</v>
      </c>
      <c r="C2399" t="s">
        <v>478</v>
      </c>
      <c r="D2399">
        <v>9</v>
      </c>
      <c r="E2399" t="s">
        <v>125</v>
      </c>
      <c r="F2399">
        <v>80550202</v>
      </c>
      <c r="G2399" t="s">
        <v>583</v>
      </c>
      <c r="H2399" s="1">
        <v>387.2</v>
      </c>
    </row>
    <row r="2400" spans="1:8" x14ac:dyDescent="0.25">
      <c r="A2400">
        <v>5201</v>
      </c>
      <c r="B2400" t="s">
        <v>1616</v>
      </c>
      <c r="C2400" t="s">
        <v>481</v>
      </c>
      <c r="D2400">
        <v>9</v>
      </c>
      <c r="E2400" t="s">
        <v>125</v>
      </c>
      <c r="F2400">
        <v>80550202</v>
      </c>
      <c r="G2400" t="s">
        <v>583</v>
      </c>
      <c r="H2400" s="1">
        <v>41140.300000000003</v>
      </c>
    </row>
    <row r="2401" spans="1:8" x14ac:dyDescent="0.25">
      <c r="A2401">
        <v>5201</v>
      </c>
      <c r="B2401" t="s">
        <v>1616</v>
      </c>
      <c r="C2401" t="s">
        <v>794</v>
      </c>
      <c r="D2401">
        <v>9</v>
      </c>
      <c r="E2401" t="s">
        <v>125</v>
      </c>
      <c r="F2401">
        <v>80550202</v>
      </c>
      <c r="G2401" t="s">
        <v>583</v>
      </c>
      <c r="H2401" s="1">
        <v>5515</v>
      </c>
    </row>
    <row r="2402" spans="1:8" x14ac:dyDescent="0.25">
      <c r="A2402">
        <v>5201</v>
      </c>
      <c r="B2402" t="s">
        <v>1616</v>
      </c>
      <c r="C2402" t="s">
        <v>254</v>
      </c>
      <c r="D2402">
        <v>9</v>
      </c>
      <c r="E2402" t="s">
        <v>125</v>
      </c>
      <c r="F2402">
        <v>80550202</v>
      </c>
      <c r="G2402" t="s">
        <v>583</v>
      </c>
      <c r="H2402" s="1">
        <v>2820</v>
      </c>
    </row>
    <row r="2403" spans="1:8" x14ac:dyDescent="0.25">
      <c r="A2403">
        <v>5201</v>
      </c>
      <c r="B2403" t="s">
        <v>1616</v>
      </c>
      <c r="C2403" t="s">
        <v>257</v>
      </c>
      <c r="D2403">
        <v>9</v>
      </c>
      <c r="E2403" t="s">
        <v>125</v>
      </c>
      <c r="F2403">
        <v>80550202</v>
      </c>
      <c r="G2403" t="s">
        <v>583</v>
      </c>
      <c r="H2403" s="1">
        <v>13000</v>
      </c>
    </row>
    <row r="2404" spans="1:8" x14ac:dyDescent="0.25">
      <c r="A2404">
        <v>5201</v>
      </c>
      <c r="B2404" t="s">
        <v>1616</v>
      </c>
      <c r="C2404" t="s">
        <v>797</v>
      </c>
      <c r="D2404">
        <v>9</v>
      </c>
      <c r="E2404" t="s">
        <v>125</v>
      </c>
      <c r="F2404">
        <v>80550202</v>
      </c>
      <c r="G2404" t="s">
        <v>583</v>
      </c>
      <c r="H2404" s="1">
        <v>1374.96</v>
      </c>
    </row>
    <row r="2405" spans="1:8" x14ac:dyDescent="0.25">
      <c r="A2405">
        <v>5201</v>
      </c>
      <c r="B2405" t="s">
        <v>1616</v>
      </c>
      <c r="C2405" t="s">
        <v>798</v>
      </c>
      <c r="D2405">
        <v>9</v>
      </c>
      <c r="E2405" t="s">
        <v>125</v>
      </c>
      <c r="F2405">
        <v>80550202</v>
      </c>
      <c r="G2405" t="s">
        <v>583</v>
      </c>
      <c r="H2405" s="1">
        <v>19112.400000000001</v>
      </c>
    </row>
    <row r="2406" spans="1:8" x14ac:dyDescent="0.25">
      <c r="A2406">
        <v>5201</v>
      </c>
      <c r="B2406" t="s">
        <v>1616</v>
      </c>
      <c r="C2406" t="s">
        <v>798</v>
      </c>
      <c r="D2406">
        <v>9</v>
      </c>
      <c r="E2406" t="s">
        <v>125</v>
      </c>
      <c r="F2406">
        <v>80550203</v>
      </c>
      <c r="G2406" t="s">
        <v>1617</v>
      </c>
      <c r="H2406" s="1">
        <v>499.98</v>
      </c>
    </row>
    <row r="2407" spans="1:8" x14ac:dyDescent="0.25">
      <c r="A2407">
        <v>5201</v>
      </c>
      <c r="B2407" t="s">
        <v>1616</v>
      </c>
      <c r="C2407" t="s">
        <v>799</v>
      </c>
      <c r="D2407">
        <v>9</v>
      </c>
      <c r="E2407" t="s">
        <v>125</v>
      </c>
      <c r="F2407">
        <v>80550202</v>
      </c>
      <c r="G2407" t="s">
        <v>583</v>
      </c>
      <c r="H2407" s="1">
        <v>12710</v>
      </c>
    </row>
    <row r="2408" spans="1:8" x14ac:dyDescent="0.25">
      <c r="A2408">
        <v>5201</v>
      </c>
      <c r="B2408" t="s">
        <v>1616</v>
      </c>
      <c r="C2408" t="s">
        <v>525</v>
      </c>
      <c r="D2408">
        <v>9</v>
      </c>
      <c r="E2408" t="s">
        <v>125</v>
      </c>
      <c r="F2408">
        <v>80550202</v>
      </c>
      <c r="G2408" t="s">
        <v>583</v>
      </c>
      <c r="H2408" s="1">
        <v>67.48</v>
      </c>
    </row>
    <row r="2409" spans="1:8" x14ac:dyDescent="0.25">
      <c r="A2409">
        <v>5201</v>
      </c>
      <c r="B2409" t="s">
        <v>1616</v>
      </c>
      <c r="C2409" t="s">
        <v>527</v>
      </c>
      <c r="D2409">
        <v>9</v>
      </c>
      <c r="E2409" t="s">
        <v>125</v>
      </c>
      <c r="F2409">
        <v>80550202</v>
      </c>
      <c r="G2409" t="s">
        <v>583</v>
      </c>
      <c r="H2409" s="1">
        <v>8810</v>
      </c>
    </row>
    <row r="2410" spans="1:8" x14ac:dyDescent="0.25">
      <c r="A2410">
        <v>5201</v>
      </c>
      <c r="B2410" t="s">
        <v>1616</v>
      </c>
      <c r="C2410" t="s">
        <v>805</v>
      </c>
      <c r="D2410">
        <v>9</v>
      </c>
      <c r="E2410" t="s">
        <v>125</v>
      </c>
      <c r="F2410">
        <v>80550201</v>
      </c>
      <c r="G2410" t="s">
        <v>1618</v>
      </c>
      <c r="H2410" s="1">
        <v>60</v>
      </c>
    </row>
    <row r="2411" spans="1:8" x14ac:dyDescent="0.25">
      <c r="A2411">
        <v>5201</v>
      </c>
      <c r="B2411" t="s">
        <v>1616</v>
      </c>
      <c r="C2411" t="s">
        <v>805</v>
      </c>
      <c r="D2411">
        <v>9</v>
      </c>
      <c r="E2411" t="s">
        <v>125</v>
      </c>
      <c r="F2411">
        <v>80550202</v>
      </c>
      <c r="G2411" t="s">
        <v>583</v>
      </c>
      <c r="H2411" s="1">
        <v>540</v>
      </c>
    </row>
    <row r="2412" spans="1:8" x14ac:dyDescent="0.25">
      <c r="A2412">
        <v>5201</v>
      </c>
      <c r="B2412" t="s">
        <v>1616</v>
      </c>
      <c r="C2412" t="s">
        <v>1503</v>
      </c>
      <c r="F2412">
        <v>80550203</v>
      </c>
      <c r="G2412" t="s">
        <v>1617</v>
      </c>
      <c r="H2412" s="1">
        <v>3498.08</v>
      </c>
    </row>
    <row r="2413" spans="1:8" x14ac:dyDescent="0.25">
      <c r="A2413">
        <v>5201</v>
      </c>
      <c r="B2413" t="s">
        <v>1616</v>
      </c>
      <c r="C2413" t="s">
        <v>808</v>
      </c>
      <c r="D2413">
        <v>9</v>
      </c>
      <c r="E2413" t="s">
        <v>125</v>
      </c>
      <c r="F2413">
        <v>80550202</v>
      </c>
      <c r="G2413" t="s">
        <v>583</v>
      </c>
      <c r="H2413" s="1">
        <v>6024.99</v>
      </c>
    </row>
    <row r="2414" spans="1:8" x14ac:dyDescent="0.25">
      <c r="A2414">
        <v>5201</v>
      </c>
      <c r="B2414" t="s">
        <v>1616</v>
      </c>
      <c r="C2414" t="s">
        <v>814</v>
      </c>
      <c r="D2414">
        <v>9</v>
      </c>
      <c r="E2414" t="s">
        <v>125</v>
      </c>
      <c r="F2414">
        <v>80550202</v>
      </c>
      <c r="G2414" t="s">
        <v>583</v>
      </c>
      <c r="H2414" s="1">
        <v>7499.99</v>
      </c>
    </row>
    <row r="2415" spans="1:8" x14ac:dyDescent="0.25">
      <c r="A2415">
        <v>5201</v>
      </c>
      <c r="B2415" t="s">
        <v>1616</v>
      </c>
      <c r="C2415" t="s">
        <v>574</v>
      </c>
      <c r="D2415">
        <v>9</v>
      </c>
      <c r="E2415" t="s">
        <v>125</v>
      </c>
      <c r="F2415">
        <v>80550202</v>
      </c>
      <c r="G2415" t="s">
        <v>583</v>
      </c>
      <c r="H2415" s="1">
        <v>2796.87</v>
      </c>
    </row>
    <row r="2416" spans="1:8" x14ac:dyDescent="0.25">
      <c r="A2416">
        <v>5201</v>
      </c>
      <c r="B2416" t="s">
        <v>1616</v>
      </c>
      <c r="C2416" t="s">
        <v>284</v>
      </c>
      <c r="F2416">
        <v>60100538</v>
      </c>
      <c r="G2416" t="s">
        <v>443</v>
      </c>
      <c r="H2416" s="1">
        <v>8.68</v>
      </c>
    </row>
    <row r="2417" spans="1:8" x14ac:dyDescent="0.25">
      <c r="A2417">
        <v>5201</v>
      </c>
      <c r="B2417" t="s">
        <v>1616</v>
      </c>
      <c r="C2417" t="s">
        <v>284</v>
      </c>
      <c r="F2417">
        <v>75200129</v>
      </c>
      <c r="G2417" t="s">
        <v>235</v>
      </c>
      <c r="H2417" s="1">
        <v>-58.36</v>
      </c>
    </row>
    <row r="2418" spans="1:8" x14ac:dyDescent="0.25">
      <c r="A2418">
        <v>5201</v>
      </c>
      <c r="B2418" t="s">
        <v>1616</v>
      </c>
      <c r="C2418" t="s">
        <v>284</v>
      </c>
      <c r="F2418">
        <v>80100410</v>
      </c>
      <c r="G2418" t="s">
        <v>444</v>
      </c>
      <c r="H2418" s="1">
        <v>66.400000000000006</v>
      </c>
    </row>
    <row r="2419" spans="1:8" x14ac:dyDescent="0.25">
      <c r="A2419">
        <v>5201</v>
      </c>
      <c r="B2419" t="s">
        <v>1616</v>
      </c>
      <c r="C2419" t="s">
        <v>284</v>
      </c>
      <c r="F2419">
        <v>80550201</v>
      </c>
      <c r="G2419" t="s">
        <v>1618</v>
      </c>
      <c r="H2419" s="1">
        <v>18101.830000000002</v>
      </c>
    </row>
    <row r="2420" spans="1:8" x14ac:dyDescent="0.25">
      <c r="A2420">
        <v>5201</v>
      </c>
      <c r="B2420" t="s">
        <v>1616</v>
      </c>
      <c r="C2420" t="s">
        <v>284</v>
      </c>
      <c r="F2420">
        <v>80550202</v>
      </c>
      <c r="G2420" t="s">
        <v>583</v>
      </c>
      <c r="H2420" s="1">
        <v>56633.52</v>
      </c>
    </row>
    <row r="2421" spans="1:8" x14ac:dyDescent="0.25">
      <c r="A2421">
        <v>5201</v>
      </c>
      <c r="B2421" t="s">
        <v>1616</v>
      </c>
      <c r="C2421" t="s">
        <v>284</v>
      </c>
      <c r="F2421">
        <v>80550203</v>
      </c>
      <c r="G2421" t="s">
        <v>1617</v>
      </c>
      <c r="H2421" s="1">
        <v>1270.28</v>
      </c>
    </row>
    <row r="2422" spans="1:8" x14ac:dyDescent="0.25">
      <c r="A2422">
        <v>5201</v>
      </c>
      <c r="B2422" t="s">
        <v>1616</v>
      </c>
      <c r="C2422" t="s">
        <v>284</v>
      </c>
      <c r="F2422">
        <v>80550206</v>
      </c>
      <c r="G2422" t="s">
        <v>1079</v>
      </c>
      <c r="H2422" s="1">
        <v>51609.78</v>
      </c>
    </row>
    <row r="2423" spans="1:8" x14ac:dyDescent="0.25">
      <c r="A2423">
        <v>5201</v>
      </c>
      <c r="B2423" t="s">
        <v>1616</v>
      </c>
      <c r="C2423" t="s">
        <v>816</v>
      </c>
      <c r="D2423">
        <v>9</v>
      </c>
      <c r="E2423" t="s">
        <v>125</v>
      </c>
      <c r="F2423">
        <v>80550202</v>
      </c>
      <c r="G2423" t="s">
        <v>583</v>
      </c>
      <c r="H2423" s="1">
        <v>3017.5</v>
      </c>
    </row>
    <row r="2424" spans="1:8" x14ac:dyDescent="0.25">
      <c r="A2424">
        <v>5201</v>
      </c>
      <c r="B2424" t="s">
        <v>1616</v>
      </c>
      <c r="C2424" t="s">
        <v>1619</v>
      </c>
      <c r="D2424">
        <v>9</v>
      </c>
      <c r="E2424" t="s">
        <v>125</v>
      </c>
      <c r="F2424">
        <v>80550206</v>
      </c>
      <c r="G2424" t="s">
        <v>1079</v>
      </c>
      <c r="H2424" s="1">
        <v>156.6</v>
      </c>
    </row>
    <row r="2425" spans="1:8" x14ac:dyDescent="0.25">
      <c r="A2425">
        <v>5201</v>
      </c>
      <c r="B2425" t="s">
        <v>1616</v>
      </c>
      <c r="C2425" t="s">
        <v>297</v>
      </c>
      <c r="D2425">
        <v>9</v>
      </c>
      <c r="E2425" t="s">
        <v>125</v>
      </c>
      <c r="F2425">
        <v>80550202</v>
      </c>
      <c r="G2425" t="s">
        <v>583</v>
      </c>
      <c r="H2425" s="1">
        <v>2909.22</v>
      </c>
    </row>
    <row r="2426" spans="1:8" x14ac:dyDescent="0.25">
      <c r="A2426">
        <v>5201</v>
      </c>
      <c r="B2426" t="s">
        <v>1616</v>
      </c>
      <c r="C2426" t="s">
        <v>298</v>
      </c>
      <c r="D2426">
        <v>9</v>
      </c>
      <c r="E2426" t="s">
        <v>125</v>
      </c>
      <c r="F2426">
        <v>80550202</v>
      </c>
      <c r="G2426" t="s">
        <v>583</v>
      </c>
      <c r="H2426" s="1">
        <v>28810</v>
      </c>
    </row>
    <row r="2427" spans="1:8" x14ac:dyDescent="0.25">
      <c r="A2427">
        <v>5201</v>
      </c>
      <c r="B2427" t="s">
        <v>1616</v>
      </c>
      <c r="C2427" t="s">
        <v>619</v>
      </c>
      <c r="D2427">
        <v>9</v>
      </c>
      <c r="E2427" t="s">
        <v>125</v>
      </c>
      <c r="F2427">
        <v>80550202</v>
      </c>
      <c r="G2427" t="s">
        <v>583</v>
      </c>
      <c r="H2427" s="1">
        <v>600</v>
      </c>
    </row>
    <row r="2428" spans="1:8" x14ac:dyDescent="0.25">
      <c r="A2428">
        <v>5201</v>
      </c>
      <c r="B2428" t="s">
        <v>1616</v>
      </c>
      <c r="C2428" t="s">
        <v>624</v>
      </c>
      <c r="D2428">
        <v>9</v>
      </c>
      <c r="E2428" t="s">
        <v>125</v>
      </c>
      <c r="F2428">
        <v>80550202</v>
      </c>
      <c r="G2428" t="s">
        <v>583</v>
      </c>
      <c r="H2428" s="1">
        <v>3000</v>
      </c>
    </row>
    <row r="2429" spans="1:8" x14ac:dyDescent="0.25">
      <c r="A2429">
        <v>5201</v>
      </c>
      <c r="B2429" t="s">
        <v>1616</v>
      </c>
      <c r="C2429" t="s">
        <v>1620</v>
      </c>
      <c r="D2429">
        <v>9</v>
      </c>
      <c r="E2429" t="s">
        <v>125</v>
      </c>
      <c r="F2429">
        <v>80550202</v>
      </c>
      <c r="G2429" t="s">
        <v>583</v>
      </c>
      <c r="H2429" s="1">
        <v>8656.59</v>
      </c>
    </row>
    <row r="2430" spans="1:8" x14ac:dyDescent="0.25">
      <c r="A2430">
        <v>5201</v>
      </c>
      <c r="B2430" t="s">
        <v>1616</v>
      </c>
      <c r="C2430" t="s">
        <v>1621</v>
      </c>
      <c r="D2430">
        <v>9</v>
      </c>
      <c r="E2430" t="s">
        <v>125</v>
      </c>
      <c r="F2430">
        <v>80550203</v>
      </c>
      <c r="G2430" t="s">
        <v>1617</v>
      </c>
      <c r="H2430" s="1">
        <v>7270.43</v>
      </c>
    </row>
    <row r="2431" spans="1:8" x14ac:dyDescent="0.25">
      <c r="A2431">
        <v>5201</v>
      </c>
      <c r="B2431" t="s">
        <v>1616</v>
      </c>
      <c r="C2431" t="s">
        <v>648</v>
      </c>
      <c r="D2431">
        <v>9</v>
      </c>
      <c r="E2431" t="s">
        <v>125</v>
      </c>
      <c r="F2431">
        <v>80550206</v>
      </c>
      <c r="G2431" t="s">
        <v>1079</v>
      </c>
      <c r="H2431" s="1">
        <v>3676</v>
      </c>
    </row>
    <row r="2432" spans="1:8" x14ac:dyDescent="0.25">
      <c r="A2432">
        <v>5201</v>
      </c>
      <c r="B2432" t="s">
        <v>1616</v>
      </c>
      <c r="C2432" t="s">
        <v>1622</v>
      </c>
      <c r="D2432">
        <v>9</v>
      </c>
      <c r="E2432" t="s">
        <v>125</v>
      </c>
      <c r="F2432">
        <v>75200129</v>
      </c>
      <c r="G2432" t="s">
        <v>235</v>
      </c>
      <c r="H2432" s="1">
        <v>-105</v>
      </c>
    </row>
    <row r="2433" spans="1:8" x14ac:dyDescent="0.25">
      <c r="A2433">
        <v>5201</v>
      </c>
      <c r="B2433" t="s">
        <v>1616</v>
      </c>
      <c r="C2433" t="s">
        <v>1622</v>
      </c>
      <c r="D2433">
        <v>9</v>
      </c>
      <c r="E2433" t="s">
        <v>125</v>
      </c>
      <c r="F2433">
        <v>80550206</v>
      </c>
      <c r="G2433" t="s">
        <v>1079</v>
      </c>
      <c r="H2433" s="1">
        <v>165493.88</v>
      </c>
    </row>
    <row r="2434" spans="1:8" x14ac:dyDescent="0.25">
      <c r="A2434">
        <v>5201</v>
      </c>
      <c r="B2434" t="s">
        <v>1616</v>
      </c>
      <c r="C2434" t="s">
        <v>652</v>
      </c>
      <c r="D2434">
        <v>9</v>
      </c>
      <c r="E2434" t="s">
        <v>125</v>
      </c>
      <c r="F2434">
        <v>80550202</v>
      </c>
      <c r="G2434" t="s">
        <v>583</v>
      </c>
      <c r="H2434" s="1">
        <v>13156.5</v>
      </c>
    </row>
    <row r="2435" spans="1:8" x14ac:dyDescent="0.25">
      <c r="A2435">
        <v>5201</v>
      </c>
      <c r="B2435" t="s">
        <v>1616</v>
      </c>
      <c r="C2435" t="s">
        <v>658</v>
      </c>
      <c r="D2435">
        <v>9</v>
      </c>
      <c r="E2435" t="s">
        <v>125</v>
      </c>
      <c r="F2435">
        <v>80550202</v>
      </c>
      <c r="G2435" t="s">
        <v>583</v>
      </c>
      <c r="H2435" s="1">
        <v>475</v>
      </c>
    </row>
    <row r="2436" spans="1:8" x14ac:dyDescent="0.25">
      <c r="A2436">
        <v>5201</v>
      </c>
      <c r="B2436" t="s">
        <v>1616</v>
      </c>
      <c r="C2436" t="s">
        <v>669</v>
      </c>
      <c r="D2436">
        <v>9</v>
      </c>
      <c r="E2436" t="s">
        <v>125</v>
      </c>
      <c r="F2436">
        <v>75200129</v>
      </c>
      <c r="G2436" t="s">
        <v>235</v>
      </c>
      <c r="H2436" s="1">
        <v>-2347.1999999999998</v>
      </c>
    </row>
    <row r="2437" spans="1:8" x14ac:dyDescent="0.25">
      <c r="A2437">
        <v>5201</v>
      </c>
      <c r="B2437" t="s">
        <v>1616</v>
      </c>
      <c r="C2437" t="s">
        <v>669</v>
      </c>
      <c r="D2437">
        <v>9</v>
      </c>
      <c r="E2437" t="s">
        <v>125</v>
      </c>
      <c r="F2437">
        <v>80550206</v>
      </c>
      <c r="G2437" t="s">
        <v>1079</v>
      </c>
      <c r="H2437" s="1">
        <v>406211.29</v>
      </c>
    </row>
    <row r="2438" spans="1:8" x14ac:dyDescent="0.25">
      <c r="A2438">
        <v>5201</v>
      </c>
      <c r="B2438" t="s">
        <v>1616</v>
      </c>
      <c r="C2438" t="s">
        <v>674</v>
      </c>
      <c r="D2438">
        <v>9</v>
      </c>
      <c r="E2438" t="s">
        <v>125</v>
      </c>
      <c r="F2438">
        <v>80550206</v>
      </c>
      <c r="G2438" t="s">
        <v>1079</v>
      </c>
      <c r="H2438" s="1">
        <v>38436.04</v>
      </c>
    </row>
    <row r="2439" spans="1:8" x14ac:dyDescent="0.25">
      <c r="A2439">
        <v>5201</v>
      </c>
      <c r="B2439" t="s">
        <v>1616</v>
      </c>
      <c r="C2439" t="s">
        <v>679</v>
      </c>
      <c r="D2439">
        <v>9</v>
      </c>
      <c r="E2439" t="s">
        <v>125</v>
      </c>
      <c r="F2439">
        <v>75200129</v>
      </c>
      <c r="G2439" t="s">
        <v>235</v>
      </c>
      <c r="H2439" s="1">
        <v>-236</v>
      </c>
    </row>
    <row r="2440" spans="1:8" x14ac:dyDescent="0.25">
      <c r="A2440">
        <v>5201</v>
      </c>
      <c r="B2440" t="s">
        <v>1616</v>
      </c>
      <c r="C2440" t="s">
        <v>679</v>
      </c>
      <c r="D2440">
        <v>9</v>
      </c>
      <c r="E2440" t="s">
        <v>125</v>
      </c>
      <c r="F2440">
        <v>80550202</v>
      </c>
      <c r="G2440" t="s">
        <v>583</v>
      </c>
      <c r="H2440" s="1">
        <v>4418.6099999999997</v>
      </c>
    </row>
    <row r="2441" spans="1:8" x14ac:dyDescent="0.25">
      <c r="A2441">
        <v>5201</v>
      </c>
      <c r="B2441" t="s">
        <v>1616</v>
      </c>
      <c r="C2441" t="s">
        <v>679</v>
      </c>
      <c r="D2441">
        <v>9</v>
      </c>
      <c r="E2441" t="s">
        <v>125</v>
      </c>
      <c r="F2441">
        <v>80550206</v>
      </c>
      <c r="G2441" t="s">
        <v>1079</v>
      </c>
      <c r="H2441" s="1">
        <v>3109.4</v>
      </c>
    </row>
    <row r="2442" spans="1:8" x14ac:dyDescent="0.25">
      <c r="A2442">
        <v>5201</v>
      </c>
      <c r="B2442" t="s">
        <v>1616</v>
      </c>
      <c r="C2442" t="s">
        <v>686</v>
      </c>
      <c r="D2442">
        <v>9</v>
      </c>
      <c r="E2442" t="s">
        <v>125</v>
      </c>
      <c r="F2442">
        <v>80550202</v>
      </c>
      <c r="G2442" t="s">
        <v>583</v>
      </c>
      <c r="H2442" s="1">
        <v>12375</v>
      </c>
    </row>
    <row r="2443" spans="1:8" x14ac:dyDescent="0.25">
      <c r="A2443">
        <v>5201</v>
      </c>
      <c r="B2443" t="s">
        <v>1616</v>
      </c>
      <c r="C2443" t="s">
        <v>343</v>
      </c>
      <c r="D2443">
        <v>9</v>
      </c>
      <c r="E2443" t="s">
        <v>125</v>
      </c>
      <c r="F2443">
        <v>80550202</v>
      </c>
      <c r="G2443" t="s">
        <v>583</v>
      </c>
      <c r="H2443" s="1">
        <v>7050</v>
      </c>
    </row>
    <row r="2444" spans="1:8" x14ac:dyDescent="0.25">
      <c r="A2444">
        <v>5201</v>
      </c>
      <c r="B2444" t="s">
        <v>1616</v>
      </c>
      <c r="C2444" t="s">
        <v>701</v>
      </c>
      <c r="D2444">
        <v>9</v>
      </c>
      <c r="E2444" t="s">
        <v>125</v>
      </c>
      <c r="F2444">
        <v>80550202</v>
      </c>
      <c r="G2444" t="s">
        <v>583</v>
      </c>
      <c r="H2444" s="1">
        <v>5520</v>
      </c>
    </row>
    <row r="2445" spans="1:8" x14ac:dyDescent="0.25">
      <c r="A2445">
        <v>5201</v>
      </c>
      <c r="B2445" t="s">
        <v>1616</v>
      </c>
      <c r="C2445" t="s">
        <v>1623</v>
      </c>
      <c r="D2445">
        <v>9</v>
      </c>
      <c r="E2445" t="s">
        <v>125</v>
      </c>
      <c r="F2445">
        <v>80550203</v>
      </c>
      <c r="G2445" t="s">
        <v>1617</v>
      </c>
      <c r="H2445" s="1">
        <v>28.7</v>
      </c>
    </row>
    <row r="2446" spans="1:8" x14ac:dyDescent="0.25">
      <c r="A2446">
        <v>5201</v>
      </c>
      <c r="B2446" t="s">
        <v>1616</v>
      </c>
      <c r="C2446" t="s">
        <v>1624</v>
      </c>
      <c r="D2446">
        <v>9</v>
      </c>
      <c r="E2446" t="s">
        <v>125</v>
      </c>
      <c r="F2446">
        <v>80550202</v>
      </c>
      <c r="G2446" t="s">
        <v>583</v>
      </c>
      <c r="H2446" s="1">
        <v>1369</v>
      </c>
    </row>
    <row r="2447" spans="1:8" x14ac:dyDescent="0.25">
      <c r="A2447">
        <v>5201</v>
      </c>
      <c r="B2447" t="s">
        <v>1616</v>
      </c>
      <c r="C2447" t="s">
        <v>350</v>
      </c>
      <c r="D2447">
        <v>9</v>
      </c>
      <c r="E2447" t="s">
        <v>125</v>
      </c>
      <c r="F2447">
        <v>80550206</v>
      </c>
      <c r="G2447" t="s">
        <v>1079</v>
      </c>
      <c r="H2447" s="1">
        <v>695.78</v>
      </c>
    </row>
    <row r="2448" spans="1:8" x14ac:dyDescent="0.25">
      <c r="A2448">
        <v>5201</v>
      </c>
      <c r="B2448" t="s">
        <v>1616</v>
      </c>
      <c r="C2448" t="s">
        <v>1498</v>
      </c>
      <c r="D2448">
        <v>9</v>
      </c>
      <c r="E2448" t="s">
        <v>125</v>
      </c>
      <c r="F2448">
        <v>80550201</v>
      </c>
      <c r="G2448" t="s">
        <v>1618</v>
      </c>
      <c r="H2448" s="1">
        <v>21534.02</v>
      </c>
    </row>
    <row r="2449" spans="1:8" x14ac:dyDescent="0.25">
      <c r="A2449">
        <v>5201</v>
      </c>
      <c r="B2449" t="s">
        <v>1616</v>
      </c>
      <c r="C2449" t="s">
        <v>828</v>
      </c>
      <c r="D2449">
        <v>9</v>
      </c>
      <c r="E2449" t="s">
        <v>125</v>
      </c>
      <c r="F2449">
        <v>80550202</v>
      </c>
      <c r="G2449" t="s">
        <v>583</v>
      </c>
      <c r="H2449" s="1">
        <v>1000</v>
      </c>
    </row>
    <row r="2450" spans="1:8" x14ac:dyDescent="0.25">
      <c r="A2450">
        <v>5201</v>
      </c>
      <c r="B2450" t="s">
        <v>1616</v>
      </c>
      <c r="C2450" t="s">
        <v>707</v>
      </c>
      <c r="D2450">
        <v>9</v>
      </c>
      <c r="E2450" t="s">
        <v>125</v>
      </c>
      <c r="F2450">
        <v>80550206</v>
      </c>
      <c r="G2450" t="s">
        <v>1079</v>
      </c>
      <c r="H2450" s="1">
        <v>587.66</v>
      </c>
    </row>
    <row r="2451" spans="1:8" x14ac:dyDescent="0.25">
      <c r="A2451">
        <v>5201</v>
      </c>
      <c r="B2451" t="s">
        <v>1616</v>
      </c>
      <c r="C2451" t="s">
        <v>1625</v>
      </c>
      <c r="D2451">
        <v>9</v>
      </c>
      <c r="E2451" t="s">
        <v>125</v>
      </c>
      <c r="F2451">
        <v>80550203</v>
      </c>
      <c r="G2451" t="s">
        <v>1617</v>
      </c>
      <c r="H2451" s="1">
        <v>348.92</v>
      </c>
    </row>
    <row r="2452" spans="1:8" x14ac:dyDescent="0.25">
      <c r="A2452">
        <v>5201</v>
      </c>
      <c r="B2452" t="s">
        <v>1616</v>
      </c>
      <c r="C2452" t="s">
        <v>1626</v>
      </c>
      <c r="D2452">
        <v>9</v>
      </c>
      <c r="E2452" t="s">
        <v>125</v>
      </c>
      <c r="F2452">
        <v>80550206</v>
      </c>
      <c r="G2452" t="s">
        <v>1079</v>
      </c>
      <c r="H2452" s="1">
        <v>10908.42</v>
      </c>
    </row>
    <row r="2453" spans="1:8" x14ac:dyDescent="0.25">
      <c r="A2453">
        <v>5201</v>
      </c>
      <c r="B2453" t="s">
        <v>1616</v>
      </c>
      <c r="C2453" t="s">
        <v>727</v>
      </c>
      <c r="D2453">
        <v>9</v>
      </c>
      <c r="E2453" t="s">
        <v>125</v>
      </c>
      <c r="F2453">
        <v>80550206</v>
      </c>
      <c r="G2453" t="s">
        <v>1079</v>
      </c>
      <c r="H2453" s="1">
        <v>288.3</v>
      </c>
    </row>
    <row r="2454" spans="1:8" x14ac:dyDescent="0.25">
      <c r="A2454">
        <v>5201</v>
      </c>
      <c r="B2454" t="s">
        <v>1616</v>
      </c>
      <c r="C2454" t="s">
        <v>835</v>
      </c>
      <c r="D2454">
        <v>9</v>
      </c>
      <c r="E2454" t="s">
        <v>125</v>
      </c>
      <c r="F2454">
        <v>80550201</v>
      </c>
      <c r="G2454" t="s">
        <v>1618</v>
      </c>
      <c r="H2454" s="1">
        <v>2173.19</v>
      </c>
    </row>
    <row r="2455" spans="1:8" x14ac:dyDescent="0.25">
      <c r="A2455">
        <v>5201</v>
      </c>
      <c r="B2455" t="s">
        <v>1616</v>
      </c>
      <c r="C2455" t="s">
        <v>835</v>
      </c>
      <c r="D2455">
        <v>9</v>
      </c>
      <c r="E2455" t="s">
        <v>125</v>
      </c>
      <c r="F2455">
        <v>80550202</v>
      </c>
      <c r="G2455" t="s">
        <v>583</v>
      </c>
      <c r="H2455" s="1">
        <v>24647.35</v>
      </c>
    </row>
    <row r="2456" spans="1:8" x14ac:dyDescent="0.25">
      <c r="A2456">
        <v>5201</v>
      </c>
      <c r="B2456" t="s">
        <v>1616</v>
      </c>
      <c r="C2456" t="s">
        <v>729</v>
      </c>
      <c r="D2456">
        <v>9</v>
      </c>
      <c r="E2456" t="s">
        <v>125</v>
      </c>
      <c r="F2456">
        <v>80550202</v>
      </c>
      <c r="G2456" t="s">
        <v>583</v>
      </c>
      <c r="H2456" s="1">
        <v>721.95</v>
      </c>
    </row>
    <row r="2457" spans="1:8" x14ac:dyDescent="0.25">
      <c r="A2457">
        <v>5201</v>
      </c>
      <c r="B2457" t="s">
        <v>1616</v>
      </c>
      <c r="C2457" t="s">
        <v>376</v>
      </c>
      <c r="D2457">
        <v>9</v>
      </c>
      <c r="E2457" t="s">
        <v>125</v>
      </c>
      <c r="F2457">
        <v>80550206</v>
      </c>
      <c r="G2457" t="s">
        <v>1079</v>
      </c>
      <c r="H2457" s="1">
        <v>239885.14</v>
      </c>
    </row>
    <row r="2458" spans="1:8" x14ac:dyDescent="0.25">
      <c r="A2458">
        <v>5201</v>
      </c>
      <c r="B2458" t="s">
        <v>1616</v>
      </c>
      <c r="C2458" t="s">
        <v>838</v>
      </c>
      <c r="D2458">
        <v>9</v>
      </c>
      <c r="E2458" t="s">
        <v>125</v>
      </c>
      <c r="F2458">
        <v>80550202</v>
      </c>
      <c r="G2458" t="s">
        <v>583</v>
      </c>
      <c r="H2458" s="1">
        <v>1000</v>
      </c>
    </row>
    <row r="2459" spans="1:8" x14ac:dyDescent="0.25">
      <c r="A2459">
        <v>5201</v>
      </c>
      <c r="B2459" t="s">
        <v>1616</v>
      </c>
      <c r="C2459" t="s">
        <v>736</v>
      </c>
      <c r="D2459">
        <v>9</v>
      </c>
      <c r="E2459" t="s">
        <v>125</v>
      </c>
      <c r="F2459">
        <v>80550202</v>
      </c>
      <c r="G2459" t="s">
        <v>583</v>
      </c>
      <c r="H2459" s="1">
        <v>366.2</v>
      </c>
    </row>
    <row r="2460" spans="1:8" x14ac:dyDescent="0.25">
      <c r="A2460">
        <v>5201</v>
      </c>
      <c r="B2460" t="s">
        <v>1616</v>
      </c>
      <c r="C2460" t="s">
        <v>381</v>
      </c>
      <c r="D2460">
        <v>9</v>
      </c>
      <c r="E2460" t="s">
        <v>125</v>
      </c>
      <c r="F2460">
        <v>80550206</v>
      </c>
      <c r="G2460" t="s">
        <v>1079</v>
      </c>
      <c r="H2460" s="1">
        <v>5869.98</v>
      </c>
    </row>
    <row r="2461" spans="1:8" x14ac:dyDescent="0.25">
      <c r="A2461">
        <v>5201</v>
      </c>
      <c r="B2461" t="s">
        <v>1616</v>
      </c>
      <c r="C2461" t="s">
        <v>839</v>
      </c>
      <c r="D2461">
        <v>9</v>
      </c>
      <c r="E2461" t="s">
        <v>125</v>
      </c>
      <c r="F2461">
        <v>80550201</v>
      </c>
      <c r="G2461" t="s">
        <v>1618</v>
      </c>
      <c r="H2461" s="1">
        <v>50</v>
      </c>
    </row>
    <row r="2462" spans="1:8" x14ac:dyDescent="0.25">
      <c r="A2462">
        <v>5201</v>
      </c>
      <c r="B2462" t="s">
        <v>1616</v>
      </c>
      <c r="C2462" t="s">
        <v>839</v>
      </c>
      <c r="D2462">
        <v>9</v>
      </c>
      <c r="E2462" t="s">
        <v>125</v>
      </c>
      <c r="F2462">
        <v>80550202</v>
      </c>
      <c r="G2462" t="s">
        <v>583</v>
      </c>
      <c r="H2462" s="1">
        <v>6307.35</v>
      </c>
    </row>
    <row r="2463" spans="1:8" x14ac:dyDescent="0.25">
      <c r="A2463">
        <v>5201</v>
      </c>
      <c r="B2463" t="s">
        <v>1616</v>
      </c>
      <c r="C2463" t="s">
        <v>1627</v>
      </c>
      <c r="D2463">
        <v>9</v>
      </c>
      <c r="E2463" t="s">
        <v>125</v>
      </c>
      <c r="F2463">
        <v>80550206</v>
      </c>
      <c r="G2463" t="s">
        <v>1079</v>
      </c>
      <c r="H2463" s="1">
        <v>4026</v>
      </c>
    </row>
    <row r="2464" spans="1:8" x14ac:dyDescent="0.25">
      <c r="A2464">
        <v>5201</v>
      </c>
      <c r="B2464" t="s">
        <v>1616</v>
      </c>
      <c r="C2464" t="s">
        <v>743</v>
      </c>
      <c r="D2464">
        <v>9</v>
      </c>
      <c r="E2464" t="s">
        <v>125</v>
      </c>
      <c r="F2464">
        <v>80550202</v>
      </c>
      <c r="G2464" t="s">
        <v>583</v>
      </c>
      <c r="H2464" s="1">
        <v>1200</v>
      </c>
    </row>
    <row r="2465" spans="1:8" x14ac:dyDescent="0.25">
      <c r="A2465">
        <v>5201</v>
      </c>
      <c r="B2465" t="s">
        <v>1616</v>
      </c>
      <c r="C2465" t="s">
        <v>744</v>
      </c>
      <c r="D2465">
        <v>9</v>
      </c>
      <c r="E2465" t="s">
        <v>125</v>
      </c>
      <c r="F2465">
        <v>80550202</v>
      </c>
      <c r="G2465" t="s">
        <v>583</v>
      </c>
      <c r="H2465" s="1">
        <v>1950</v>
      </c>
    </row>
    <row r="2466" spans="1:8" x14ac:dyDescent="0.25">
      <c r="A2466">
        <v>5201</v>
      </c>
      <c r="B2466" t="s">
        <v>1616</v>
      </c>
      <c r="C2466" t="s">
        <v>752</v>
      </c>
      <c r="D2466">
        <v>9</v>
      </c>
      <c r="E2466" t="s">
        <v>125</v>
      </c>
      <c r="F2466">
        <v>80550202</v>
      </c>
      <c r="G2466" t="s">
        <v>583</v>
      </c>
      <c r="H2466" s="1">
        <v>5550</v>
      </c>
    </row>
    <row r="2467" spans="1:8" x14ac:dyDescent="0.25">
      <c r="A2467">
        <v>5201</v>
      </c>
      <c r="B2467" t="s">
        <v>1616</v>
      </c>
      <c r="C2467" t="s">
        <v>892</v>
      </c>
      <c r="D2467">
        <v>9</v>
      </c>
      <c r="E2467" t="s">
        <v>125</v>
      </c>
      <c r="F2467">
        <v>80550201</v>
      </c>
      <c r="G2467" t="s">
        <v>1618</v>
      </c>
      <c r="H2467" s="1">
        <v>33423.42</v>
      </c>
    </row>
    <row r="2468" spans="1:8" x14ac:dyDescent="0.25">
      <c r="A2468">
        <v>5201</v>
      </c>
      <c r="B2468" t="s">
        <v>1616</v>
      </c>
      <c r="C2468" t="s">
        <v>1628</v>
      </c>
      <c r="D2468">
        <v>9</v>
      </c>
      <c r="E2468" t="s">
        <v>125</v>
      </c>
      <c r="F2468">
        <v>80550202</v>
      </c>
      <c r="G2468" t="s">
        <v>583</v>
      </c>
      <c r="H2468" s="1">
        <v>5722.02</v>
      </c>
    </row>
    <row r="2469" spans="1:8" x14ac:dyDescent="0.25">
      <c r="A2469">
        <v>5201</v>
      </c>
      <c r="B2469" t="s">
        <v>1616</v>
      </c>
      <c r="C2469" t="s">
        <v>1629</v>
      </c>
      <c r="D2469">
        <v>9</v>
      </c>
      <c r="E2469" t="s">
        <v>125</v>
      </c>
      <c r="F2469">
        <v>80550206</v>
      </c>
      <c r="G2469" t="s">
        <v>1079</v>
      </c>
      <c r="H2469" s="1">
        <v>159260.65</v>
      </c>
    </row>
    <row r="2470" spans="1:8" x14ac:dyDescent="0.25">
      <c r="A2470">
        <v>5201</v>
      </c>
      <c r="B2470" t="s">
        <v>1616</v>
      </c>
      <c r="C2470" t="s">
        <v>773</v>
      </c>
      <c r="D2470">
        <v>9</v>
      </c>
      <c r="E2470" t="s">
        <v>125</v>
      </c>
      <c r="F2470">
        <v>80550206</v>
      </c>
      <c r="G2470" t="s">
        <v>1079</v>
      </c>
      <c r="H2470" s="1">
        <v>433961.66</v>
      </c>
    </row>
    <row r="2471" spans="1:8" x14ac:dyDescent="0.25">
      <c r="A2471">
        <v>5201</v>
      </c>
      <c r="B2471" t="s">
        <v>1616</v>
      </c>
      <c r="C2471" t="s">
        <v>778</v>
      </c>
      <c r="D2471">
        <v>9</v>
      </c>
      <c r="E2471" t="s">
        <v>125</v>
      </c>
      <c r="F2471">
        <v>80550202</v>
      </c>
      <c r="G2471" t="s">
        <v>583</v>
      </c>
      <c r="H2471" s="1">
        <v>5640</v>
      </c>
    </row>
    <row r="2472" spans="1:8" x14ac:dyDescent="0.25">
      <c r="A2472">
        <v>5202</v>
      </c>
      <c r="B2472" t="s">
        <v>1630</v>
      </c>
      <c r="C2472" t="s">
        <v>1631</v>
      </c>
      <c r="D2472">
        <v>5</v>
      </c>
      <c r="E2472" t="s">
        <v>1060</v>
      </c>
      <c r="F2472">
        <v>80550101</v>
      </c>
      <c r="G2472" t="s">
        <v>1632</v>
      </c>
      <c r="H2472" s="1">
        <v>67825.570000000007</v>
      </c>
    </row>
    <row r="2473" spans="1:8" x14ac:dyDescent="0.25">
      <c r="A2473">
        <v>5202</v>
      </c>
      <c r="B2473" t="s">
        <v>1630</v>
      </c>
      <c r="C2473" t="s">
        <v>1633</v>
      </c>
      <c r="D2473">
        <v>9</v>
      </c>
      <c r="E2473" t="s">
        <v>125</v>
      </c>
      <c r="F2473">
        <v>80550101</v>
      </c>
      <c r="G2473" t="s">
        <v>1632</v>
      </c>
      <c r="H2473" s="1">
        <v>2543.66</v>
      </c>
    </row>
    <row r="2474" spans="1:8" x14ac:dyDescent="0.25">
      <c r="A2474">
        <v>5306</v>
      </c>
      <c r="B2474" t="s">
        <v>1634</v>
      </c>
      <c r="C2474" t="s">
        <v>283</v>
      </c>
      <c r="D2474">
        <v>9</v>
      </c>
      <c r="E2474" t="s">
        <v>125</v>
      </c>
      <c r="F2474">
        <v>85100302</v>
      </c>
      <c r="G2474" t="s">
        <v>1635</v>
      </c>
      <c r="H2474" s="1">
        <v>3000</v>
      </c>
    </row>
    <row r="2475" spans="1:8" x14ac:dyDescent="0.25">
      <c r="A2475">
        <v>5401</v>
      </c>
      <c r="B2475" t="e">
        <f t="shared" ref="B2475:B2480" si="0">- IRAP</f>
        <v>#NAME?</v>
      </c>
      <c r="C2475" t="s">
        <v>87</v>
      </c>
      <c r="D2475">
        <v>10</v>
      </c>
      <c r="E2475" t="s">
        <v>11</v>
      </c>
      <c r="F2475">
        <v>60101009</v>
      </c>
      <c r="G2475" t="s">
        <v>15</v>
      </c>
      <c r="H2475" s="1">
        <v>-148719.03</v>
      </c>
    </row>
    <row r="2476" spans="1:8" x14ac:dyDescent="0.25">
      <c r="A2476">
        <v>5401</v>
      </c>
      <c r="B2476" t="e">
        <f t="shared" si="0"/>
        <v>#NAME?</v>
      </c>
      <c r="C2476" t="s">
        <v>87</v>
      </c>
      <c r="D2476">
        <v>10</v>
      </c>
      <c r="E2476" t="s">
        <v>11</v>
      </c>
      <c r="F2476">
        <v>60101013</v>
      </c>
      <c r="G2476" t="s">
        <v>1636</v>
      </c>
      <c r="H2476" s="1">
        <v>247827.62</v>
      </c>
    </row>
    <row r="2477" spans="1:8" x14ac:dyDescent="0.25">
      <c r="A2477">
        <v>5401</v>
      </c>
      <c r="B2477" t="e">
        <f t="shared" si="0"/>
        <v>#NAME?</v>
      </c>
      <c r="C2477" t="s">
        <v>87</v>
      </c>
      <c r="D2477">
        <v>10</v>
      </c>
      <c r="E2477" t="s">
        <v>11</v>
      </c>
      <c r="F2477">
        <v>96100106</v>
      </c>
      <c r="G2477" t="s">
        <v>1637</v>
      </c>
      <c r="H2477" s="1">
        <v>4262260.17</v>
      </c>
    </row>
    <row r="2478" spans="1:8" x14ac:dyDescent="0.25">
      <c r="A2478">
        <v>5401</v>
      </c>
      <c r="B2478" t="e">
        <f t="shared" si="0"/>
        <v>#NAME?</v>
      </c>
      <c r="C2478" t="s">
        <v>87</v>
      </c>
      <c r="D2478">
        <v>10</v>
      </c>
      <c r="E2478" t="s">
        <v>11</v>
      </c>
      <c r="F2478">
        <v>96100107</v>
      </c>
      <c r="G2478" t="s">
        <v>1638</v>
      </c>
      <c r="H2478" s="1">
        <v>283803.86</v>
      </c>
    </row>
    <row r="2479" spans="1:8" x14ac:dyDescent="0.25">
      <c r="A2479">
        <v>5401</v>
      </c>
      <c r="B2479" t="e">
        <f t="shared" si="0"/>
        <v>#NAME?</v>
      </c>
      <c r="C2479" t="s">
        <v>87</v>
      </c>
      <c r="D2479">
        <v>10</v>
      </c>
      <c r="E2479" t="s">
        <v>11</v>
      </c>
      <c r="F2479">
        <v>96100108</v>
      </c>
      <c r="G2479" t="s">
        <v>1639</v>
      </c>
      <c r="H2479" s="1">
        <v>101366.05</v>
      </c>
    </row>
    <row r="2480" spans="1:8" x14ac:dyDescent="0.25">
      <c r="A2480">
        <v>5401</v>
      </c>
      <c r="B2480" t="e">
        <f t="shared" si="0"/>
        <v>#NAME?</v>
      </c>
      <c r="C2480" t="s">
        <v>87</v>
      </c>
      <c r="D2480">
        <v>10</v>
      </c>
      <c r="E2480" t="s">
        <v>11</v>
      </c>
      <c r="F2480">
        <v>96100109</v>
      </c>
      <c r="G2480" t="s">
        <v>1640</v>
      </c>
      <c r="H2480" s="1">
        <v>71657.5</v>
      </c>
    </row>
    <row r="2481" spans="1:8" x14ac:dyDescent="0.25">
      <c r="A2481">
        <v>5402</v>
      </c>
      <c r="B2481" t="s">
        <v>1641</v>
      </c>
      <c r="C2481" t="s">
        <v>87</v>
      </c>
      <c r="D2481">
        <v>10</v>
      </c>
      <c r="E2481" t="s">
        <v>11</v>
      </c>
      <c r="F2481">
        <v>96100104</v>
      </c>
      <c r="G2481" t="s">
        <v>1642</v>
      </c>
      <c r="H2481" s="1">
        <v>104315.5</v>
      </c>
    </row>
    <row r="2482" spans="1:8" x14ac:dyDescent="0.25">
      <c r="A2482">
        <v>5404</v>
      </c>
      <c r="B2482" t="s">
        <v>1643</v>
      </c>
      <c r="C2482" t="s">
        <v>87</v>
      </c>
      <c r="D2482">
        <v>10</v>
      </c>
      <c r="E2482" t="s">
        <v>11</v>
      </c>
      <c r="F2482">
        <v>60100804</v>
      </c>
      <c r="G2482" t="s">
        <v>1644</v>
      </c>
      <c r="H2482" s="1">
        <v>377472.4</v>
      </c>
    </row>
    <row r="2483" spans="1:8" x14ac:dyDescent="0.25">
      <c r="A2483">
        <v>5404</v>
      </c>
      <c r="B2483" t="s">
        <v>1643</v>
      </c>
      <c r="C2483" t="s">
        <v>87</v>
      </c>
      <c r="D2483">
        <v>10</v>
      </c>
      <c r="E2483" t="s">
        <v>11</v>
      </c>
      <c r="F2483">
        <v>60100805</v>
      </c>
      <c r="G2483" t="s">
        <v>1645</v>
      </c>
      <c r="H2483" s="1">
        <v>3981.09</v>
      </c>
    </row>
    <row r="2484" spans="1:8" x14ac:dyDescent="0.25">
      <c r="A2484">
        <v>5404</v>
      </c>
      <c r="B2484" t="s">
        <v>1643</v>
      </c>
      <c r="C2484" t="s">
        <v>87</v>
      </c>
      <c r="D2484">
        <v>10</v>
      </c>
      <c r="E2484" t="s">
        <v>11</v>
      </c>
      <c r="F2484">
        <v>60100821</v>
      </c>
      <c r="G2484" t="s">
        <v>247</v>
      </c>
      <c r="H2484" s="1">
        <v>15836.57</v>
      </c>
    </row>
    <row r="2485" spans="1:8" x14ac:dyDescent="0.25">
      <c r="A2485">
        <v>5499</v>
      </c>
      <c r="B2485" t="s">
        <v>1646</v>
      </c>
      <c r="C2485" t="s">
        <v>1647</v>
      </c>
      <c r="D2485">
        <v>10</v>
      </c>
      <c r="E2485" t="s">
        <v>11</v>
      </c>
      <c r="F2485">
        <v>80650307</v>
      </c>
      <c r="G2485" t="s">
        <v>1648</v>
      </c>
      <c r="H2485" s="1">
        <v>103.2</v>
      </c>
    </row>
    <row r="2486" spans="1:8" x14ac:dyDescent="0.25">
      <c r="A2486">
        <v>5499</v>
      </c>
      <c r="B2486" t="s">
        <v>1646</v>
      </c>
      <c r="C2486" t="s">
        <v>1229</v>
      </c>
      <c r="D2486">
        <v>6</v>
      </c>
      <c r="E2486" t="s">
        <v>407</v>
      </c>
      <c r="F2486">
        <v>80650309</v>
      </c>
      <c r="G2486" t="s">
        <v>1461</v>
      </c>
      <c r="H2486" s="1">
        <v>12</v>
      </c>
    </row>
    <row r="2487" spans="1:8" x14ac:dyDescent="0.25">
      <c r="A2487">
        <v>5499</v>
      </c>
      <c r="B2487" t="s">
        <v>1646</v>
      </c>
      <c r="C2487" t="s">
        <v>1231</v>
      </c>
      <c r="D2487">
        <v>6</v>
      </c>
      <c r="E2487" t="s">
        <v>407</v>
      </c>
      <c r="F2487">
        <v>80650309</v>
      </c>
      <c r="G2487" t="s">
        <v>1461</v>
      </c>
      <c r="H2487" s="1">
        <v>4</v>
      </c>
    </row>
    <row r="2488" spans="1:8" x14ac:dyDescent="0.25">
      <c r="A2488">
        <v>5499</v>
      </c>
      <c r="B2488" t="s">
        <v>1646</v>
      </c>
      <c r="C2488" t="s">
        <v>1232</v>
      </c>
      <c r="D2488">
        <v>6</v>
      </c>
      <c r="E2488" t="s">
        <v>407</v>
      </c>
      <c r="F2488">
        <v>80650309</v>
      </c>
      <c r="G2488" t="s">
        <v>1461</v>
      </c>
      <c r="H2488" s="1">
        <v>2</v>
      </c>
    </row>
    <row r="2489" spans="1:8" x14ac:dyDescent="0.25">
      <c r="A2489">
        <v>5499</v>
      </c>
      <c r="B2489" t="s">
        <v>1646</v>
      </c>
      <c r="C2489" t="s">
        <v>406</v>
      </c>
      <c r="D2489">
        <v>6</v>
      </c>
      <c r="E2489" t="s">
        <v>407</v>
      </c>
      <c r="F2489">
        <v>80650309</v>
      </c>
      <c r="G2489" t="s">
        <v>1461</v>
      </c>
      <c r="H2489" s="1">
        <v>2882.49</v>
      </c>
    </row>
    <row r="2490" spans="1:8" x14ac:dyDescent="0.25">
      <c r="A2490">
        <v>5499</v>
      </c>
      <c r="B2490" t="s">
        <v>1646</v>
      </c>
      <c r="C2490" t="s">
        <v>410</v>
      </c>
      <c r="D2490">
        <v>6</v>
      </c>
      <c r="E2490" t="s">
        <v>407</v>
      </c>
      <c r="F2490">
        <v>80650309</v>
      </c>
      <c r="G2490" t="s">
        <v>1461</v>
      </c>
      <c r="H2490" s="1">
        <v>2</v>
      </c>
    </row>
    <row r="2491" spans="1:8" x14ac:dyDescent="0.25">
      <c r="A2491">
        <v>5499</v>
      </c>
      <c r="B2491" t="s">
        <v>1646</v>
      </c>
      <c r="C2491" t="s">
        <v>1234</v>
      </c>
      <c r="D2491">
        <v>6</v>
      </c>
      <c r="E2491" t="s">
        <v>407</v>
      </c>
      <c r="F2491">
        <v>80650309</v>
      </c>
      <c r="G2491" t="s">
        <v>1461</v>
      </c>
      <c r="H2491" s="1">
        <v>6</v>
      </c>
    </row>
    <row r="2492" spans="1:8" x14ac:dyDescent="0.25">
      <c r="A2492">
        <v>5499</v>
      </c>
      <c r="B2492" t="s">
        <v>1646</v>
      </c>
      <c r="C2492" t="s">
        <v>1235</v>
      </c>
      <c r="D2492">
        <v>6</v>
      </c>
      <c r="E2492" t="s">
        <v>407</v>
      </c>
      <c r="F2492">
        <v>80650309</v>
      </c>
      <c r="G2492" t="s">
        <v>1461</v>
      </c>
      <c r="H2492" s="1">
        <v>12</v>
      </c>
    </row>
    <row r="2493" spans="1:8" x14ac:dyDescent="0.25">
      <c r="A2493">
        <v>5499</v>
      </c>
      <c r="B2493" t="s">
        <v>1646</v>
      </c>
      <c r="C2493" t="s">
        <v>1546</v>
      </c>
      <c r="D2493">
        <v>6</v>
      </c>
      <c r="E2493" t="s">
        <v>407</v>
      </c>
      <c r="F2493">
        <v>80650309</v>
      </c>
      <c r="G2493" t="s">
        <v>1461</v>
      </c>
      <c r="H2493" s="1">
        <v>8</v>
      </c>
    </row>
    <row r="2494" spans="1:8" x14ac:dyDescent="0.25">
      <c r="A2494">
        <v>5499</v>
      </c>
      <c r="B2494" t="s">
        <v>1646</v>
      </c>
      <c r="C2494" t="s">
        <v>1236</v>
      </c>
      <c r="D2494">
        <v>6</v>
      </c>
      <c r="E2494" t="s">
        <v>407</v>
      </c>
      <c r="F2494">
        <v>80650309</v>
      </c>
      <c r="G2494" t="s">
        <v>1461</v>
      </c>
      <c r="H2494" s="1">
        <v>4</v>
      </c>
    </row>
    <row r="2495" spans="1:8" x14ac:dyDescent="0.25">
      <c r="A2495">
        <v>5499</v>
      </c>
      <c r="B2495" t="s">
        <v>1646</v>
      </c>
      <c r="C2495" t="s">
        <v>1237</v>
      </c>
      <c r="D2495">
        <v>6</v>
      </c>
      <c r="E2495" t="s">
        <v>407</v>
      </c>
      <c r="F2495">
        <v>80650309</v>
      </c>
      <c r="G2495" t="s">
        <v>1461</v>
      </c>
      <c r="H2495" s="1">
        <v>6</v>
      </c>
    </row>
    <row r="2496" spans="1:8" x14ac:dyDescent="0.25">
      <c r="A2496">
        <v>5499</v>
      </c>
      <c r="B2496" t="s">
        <v>1646</v>
      </c>
      <c r="C2496" t="s">
        <v>1649</v>
      </c>
      <c r="D2496">
        <v>5</v>
      </c>
      <c r="E2496" t="s">
        <v>1060</v>
      </c>
      <c r="F2496">
        <v>80650303</v>
      </c>
      <c r="G2496" t="s">
        <v>1650</v>
      </c>
      <c r="H2496" s="1">
        <v>105</v>
      </c>
    </row>
    <row r="2497" spans="1:8" x14ac:dyDescent="0.25">
      <c r="A2497">
        <v>5499</v>
      </c>
      <c r="B2497" t="s">
        <v>1646</v>
      </c>
      <c r="C2497" t="s">
        <v>1240</v>
      </c>
      <c r="D2497">
        <v>19</v>
      </c>
      <c r="E2497" t="s">
        <v>1241</v>
      </c>
      <c r="F2497">
        <v>80650309</v>
      </c>
      <c r="G2497" t="s">
        <v>1461</v>
      </c>
      <c r="H2497" s="1">
        <v>12</v>
      </c>
    </row>
    <row r="2498" spans="1:8" x14ac:dyDescent="0.25">
      <c r="A2498">
        <v>5499</v>
      </c>
      <c r="B2498" t="s">
        <v>1646</v>
      </c>
      <c r="C2498" t="s">
        <v>1243</v>
      </c>
      <c r="D2498">
        <v>19</v>
      </c>
      <c r="E2498" t="s">
        <v>1241</v>
      </c>
      <c r="F2498">
        <v>80650309</v>
      </c>
      <c r="G2498" t="s">
        <v>1461</v>
      </c>
      <c r="H2498" s="1">
        <v>12</v>
      </c>
    </row>
    <row r="2499" spans="1:8" x14ac:dyDescent="0.25">
      <c r="A2499">
        <v>5499</v>
      </c>
      <c r="B2499" t="s">
        <v>1646</v>
      </c>
      <c r="C2499" t="s">
        <v>1244</v>
      </c>
      <c r="D2499">
        <v>19</v>
      </c>
      <c r="E2499" t="s">
        <v>1241</v>
      </c>
      <c r="F2499">
        <v>80650309</v>
      </c>
      <c r="G2499" t="s">
        <v>1461</v>
      </c>
      <c r="H2499" s="1">
        <v>14</v>
      </c>
    </row>
    <row r="2500" spans="1:8" x14ac:dyDescent="0.25">
      <c r="A2500">
        <v>5499</v>
      </c>
      <c r="B2500" t="s">
        <v>1646</v>
      </c>
      <c r="C2500" t="s">
        <v>1247</v>
      </c>
      <c r="D2500">
        <v>9</v>
      </c>
      <c r="E2500" t="s">
        <v>125</v>
      </c>
      <c r="F2500">
        <v>80650309</v>
      </c>
      <c r="G2500" t="s">
        <v>1461</v>
      </c>
      <c r="H2500" s="1">
        <v>2</v>
      </c>
    </row>
    <row r="2501" spans="1:8" x14ac:dyDescent="0.25">
      <c r="A2501">
        <v>5499</v>
      </c>
      <c r="B2501" t="s">
        <v>1646</v>
      </c>
      <c r="C2501" t="s">
        <v>87</v>
      </c>
      <c r="D2501">
        <v>10</v>
      </c>
      <c r="E2501" t="s">
        <v>11</v>
      </c>
      <c r="F2501">
        <v>80650302</v>
      </c>
      <c r="G2501" t="s">
        <v>1651</v>
      </c>
      <c r="H2501" s="1">
        <v>120513</v>
      </c>
    </row>
    <row r="2502" spans="1:8" x14ac:dyDescent="0.25">
      <c r="A2502">
        <v>5499</v>
      </c>
      <c r="B2502" t="s">
        <v>1646</v>
      </c>
      <c r="C2502" t="s">
        <v>87</v>
      </c>
      <c r="D2502">
        <v>10</v>
      </c>
      <c r="E2502" t="s">
        <v>11</v>
      </c>
      <c r="F2502">
        <v>80650306</v>
      </c>
      <c r="G2502" t="s">
        <v>1652</v>
      </c>
      <c r="H2502" s="1">
        <v>21983.29</v>
      </c>
    </row>
    <row r="2503" spans="1:8" x14ac:dyDescent="0.25">
      <c r="A2503">
        <v>5499</v>
      </c>
      <c r="B2503" t="s">
        <v>1646</v>
      </c>
      <c r="C2503" t="s">
        <v>87</v>
      </c>
      <c r="D2503">
        <v>10</v>
      </c>
      <c r="E2503" t="s">
        <v>11</v>
      </c>
      <c r="F2503">
        <v>80650312</v>
      </c>
      <c r="G2503" t="s">
        <v>1653</v>
      </c>
      <c r="H2503" s="1">
        <v>62359</v>
      </c>
    </row>
    <row r="2504" spans="1:8" x14ac:dyDescent="0.25">
      <c r="A2504">
        <v>5503</v>
      </c>
      <c r="B2504" t="s">
        <v>1654</v>
      </c>
      <c r="C2504" t="s">
        <v>1655</v>
      </c>
      <c r="D2504">
        <v>7</v>
      </c>
      <c r="E2504" t="s">
        <v>1083</v>
      </c>
      <c r="F2504">
        <v>60100809</v>
      </c>
      <c r="G2504" t="s">
        <v>1086</v>
      </c>
      <c r="H2504" s="1">
        <v>-834.37</v>
      </c>
    </row>
    <row r="2505" spans="1:8" x14ac:dyDescent="0.25">
      <c r="A2505">
        <v>5503</v>
      </c>
      <c r="B2505" t="s">
        <v>1654</v>
      </c>
      <c r="C2505" t="s">
        <v>1655</v>
      </c>
      <c r="D2505">
        <v>7</v>
      </c>
      <c r="E2505" t="s">
        <v>1083</v>
      </c>
      <c r="F2505">
        <v>80400403</v>
      </c>
      <c r="G2505" t="s">
        <v>1656</v>
      </c>
      <c r="H2505" s="1">
        <v>5293.23</v>
      </c>
    </row>
    <row r="2506" spans="1:8" x14ac:dyDescent="0.25">
      <c r="A2506">
        <v>5503</v>
      </c>
      <c r="B2506" t="s">
        <v>1654</v>
      </c>
      <c r="C2506" t="s">
        <v>136</v>
      </c>
      <c r="F2506">
        <v>60100817</v>
      </c>
      <c r="G2506" t="s">
        <v>1657</v>
      </c>
      <c r="H2506" s="1">
        <v>-42438.87</v>
      </c>
    </row>
    <row r="2507" spans="1:8" x14ac:dyDescent="0.25">
      <c r="A2507">
        <v>5503</v>
      </c>
      <c r="B2507" t="s">
        <v>1654</v>
      </c>
      <c r="C2507" t="s">
        <v>136</v>
      </c>
      <c r="F2507">
        <v>60100910</v>
      </c>
      <c r="G2507" t="s">
        <v>1658</v>
      </c>
      <c r="H2507" s="1">
        <v>-511.28</v>
      </c>
    </row>
    <row r="2508" spans="1:8" x14ac:dyDescent="0.25">
      <c r="A2508">
        <v>5503</v>
      </c>
      <c r="B2508" t="s">
        <v>1654</v>
      </c>
      <c r="C2508" t="s">
        <v>136</v>
      </c>
      <c r="F2508">
        <v>60100911</v>
      </c>
      <c r="G2508" t="s">
        <v>1659</v>
      </c>
      <c r="H2508" s="1">
        <v>-1407.38</v>
      </c>
    </row>
    <row r="2509" spans="1:8" x14ac:dyDescent="0.25">
      <c r="A2509">
        <v>5503</v>
      </c>
      <c r="B2509" t="s">
        <v>1654</v>
      </c>
      <c r="C2509" t="s">
        <v>136</v>
      </c>
      <c r="F2509">
        <v>60100913</v>
      </c>
      <c r="G2509" t="s">
        <v>27</v>
      </c>
      <c r="H2509" s="1">
        <v>-114.54</v>
      </c>
    </row>
    <row r="2510" spans="1:8" x14ac:dyDescent="0.25">
      <c r="A2510">
        <v>5503</v>
      </c>
      <c r="B2510" t="s">
        <v>1654</v>
      </c>
      <c r="C2510" t="s">
        <v>136</v>
      </c>
      <c r="F2510">
        <v>60100917</v>
      </c>
      <c r="G2510" t="s">
        <v>1660</v>
      </c>
      <c r="H2510" s="1">
        <v>-8263.15</v>
      </c>
    </row>
    <row r="2511" spans="1:8" x14ac:dyDescent="0.25">
      <c r="A2511">
        <v>5503</v>
      </c>
      <c r="B2511" t="s">
        <v>1654</v>
      </c>
      <c r="C2511" t="s">
        <v>136</v>
      </c>
      <c r="F2511">
        <v>60100918</v>
      </c>
      <c r="G2511" t="s">
        <v>1281</v>
      </c>
      <c r="H2511" s="1">
        <v>-77.849999999999994</v>
      </c>
    </row>
    <row r="2512" spans="1:8" x14ac:dyDescent="0.25">
      <c r="A2512">
        <v>5503</v>
      </c>
      <c r="B2512" t="s">
        <v>1654</v>
      </c>
      <c r="C2512" t="s">
        <v>136</v>
      </c>
      <c r="F2512">
        <v>60101035</v>
      </c>
      <c r="G2512" t="s">
        <v>35</v>
      </c>
      <c r="H2512" s="1">
        <v>-90.8</v>
      </c>
    </row>
    <row r="2513" spans="1:8" x14ac:dyDescent="0.25">
      <c r="A2513">
        <v>5503</v>
      </c>
      <c r="B2513" t="s">
        <v>1654</v>
      </c>
      <c r="C2513" t="s">
        <v>136</v>
      </c>
      <c r="F2513">
        <v>80400401</v>
      </c>
      <c r="G2513" t="s">
        <v>1661</v>
      </c>
      <c r="H2513" s="1">
        <v>38734.26</v>
      </c>
    </row>
    <row r="2514" spans="1:8" x14ac:dyDescent="0.25">
      <c r="A2514">
        <v>5503</v>
      </c>
      <c r="B2514" t="s">
        <v>1654</v>
      </c>
      <c r="C2514" t="s">
        <v>136</v>
      </c>
      <c r="F2514">
        <v>80400402</v>
      </c>
      <c r="G2514" t="s">
        <v>1662</v>
      </c>
      <c r="H2514" s="1">
        <v>30987.42</v>
      </c>
    </row>
    <row r="2515" spans="1:8" x14ac:dyDescent="0.25">
      <c r="A2515">
        <v>5503</v>
      </c>
      <c r="B2515" t="s">
        <v>1654</v>
      </c>
      <c r="C2515" t="s">
        <v>136</v>
      </c>
      <c r="F2515">
        <v>80400403</v>
      </c>
      <c r="G2515" t="s">
        <v>1656</v>
      </c>
      <c r="H2515" s="1">
        <v>19033.419999999998</v>
      </c>
    </row>
    <row r="2516" spans="1:8" x14ac:dyDescent="0.25">
      <c r="A2516">
        <v>5503</v>
      </c>
      <c r="B2516" t="s">
        <v>1654</v>
      </c>
      <c r="C2516" t="s">
        <v>136</v>
      </c>
      <c r="F2516">
        <v>80400405</v>
      </c>
      <c r="G2516" t="s">
        <v>1663</v>
      </c>
      <c r="H2516" s="1">
        <v>30987.42</v>
      </c>
    </row>
    <row r="2517" spans="1:8" x14ac:dyDescent="0.25">
      <c r="A2517">
        <v>5503</v>
      </c>
      <c r="B2517" t="s">
        <v>1654</v>
      </c>
      <c r="C2517" t="s">
        <v>1664</v>
      </c>
      <c r="D2517">
        <v>10</v>
      </c>
      <c r="E2517" t="s">
        <v>11</v>
      </c>
      <c r="F2517">
        <v>80400403</v>
      </c>
      <c r="G2517" t="s">
        <v>1656</v>
      </c>
      <c r="H2517" s="1">
        <v>410.5</v>
      </c>
    </row>
    <row r="2518" spans="1:8" x14ac:dyDescent="0.25">
      <c r="A2518">
        <v>5504</v>
      </c>
      <c r="B2518" t="s">
        <v>1665</v>
      </c>
      <c r="C2518" t="s">
        <v>1666</v>
      </c>
      <c r="D2518">
        <v>7</v>
      </c>
      <c r="E2518" t="s">
        <v>1083</v>
      </c>
      <c r="F2518">
        <v>60100809</v>
      </c>
      <c r="G2518" t="s">
        <v>1086</v>
      </c>
      <c r="H2518" s="1">
        <v>-546</v>
      </c>
    </row>
    <row r="2519" spans="1:8" x14ac:dyDescent="0.25">
      <c r="A2519">
        <v>5504</v>
      </c>
      <c r="B2519" t="s">
        <v>1665</v>
      </c>
      <c r="C2519" t="s">
        <v>1666</v>
      </c>
      <c r="D2519">
        <v>7</v>
      </c>
      <c r="E2519" t="s">
        <v>1083</v>
      </c>
      <c r="F2519">
        <v>80400325</v>
      </c>
      <c r="G2519" t="s">
        <v>1667</v>
      </c>
      <c r="H2519" s="1">
        <v>3330.6</v>
      </c>
    </row>
    <row r="2520" spans="1:8" x14ac:dyDescent="0.25">
      <c r="A2520">
        <v>5504</v>
      </c>
      <c r="B2520" t="s">
        <v>1665</v>
      </c>
      <c r="C2520" t="s">
        <v>1668</v>
      </c>
      <c r="D2520">
        <v>7</v>
      </c>
      <c r="E2520" t="s">
        <v>1083</v>
      </c>
      <c r="F2520">
        <v>80400325</v>
      </c>
      <c r="G2520" t="s">
        <v>1667</v>
      </c>
      <c r="H2520" s="1">
        <v>632</v>
      </c>
    </row>
    <row r="2521" spans="1:8" x14ac:dyDescent="0.25">
      <c r="A2521">
        <v>5504</v>
      </c>
      <c r="B2521" t="s">
        <v>1665</v>
      </c>
      <c r="C2521" t="s">
        <v>1669</v>
      </c>
      <c r="D2521">
        <v>7</v>
      </c>
      <c r="E2521" t="s">
        <v>1083</v>
      </c>
      <c r="F2521">
        <v>80400325</v>
      </c>
      <c r="G2521" t="s">
        <v>1667</v>
      </c>
      <c r="H2521" s="1">
        <v>212</v>
      </c>
    </row>
    <row r="2522" spans="1:8" x14ac:dyDescent="0.25">
      <c r="A2522">
        <v>5504</v>
      </c>
      <c r="B2522" t="s">
        <v>1665</v>
      </c>
      <c r="C2522" t="s">
        <v>1670</v>
      </c>
      <c r="D2522">
        <v>7</v>
      </c>
      <c r="E2522" t="s">
        <v>1083</v>
      </c>
      <c r="F2522">
        <v>60100809</v>
      </c>
      <c r="G2522" t="s">
        <v>1086</v>
      </c>
      <c r="H2522" s="1">
        <v>-357</v>
      </c>
    </row>
    <row r="2523" spans="1:8" x14ac:dyDescent="0.25">
      <c r="A2523">
        <v>5504</v>
      </c>
      <c r="B2523" t="s">
        <v>1665</v>
      </c>
      <c r="C2523" t="s">
        <v>1670</v>
      </c>
      <c r="D2523">
        <v>7</v>
      </c>
      <c r="E2523" t="s">
        <v>1083</v>
      </c>
      <c r="F2523">
        <v>80400325</v>
      </c>
      <c r="G2523" t="s">
        <v>1667</v>
      </c>
      <c r="H2523" s="1">
        <v>2177.6999999999998</v>
      </c>
    </row>
    <row r="2524" spans="1:8" x14ac:dyDescent="0.25">
      <c r="A2524">
        <v>5504</v>
      </c>
      <c r="B2524" t="s">
        <v>1665</v>
      </c>
      <c r="C2524" t="s">
        <v>1671</v>
      </c>
      <c r="D2524">
        <v>7</v>
      </c>
      <c r="E2524" t="s">
        <v>1083</v>
      </c>
      <c r="F2524">
        <v>60100809</v>
      </c>
      <c r="G2524" t="s">
        <v>1086</v>
      </c>
      <c r="H2524" s="1">
        <v>-96</v>
      </c>
    </row>
    <row r="2525" spans="1:8" x14ac:dyDescent="0.25">
      <c r="A2525">
        <v>5504</v>
      </c>
      <c r="B2525" t="s">
        <v>1665</v>
      </c>
      <c r="C2525" t="s">
        <v>1671</v>
      </c>
      <c r="D2525">
        <v>7</v>
      </c>
      <c r="E2525" t="s">
        <v>1083</v>
      </c>
      <c r="F2525">
        <v>80400325</v>
      </c>
      <c r="G2525" t="s">
        <v>1667</v>
      </c>
      <c r="H2525" s="1">
        <v>585.6</v>
      </c>
    </row>
    <row r="2526" spans="1:8" x14ac:dyDescent="0.25">
      <c r="A2526">
        <v>5504</v>
      </c>
      <c r="B2526" t="s">
        <v>1665</v>
      </c>
      <c r="C2526" t="s">
        <v>1672</v>
      </c>
      <c r="D2526">
        <v>7</v>
      </c>
      <c r="E2526" t="s">
        <v>1083</v>
      </c>
      <c r="F2526">
        <v>60100809</v>
      </c>
      <c r="G2526" t="s">
        <v>1086</v>
      </c>
      <c r="H2526" s="1">
        <v>-42</v>
      </c>
    </row>
    <row r="2527" spans="1:8" x14ac:dyDescent="0.25">
      <c r="A2527">
        <v>5504</v>
      </c>
      <c r="B2527" t="s">
        <v>1665</v>
      </c>
      <c r="C2527" t="s">
        <v>1672</v>
      </c>
      <c r="D2527">
        <v>7</v>
      </c>
      <c r="E2527" t="s">
        <v>1083</v>
      </c>
      <c r="F2527">
        <v>80400325</v>
      </c>
      <c r="G2527" t="s">
        <v>1667</v>
      </c>
      <c r="H2527" s="1">
        <v>256.2</v>
      </c>
    </row>
    <row r="2528" spans="1:8" x14ac:dyDescent="0.25">
      <c r="A2528">
        <v>5504</v>
      </c>
      <c r="B2528" t="s">
        <v>1665</v>
      </c>
      <c r="C2528" t="s">
        <v>1673</v>
      </c>
      <c r="D2528">
        <v>7</v>
      </c>
      <c r="E2528" t="s">
        <v>1083</v>
      </c>
      <c r="F2528">
        <v>60100809</v>
      </c>
      <c r="G2528" t="s">
        <v>1086</v>
      </c>
      <c r="H2528" s="1">
        <v>-294</v>
      </c>
    </row>
    <row r="2529" spans="1:8" x14ac:dyDescent="0.25">
      <c r="A2529">
        <v>5504</v>
      </c>
      <c r="B2529" t="s">
        <v>1665</v>
      </c>
      <c r="C2529" t="s">
        <v>1673</v>
      </c>
      <c r="D2529">
        <v>7</v>
      </c>
      <c r="E2529" t="s">
        <v>1083</v>
      </c>
      <c r="F2529">
        <v>80400325</v>
      </c>
      <c r="G2529" t="s">
        <v>1667</v>
      </c>
      <c r="H2529" s="1">
        <v>1793.4</v>
      </c>
    </row>
    <row r="2530" spans="1:8" x14ac:dyDescent="0.25">
      <c r="A2530">
        <v>5504</v>
      </c>
      <c r="B2530" t="s">
        <v>1665</v>
      </c>
      <c r="C2530" t="s">
        <v>1674</v>
      </c>
      <c r="D2530">
        <v>7</v>
      </c>
      <c r="E2530" t="s">
        <v>1083</v>
      </c>
      <c r="F2530">
        <v>60100809</v>
      </c>
      <c r="G2530" t="s">
        <v>1086</v>
      </c>
      <c r="H2530" s="1">
        <v>-584</v>
      </c>
    </row>
    <row r="2531" spans="1:8" x14ac:dyDescent="0.25">
      <c r="A2531">
        <v>5504</v>
      </c>
      <c r="B2531" t="s">
        <v>1665</v>
      </c>
      <c r="C2531" t="s">
        <v>1674</v>
      </c>
      <c r="D2531">
        <v>7</v>
      </c>
      <c r="E2531" t="s">
        <v>1083</v>
      </c>
      <c r="F2531">
        <v>80400325</v>
      </c>
      <c r="G2531" t="s">
        <v>1667</v>
      </c>
      <c r="H2531" s="1">
        <v>3562.4</v>
      </c>
    </row>
    <row r="2532" spans="1:8" x14ac:dyDescent="0.25">
      <c r="A2532">
        <v>5504</v>
      </c>
      <c r="B2532" t="s">
        <v>1665</v>
      </c>
      <c r="C2532" t="s">
        <v>136</v>
      </c>
      <c r="F2532">
        <v>60100818</v>
      </c>
      <c r="G2532" t="s">
        <v>1280</v>
      </c>
      <c r="H2532" s="1">
        <v>-7067.29</v>
      </c>
    </row>
    <row r="2533" spans="1:8" x14ac:dyDescent="0.25">
      <c r="A2533">
        <v>5504</v>
      </c>
      <c r="B2533" t="s">
        <v>1665</v>
      </c>
      <c r="C2533" t="s">
        <v>136</v>
      </c>
      <c r="F2533">
        <v>80400328</v>
      </c>
      <c r="G2533" t="s">
        <v>217</v>
      </c>
      <c r="H2533" s="1">
        <v>26307</v>
      </c>
    </row>
    <row r="2534" spans="1:8" x14ac:dyDescent="0.25">
      <c r="A2534">
        <v>5504</v>
      </c>
      <c r="B2534" t="s">
        <v>1665</v>
      </c>
      <c r="C2534" t="s">
        <v>24</v>
      </c>
      <c r="F2534">
        <v>80400328</v>
      </c>
      <c r="G2534" t="s">
        <v>217</v>
      </c>
      <c r="H2534" s="1">
        <v>23724</v>
      </c>
    </row>
    <row r="2535" spans="1:8" x14ac:dyDescent="0.25">
      <c r="A2535">
        <v>5504</v>
      </c>
      <c r="B2535" t="s">
        <v>1665</v>
      </c>
      <c r="C2535" t="s">
        <v>1675</v>
      </c>
      <c r="D2535">
        <v>7</v>
      </c>
      <c r="E2535" t="s">
        <v>1083</v>
      </c>
      <c r="F2535">
        <v>60100809</v>
      </c>
      <c r="G2535" t="s">
        <v>1086</v>
      </c>
      <c r="H2535" s="1">
        <v>-384</v>
      </c>
    </row>
    <row r="2536" spans="1:8" x14ac:dyDescent="0.25">
      <c r="A2536">
        <v>5504</v>
      </c>
      <c r="B2536" t="s">
        <v>1665</v>
      </c>
      <c r="C2536" t="s">
        <v>1675</v>
      </c>
      <c r="D2536">
        <v>7</v>
      </c>
      <c r="E2536" t="s">
        <v>1083</v>
      </c>
      <c r="F2536">
        <v>80400325</v>
      </c>
      <c r="G2536" t="s">
        <v>1667</v>
      </c>
      <c r="H2536" s="1">
        <v>2342.4</v>
      </c>
    </row>
    <row r="2537" spans="1:8" x14ac:dyDescent="0.25">
      <c r="A2537">
        <v>5504</v>
      </c>
      <c r="B2537" t="s">
        <v>1665</v>
      </c>
      <c r="C2537" t="s">
        <v>1676</v>
      </c>
      <c r="D2537">
        <v>7</v>
      </c>
      <c r="E2537" t="s">
        <v>1083</v>
      </c>
      <c r="F2537">
        <v>80400325</v>
      </c>
      <c r="G2537" t="s">
        <v>1667</v>
      </c>
      <c r="H2537" s="1">
        <v>1581</v>
      </c>
    </row>
    <row r="2538" spans="1:8" x14ac:dyDescent="0.25">
      <c r="A2538">
        <v>5504</v>
      </c>
      <c r="B2538" t="s">
        <v>1665</v>
      </c>
      <c r="C2538" t="s">
        <v>1677</v>
      </c>
      <c r="D2538">
        <v>7</v>
      </c>
      <c r="E2538" t="s">
        <v>1083</v>
      </c>
      <c r="F2538">
        <v>60100809</v>
      </c>
      <c r="G2538" t="s">
        <v>1086</v>
      </c>
      <c r="H2538" s="1">
        <v>-312</v>
      </c>
    </row>
    <row r="2539" spans="1:8" x14ac:dyDescent="0.25">
      <c r="A2539">
        <v>5504</v>
      </c>
      <c r="B2539" t="s">
        <v>1665</v>
      </c>
      <c r="C2539" t="s">
        <v>1677</v>
      </c>
      <c r="D2539">
        <v>7</v>
      </c>
      <c r="E2539" t="s">
        <v>1083</v>
      </c>
      <c r="F2539">
        <v>80400325</v>
      </c>
      <c r="G2539" t="s">
        <v>1667</v>
      </c>
      <c r="H2539" s="1">
        <v>1903.2</v>
      </c>
    </row>
    <row r="2540" spans="1:8" x14ac:dyDescent="0.25">
      <c r="A2540">
        <v>5504</v>
      </c>
      <c r="B2540" t="s">
        <v>1665</v>
      </c>
      <c r="C2540" t="s">
        <v>1678</v>
      </c>
      <c r="D2540">
        <v>7</v>
      </c>
      <c r="E2540" t="s">
        <v>1083</v>
      </c>
      <c r="F2540">
        <v>60100809</v>
      </c>
      <c r="G2540" t="s">
        <v>1086</v>
      </c>
      <c r="H2540" s="1">
        <v>-231</v>
      </c>
    </row>
    <row r="2541" spans="1:8" x14ac:dyDescent="0.25">
      <c r="A2541">
        <v>5504</v>
      </c>
      <c r="B2541" t="s">
        <v>1665</v>
      </c>
      <c r="C2541" t="s">
        <v>1678</v>
      </c>
      <c r="D2541">
        <v>7</v>
      </c>
      <c r="E2541" t="s">
        <v>1083</v>
      </c>
      <c r="F2541">
        <v>80400325</v>
      </c>
      <c r="G2541" t="s">
        <v>1667</v>
      </c>
      <c r="H2541" s="1">
        <v>1409.1</v>
      </c>
    </row>
    <row r="2542" spans="1:8" x14ac:dyDescent="0.25">
      <c r="A2542">
        <v>5504</v>
      </c>
      <c r="B2542" t="s">
        <v>1665</v>
      </c>
      <c r="C2542" t="s">
        <v>1679</v>
      </c>
      <c r="D2542">
        <v>7</v>
      </c>
      <c r="E2542" t="s">
        <v>1083</v>
      </c>
      <c r="F2542">
        <v>60100809</v>
      </c>
      <c r="G2542" t="s">
        <v>1086</v>
      </c>
      <c r="H2542" s="1">
        <v>-42</v>
      </c>
    </row>
    <row r="2543" spans="1:8" x14ac:dyDescent="0.25">
      <c r="A2543">
        <v>5504</v>
      </c>
      <c r="B2543" t="s">
        <v>1665</v>
      </c>
      <c r="C2543" t="s">
        <v>1679</v>
      </c>
      <c r="D2543">
        <v>7</v>
      </c>
      <c r="E2543" t="s">
        <v>1083</v>
      </c>
      <c r="F2543">
        <v>80400325</v>
      </c>
      <c r="G2543" t="s">
        <v>1667</v>
      </c>
      <c r="H2543" s="1">
        <v>256.2</v>
      </c>
    </row>
    <row r="2544" spans="1:8" x14ac:dyDescent="0.25">
      <c r="A2544">
        <v>5504</v>
      </c>
      <c r="B2544" t="s">
        <v>1665</v>
      </c>
      <c r="C2544" t="s">
        <v>1680</v>
      </c>
      <c r="D2544">
        <v>7</v>
      </c>
      <c r="E2544" t="s">
        <v>1083</v>
      </c>
      <c r="F2544">
        <v>80400325</v>
      </c>
      <c r="G2544" t="s">
        <v>1667</v>
      </c>
      <c r="H2544" s="1">
        <v>527</v>
      </c>
    </row>
    <row r="2545" spans="1:8" x14ac:dyDescent="0.25">
      <c r="A2545">
        <v>5504</v>
      </c>
      <c r="B2545" t="s">
        <v>1665</v>
      </c>
      <c r="C2545" t="s">
        <v>1681</v>
      </c>
      <c r="D2545">
        <v>7</v>
      </c>
      <c r="E2545" t="s">
        <v>1083</v>
      </c>
      <c r="F2545">
        <v>60100809</v>
      </c>
      <c r="G2545" t="s">
        <v>1086</v>
      </c>
      <c r="H2545" s="1">
        <v>-231</v>
      </c>
    </row>
    <row r="2546" spans="1:8" x14ac:dyDescent="0.25">
      <c r="A2546">
        <v>5504</v>
      </c>
      <c r="B2546" t="s">
        <v>1665</v>
      </c>
      <c r="C2546" t="s">
        <v>1681</v>
      </c>
      <c r="D2546">
        <v>7</v>
      </c>
      <c r="E2546" t="s">
        <v>1083</v>
      </c>
      <c r="F2546">
        <v>80400325</v>
      </c>
      <c r="G2546" t="s">
        <v>1667</v>
      </c>
      <c r="H2546" s="1">
        <v>1409.1</v>
      </c>
    </row>
    <row r="2547" spans="1:8" x14ac:dyDescent="0.25">
      <c r="A2547">
        <v>5504</v>
      </c>
      <c r="B2547" t="s">
        <v>1665</v>
      </c>
      <c r="C2547" t="s">
        <v>1682</v>
      </c>
      <c r="D2547">
        <v>7</v>
      </c>
      <c r="E2547" t="s">
        <v>1083</v>
      </c>
      <c r="F2547">
        <v>60100809</v>
      </c>
      <c r="G2547" t="s">
        <v>1086</v>
      </c>
      <c r="H2547" s="1">
        <v>-736</v>
      </c>
    </row>
    <row r="2548" spans="1:8" x14ac:dyDescent="0.25">
      <c r="A2548">
        <v>5504</v>
      </c>
      <c r="B2548" t="s">
        <v>1665</v>
      </c>
      <c r="C2548" t="s">
        <v>1682</v>
      </c>
      <c r="D2548">
        <v>7</v>
      </c>
      <c r="E2548" t="s">
        <v>1083</v>
      </c>
      <c r="F2548">
        <v>80400325</v>
      </c>
      <c r="G2548" t="s">
        <v>1667</v>
      </c>
      <c r="H2548" s="1">
        <v>4489.6000000000004</v>
      </c>
    </row>
    <row r="2549" spans="1:8" x14ac:dyDescent="0.25">
      <c r="A2549">
        <v>5504</v>
      </c>
      <c r="B2549" t="s">
        <v>1665</v>
      </c>
      <c r="C2549" t="s">
        <v>1683</v>
      </c>
      <c r="D2549">
        <v>7</v>
      </c>
      <c r="E2549" t="s">
        <v>1083</v>
      </c>
      <c r="F2549">
        <v>60100809</v>
      </c>
      <c r="G2549" t="s">
        <v>1086</v>
      </c>
      <c r="H2549" s="1">
        <v>-189</v>
      </c>
    </row>
    <row r="2550" spans="1:8" x14ac:dyDescent="0.25">
      <c r="A2550">
        <v>5504</v>
      </c>
      <c r="B2550" t="s">
        <v>1665</v>
      </c>
      <c r="C2550" t="s">
        <v>1683</v>
      </c>
      <c r="D2550">
        <v>7</v>
      </c>
      <c r="E2550" t="s">
        <v>1083</v>
      </c>
      <c r="F2550">
        <v>80400325</v>
      </c>
      <c r="G2550" t="s">
        <v>1667</v>
      </c>
      <c r="H2550" s="1">
        <v>1152.9000000000001</v>
      </c>
    </row>
    <row r="2551" spans="1:8" x14ac:dyDescent="0.25">
      <c r="A2551">
        <v>5504</v>
      </c>
      <c r="B2551" t="s">
        <v>1665</v>
      </c>
      <c r="C2551" t="s">
        <v>1684</v>
      </c>
      <c r="D2551">
        <v>7</v>
      </c>
      <c r="E2551" t="s">
        <v>1083</v>
      </c>
      <c r="F2551">
        <v>60100809</v>
      </c>
      <c r="G2551" t="s">
        <v>1086</v>
      </c>
      <c r="H2551" s="1">
        <v>-567</v>
      </c>
    </row>
    <row r="2552" spans="1:8" x14ac:dyDescent="0.25">
      <c r="A2552">
        <v>5504</v>
      </c>
      <c r="B2552" t="s">
        <v>1665</v>
      </c>
      <c r="C2552" t="s">
        <v>1684</v>
      </c>
      <c r="D2552">
        <v>7</v>
      </c>
      <c r="E2552" t="s">
        <v>1083</v>
      </c>
      <c r="F2552">
        <v>80400325</v>
      </c>
      <c r="G2552" t="s">
        <v>1667</v>
      </c>
      <c r="H2552" s="1">
        <v>3458.7</v>
      </c>
    </row>
    <row r="2553" spans="1:8" x14ac:dyDescent="0.25">
      <c r="A2553">
        <v>5504</v>
      </c>
      <c r="B2553" t="s">
        <v>1665</v>
      </c>
      <c r="C2553" t="s">
        <v>87</v>
      </c>
      <c r="D2553">
        <v>10</v>
      </c>
      <c r="E2553" t="s">
        <v>11</v>
      </c>
      <c r="F2553">
        <v>80400328</v>
      </c>
      <c r="G2553" t="s">
        <v>217</v>
      </c>
      <c r="H2553" s="1">
        <v>7677.44</v>
      </c>
    </row>
    <row r="2554" spans="1:8" x14ac:dyDescent="0.25">
      <c r="A2554">
        <v>5504</v>
      </c>
      <c r="B2554" t="s">
        <v>1665</v>
      </c>
      <c r="C2554" t="s">
        <v>1685</v>
      </c>
      <c r="D2554">
        <v>7</v>
      </c>
      <c r="E2554" t="s">
        <v>1083</v>
      </c>
      <c r="F2554">
        <v>60100809</v>
      </c>
      <c r="G2554" t="s">
        <v>1086</v>
      </c>
      <c r="H2554" s="1">
        <v>-42</v>
      </c>
    </row>
    <row r="2555" spans="1:8" x14ac:dyDescent="0.25">
      <c r="A2555">
        <v>5504</v>
      </c>
      <c r="B2555" t="s">
        <v>1665</v>
      </c>
      <c r="C2555" t="s">
        <v>1685</v>
      </c>
      <c r="D2555">
        <v>7</v>
      </c>
      <c r="E2555" t="s">
        <v>1083</v>
      </c>
      <c r="F2555">
        <v>80400325</v>
      </c>
      <c r="G2555" t="s">
        <v>1667</v>
      </c>
      <c r="H2555" s="1">
        <v>256.2</v>
      </c>
    </row>
    <row r="2556" spans="1:8" x14ac:dyDescent="0.25">
      <c r="A2556">
        <v>5505</v>
      </c>
      <c r="B2556" t="s">
        <v>1686</v>
      </c>
      <c r="C2556" t="s">
        <v>1687</v>
      </c>
      <c r="F2556">
        <v>60100816</v>
      </c>
      <c r="G2556" t="s">
        <v>13</v>
      </c>
      <c r="H2556" s="1">
        <v>-10395.74</v>
      </c>
    </row>
    <row r="2557" spans="1:8" x14ac:dyDescent="0.25">
      <c r="A2557">
        <v>5505</v>
      </c>
      <c r="B2557" t="s">
        <v>1686</v>
      </c>
      <c r="C2557" t="s">
        <v>1687</v>
      </c>
      <c r="F2557">
        <v>80401001</v>
      </c>
      <c r="G2557" t="s">
        <v>1688</v>
      </c>
      <c r="H2557" s="1">
        <v>86061.73</v>
      </c>
    </row>
    <row r="2558" spans="1:8" x14ac:dyDescent="0.25">
      <c r="A2558">
        <v>5506</v>
      </c>
      <c r="B2558" t="s">
        <v>1689</v>
      </c>
      <c r="C2558" t="s">
        <v>136</v>
      </c>
      <c r="F2558">
        <v>60100818</v>
      </c>
      <c r="G2558" t="s">
        <v>1280</v>
      </c>
      <c r="H2558" s="1">
        <v>2857.8</v>
      </c>
    </row>
    <row r="2559" spans="1:8" x14ac:dyDescent="0.25">
      <c r="A2559">
        <v>5506</v>
      </c>
      <c r="B2559" t="s">
        <v>1689</v>
      </c>
      <c r="C2559" t="s">
        <v>87</v>
      </c>
      <c r="D2559">
        <v>10</v>
      </c>
      <c r="E2559" t="s">
        <v>11</v>
      </c>
      <c r="F2559">
        <v>60100809</v>
      </c>
      <c r="G2559" t="s">
        <v>1086</v>
      </c>
      <c r="H2559" s="1">
        <v>80010.84</v>
      </c>
    </row>
    <row r="2560" spans="1:8" x14ac:dyDescent="0.25">
      <c r="A2560">
        <v>5506</v>
      </c>
      <c r="B2560" t="s">
        <v>1689</v>
      </c>
      <c r="C2560" t="s">
        <v>87</v>
      </c>
      <c r="D2560">
        <v>10</v>
      </c>
      <c r="E2560" t="s">
        <v>11</v>
      </c>
      <c r="F2560">
        <v>60100817</v>
      </c>
      <c r="G2560" t="s">
        <v>1657</v>
      </c>
      <c r="H2560" s="1">
        <v>53931.06</v>
      </c>
    </row>
    <row r="2561" spans="1:8" x14ac:dyDescent="0.25">
      <c r="A2561">
        <v>5506</v>
      </c>
      <c r="B2561" t="s">
        <v>1689</v>
      </c>
      <c r="C2561" t="s">
        <v>87</v>
      </c>
      <c r="D2561">
        <v>10</v>
      </c>
      <c r="E2561" t="s">
        <v>11</v>
      </c>
      <c r="F2561">
        <v>60100818</v>
      </c>
      <c r="G2561" t="s">
        <v>1280</v>
      </c>
      <c r="H2561" s="1">
        <v>49216.13</v>
      </c>
    </row>
    <row r="2562" spans="1:8" x14ac:dyDescent="0.25">
      <c r="A2562">
        <v>5507</v>
      </c>
      <c r="B2562" t="s">
        <v>1690</v>
      </c>
      <c r="C2562" t="s">
        <v>87</v>
      </c>
      <c r="D2562">
        <v>10</v>
      </c>
      <c r="E2562" t="s">
        <v>11</v>
      </c>
      <c r="F2562">
        <v>60100910</v>
      </c>
      <c r="G2562" t="s">
        <v>1658</v>
      </c>
      <c r="H2562" s="1">
        <v>511.28</v>
      </c>
    </row>
    <row r="2563" spans="1:8" x14ac:dyDescent="0.25">
      <c r="A2563">
        <v>5507</v>
      </c>
      <c r="B2563" t="s">
        <v>1690</v>
      </c>
      <c r="C2563" t="s">
        <v>87</v>
      </c>
      <c r="D2563">
        <v>10</v>
      </c>
      <c r="E2563" t="s">
        <v>11</v>
      </c>
      <c r="F2563">
        <v>60100911</v>
      </c>
      <c r="G2563" t="s">
        <v>1659</v>
      </c>
      <c r="H2563" s="1">
        <v>2626.78</v>
      </c>
    </row>
    <row r="2564" spans="1:8" x14ac:dyDescent="0.25">
      <c r="A2564">
        <v>5507</v>
      </c>
      <c r="B2564" t="s">
        <v>1690</v>
      </c>
      <c r="C2564" t="s">
        <v>87</v>
      </c>
      <c r="D2564">
        <v>10</v>
      </c>
      <c r="E2564" t="s">
        <v>11</v>
      </c>
      <c r="F2564">
        <v>60100917</v>
      </c>
      <c r="G2564" t="s">
        <v>1660</v>
      </c>
      <c r="H2564" s="1">
        <v>4878.92</v>
      </c>
    </row>
    <row r="2565" spans="1:8" x14ac:dyDescent="0.25">
      <c r="A2565">
        <v>5507</v>
      </c>
      <c r="B2565" t="s">
        <v>1690</v>
      </c>
      <c r="C2565" t="s">
        <v>87</v>
      </c>
      <c r="D2565">
        <v>10</v>
      </c>
      <c r="E2565" t="s">
        <v>11</v>
      </c>
      <c r="F2565">
        <v>60100920</v>
      </c>
      <c r="G2565" t="s">
        <v>1273</v>
      </c>
      <c r="H2565" s="1">
        <v>567.61</v>
      </c>
    </row>
    <row r="2566" spans="1:8" x14ac:dyDescent="0.25">
      <c r="A2566">
        <v>5598</v>
      </c>
      <c r="B2566" t="s">
        <v>1691</v>
      </c>
      <c r="C2566" t="s">
        <v>1692</v>
      </c>
      <c r="D2566">
        <v>10</v>
      </c>
      <c r="E2566" t="s">
        <v>11</v>
      </c>
      <c r="F2566">
        <v>80650204</v>
      </c>
      <c r="G2566" t="s">
        <v>1693</v>
      </c>
      <c r="H2566" s="1">
        <v>250</v>
      </c>
    </row>
    <row r="2567" spans="1:8" x14ac:dyDescent="0.25">
      <c r="A2567">
        <v>5598</v>
      </c>
      <c r="B2567" t="s">
        <v>1691</v>
      </c>
      <c r="C2567" t="s">
        <v>1694</v>
      </c>
      <c r="D2567">
        <v>6</v>
      </c>
      <c r="E2567" t="s">
        <v>407</v>
      </c>
      <c r="F2567">
        <v>80650204</v>
      </c>
      <c r="G2567" t="s">
        <v>1693</v>
      </c>
      <c r="H2567" s="1">
        <v>56</v>
      </c>
    </row>
    <row r="2568" spans="1:8" x14ac:dyDescent="0.25">
      <c r="A2568">
        <v>5598</v>
      </c>
      <c r="B2568" t="s">
        <v>1691</v>
      </c>
      <c r="C2568" t="s">
        <v>1695</v>
      </c>
      <c r="D2568">
        <v>9</v>
      </c>
      <c r="E2568" t="s">
        <v>125</v>
      </c>
      <c r="F2568">
        <v>80650210</v>
      </c>
      <c r="G2568" t="s">
        <v>1696</v>
      </c>
      <c r="H2568" s="1">
        <v>620.27</v>
      </c>
    </row>
    <row r="2569" spans="1:8" x14ac:dyDescent="0.25">
      <c r="A2569">
        <v>5598</v>
      </c>
      <c r="B2569" t="s">
        <v>1691</v>
      </c>
      <c r="C2569" t="s">
        <v>1697</v>
      </c>
      <c r="D2569">
        <v>9</v>
      </c>
      <c r="E2569" t="s">
        <v>125</v>
      </c>
      <c r="F2569">
        <v>80650210</v>
      </c>
      <c r="G2569" t="s">
        <v>1696</v>
      </c>
      <c r="H2569" s="1">
        <v>647</v>
      </c>
    </row>
    <row r="2570" spans="1:8" x14ac:dyDescent="0.25">
      <c r="A2570">
        <v>5598</v>
      </c>
      <c r="B2570" t="s">
        <v>1691</v>
      </c>
      <c r="C2570" t="s">
        <v>1698</v>
      </c>
      <c r="D2570">
        <v>10</v>
      </c>
      <c r="E2570" t="s">
        <v>11</v>
      </c>
      <c r="F2570">
        <v>80650204</v>
      </c>
      <c r="G2570" t="s">
        <v>1693</v>
      </c>
      <c r="H2570" s="1">
        <v>33.75</v>
      </c>
    </row>
    <row r="2571" spans="1:8" x14ac:dyDescent="0.25">
      <c r="A2571">
        <v>5598</v>
      </c>
      <c r="B2571" t="s">
        <v>1691</v>
      </c>
      <c r="C2571" t="s">
        <v>1699</v>
      </c>
      <c r="D2571">
        <v>10</v>
      </c>
      <c r="E2571" t="s">
        <v>11</v>
      </c>
      <c r="F2571">
        <v>80650204</v>
      </c>
      <c r="G2571" t="s">
        <v>1693</v>
      </c>
      <c r="H2571" s="1">
        <v>1055.6199999999999</v>
      </c>
    </row>
    <row r="2572" spans="1:8" x14ac:dyDescent="0.25">
      <c r="A2572">
        <v>5598</v>
      </c>
      <c r="B2572" t="s">
        <v>1691</v>
      </c>
      <c r="C2572" t="s">
        <v>1700</v>
      </c>
      <c r="D2572">
        <v>10</v>
      </c>
      <c r="E2572" t="s">
        <v>11</v>
      </c>
      <c r="F2572">
        <v>80650204</v>
      </c>
      <c r="G2572" t="s">
        <v>1693</v>
      </c>
      <c r="H2572" s="1">
        <v>200</v>
      </c>
    </row>
    <row r="2573" spans="1:8" x14ac:dyDescent="0.25">
      <c r="A2573">
        <v>5598</v>
      </c>
      <c r="B2573" t="s">
        <v>1691</v>
      </c>
      <c r="C2573" t="s">
        <v>1701</v>
      </c>
      <c r="D2573">
        <v>9</v>
      </c>
      <c r="E2573" t="s">
        <v>125</v>
      </c>
      <c r="F2573">
        <v>80650210</v>
      </c>
      <c r="G2573" t="s">
        <v>1696</v>
      </c>
      <c r="H2573" s="1">
        <v>6575</v>
      </c>
    </row>
    <row r="2574" spans="1:8" x14ac:dyDescent="0.25">
      <c r="A2574">
        <v>5598</v>
      </c>
      <c r="B2574" t="s">
        <v>1691</v>
      </c>
      <c r="C2574" t="s">
        <v>1702</v>
      </c>
      <c r="D2574">
        <v>10</v>
      </c>
      <c r="E2574" t="s">
        <v>11</v>
      </c>
      <c r="F2574">
        <v>80650204</v>
      </c>
      <c r="G2574" t="s">
        <v>1693</v>
      </c>
      <c r="H2574" s="1">
        <v>29.3</v>
      </c>
    </row>
    <row r="2575" spans="1:8" x14ac:dyDescent="0.25">
      <c r="A2575">
        <v>5598</v>
      </c>
      <c r="B2575" t="s">
        <v>1691</v>
      </c>
      <c r="C2575" t="s">
        <v>1703</v>
      </c>
      <c r="D2575">
        <v>10</v>
      </c>
      <c r="E2575" t="s">
        <v>11</v>
      </c>
      <c r="F2575">
        <v>80650204</v>
      </c>
      <c r="G2575" t="s">
        <v>1693</v>
      </c>
      <c r="H2575" s="1">
        <v>920.49</v>
      </c>
    </row>
    <row r="2576" spans="1:8" x14ac:dyDescent="0.25">
      <c r="A2576">
        <v>5598</v>
      </c>
      <c r="B2576" t="s">
        <v>1691</v>
      </c>
      <c r="C2576" t="s">
        <v>907</v>
      </c>
      <c r="F2576">
        <v>80650102</v>
      </c>
      <c r="G2576" t="s">
        <v>1704</v>
      </c>
      <c r="H2576" s="1">
        <v>421.95</v>
      </c>
    </row>
    <row r="2577" spans="1:8" x14ac:dyDescent="0.25">
      <c r="A2577">
        <v>5598</v>
      </c>
      <c r="B2577" t="s">
        <v>1691</v>
      </c>
      <c r="C2577" t="s">
        <v>907</v>
      </c>
      <c r="F2577">
        <v>80650210</v>
      </c>
      <c r="G2577" t="s">
        <v>1696</v>
      </c>
      <c r="H2577" s="1">
        <v>187.53</v>
      </c>
    </row>
    <row r="2578" spans="1:8" x14ac:dyDescent="0.25">
      <c r="A2578">
        <v>5598</v>
      </c>
      <c r="B2578" t="s">
        <v>1691</v>
      </c>
      <c r="C2578" t="s">
        <v>907</v>
      </c>
      <c r="F2578">
        <v>80650310</v>
      </c>
      <c r="G2578" t="s">
        <v>1705</v>
      </c>
      <c r="H2578" s="1">
        <v>192</v>
      </c>
    </row>
    <row r="2579" spans="1:8" x14ac:dyDescent="0.25">
      <c r="A2579">
        <v>5598</v>
      </c>
      <c r="B2579" t="s">
        <v>1691</v>
      </c>
      <c r="C2579" t="s">
        <v>1706</v>
      </c>
      <c r="D2579">
        <v>10</v>
      </c>
      <c r="E2579" t="s">
        <v>11</v>
      </c>
      <c r="F2579">
        <v>80650204</v>
      </c>
      <c r="G2579" t="s">
        <v>1693</v>
      </c>
      <c r="H2579" s="1">
        <v>1011.5</v>
      </c>
    </row>
    <row r="2580" spans="1:8" x14ac:dyDescent="0.25">
      <c r="A2580">
        <v>5598</v>
      </c>
      <c r="B2580" t="s">
        <v>1691</v>
      </c>
      <c r="C2580" t="s">
        <v>1468</v>
      </c>
      <c r="F2580">
        <v>80650204</v>
      </c>
      <c r="G2580" t="s">
        <v>1693</v>
      </c>
      <c r="H2580" s="1">
        <v>36.58</v>
      </c>
    </row>
    <row r="2581" spans="1:8" x14ac:dyDescent="0.25">
      <c r="A2581">
        <v>5598</v>
      </c>
      <c r="B2581" t="s">
        <v>1691</v>
      </c>
      <c r="C2581" t="s">
        <v>848</v>
      </c>
      <c r="F2581">
        <v>80650210</v>
      </c>
      <c r="G2581" t="s">
        <v>1696</v>
      </c>
      <c r="H2581" s="1">
        <v>566.20000000000005</v>
      </c>
    </row>
    <row r="2582" spans="1:8" x14ac:dyDescent="0.25">
      <c r="A2582">
        <v>5598</v>
      </c>
      <c r="B2582" t="s">
        <v>1691</v>
      </c>
      <c r="C2582" t="s">
        <v>850</v>
      </c>
      <c r="F2582">
        <v>80650210</v>
      </c>
      <c r="G2582" t="s">
        <v>1696</v>
      </c>
      <c r="H2582" s="1">
        <v>597.6</v>
      </c>
    </row>
    <row r="2583" spans="1:8" x14ac:dyDescent="0.25">
      <c r="A2583">
        <v>5598</v>
      </c>
      <c r="B2583" t="s">
        <v>1691</v>
      </c>
      <c r="C2583" t="s">
        <v>1707</v>
      </c>
      <c r="D2583">
        <v>10</v>
      </c>
      <c r="E2583" t="s">
        <v>11</v>
      </c>
      <c r="F2583">
        <v>80650204</v>
      </c>
      <c r="G2583" t="s">
        <v>1693</v>
      </c>
      <c r="H2583" s="1">
        <v>161.86000000000001</v>
      </c>
    </row>
    <row r="2584" spans="1:8" x14ac:dyDescent="0.25">
      <c r="A2584">
        <v>5598</v>
      </c>
      <c r="B2584" t="s">
        <v>1691</v>
      </c>
      <c r="C2584" t="s">
        <v>851</v>
      </c>
      <c r="F2584">
        <v>20400106</v>
      </c>
      <c r="G2584" t="s">
        <v>1708</v>
      </c>
      <c r="H2584" s="1">
        <v>4000</v>
      </c>
    </row>
    <row r="2585" spans="1:8" x14ac:dyDescent="0.25">
      <c r="A2585">
        <v>5598</v>
      </c>
      <c r="B2585" t="s">
        <v>1691</v>
      </c>
      <c r="C2585" t="s">
        <v>851</v>
      </c>
      <c r="F2585">
        <v>80650210</v>
      </c>
      <c r="G2585" t="s">
        <v>1696</v>
      </c>
      <c r="H2585" s="1">
        <v>397.4</v>
      </c>
    </row>
    <row r="2586" spans="1:8" x14ac:dyDescent="0.25">
      <c r="A2586">
        <v>5598</v>
      </c>
      <c r="B2586" t="s">
        <v>1691</v>
      </c>
      <c r="C2586" t="s">
        <v>852</v>
      </c>
      <c r="F2586">
        <v>20400106</v>
      </c>
      <c r="G2586" t="s">
        <v>1708</v>
      </c>
      <c r="H2586" s="1">
        <v>399.52</v>
      </c>
    </row>
    <row r="2587" spans="1:8" x14ac:dyDescent="0.25">
      <c r="A2587">
        <v>5598</v>
      </c>
      <c r="B2587" t="s">
        <v>1691</v>
      </c>
      <c r="C2587" t="s">
        <v>852</v>
      </c>
      <c r="F2587">
        <v>80650210</v>
      </c>
      <c r="G2587" t="s">
        <v>1696</v>
      </c>
      <c r="H2587" s="1">
        <v>629.6</v>
      </c>
    </row>
    <row r="2588" spans="1:8" x14ac:dyDescent="0.25">
      <c r="A2588">
        <v>5598</v>
      </c>
      <c r="B2588" t="s">
        <v>1691</v>
      </c>
      <c r="C2588" t="s">
        <v>1709</v>
      </c>
      <c r="D2588">
        <v>10</v>
      </c>
      <c r="E2588" t="s">
        <v>11</v>
      </c>
      <c r="F2588">
        <v>80650204</v>
      </c>
      <c r="G2588" t="s">
        <v>1693</v>
      </c>
      <c r="H2588" s="1">
        <v>495</v>
      </c>
    </row>
    <row r="2589" spans="1:8" x14ac:dyDescent="0.25">
      <c r="A2589">
        <v>5598</v>
      </c>
      <c r="B2589" t="s">
        <v>1691</v>
      </c>
      <c r="C2589" t="s">
        <v>1503</v>
      </c>
      <c r="F2589">
        <v>75200107</v>
      </c>
      <c r="G2589" t="s">
        <v>1710</v>
      </c>
      <c r="H2589" s="1">
        <v>13730.35</v>
      </c>
    </row>
    <row r="2590" spans="1:8" x14ac:dyDescent="0.25">
      <c r="A2590">
        <v>5598</v>
      </c>
      <c r="B2590" t="s">
        <v>1691</v>
      </c>
      <c r="C2590" t="s">
        <v>1711</v>
      </c>
      <c r="D2590">
        <v>10</v>
      </c>
      <c r="E2590" t="s">
        <v>11</v>
      </c>
      <c r="F2590">
        <v>80650204</v>
      </c>
      <c r="G2590" t="s">
        <v>1693</v>
      </c>
      <c r="H2590" s="1">
        <v>1641.5</v>
      </c>
    </row>
    <row r="2591" spans="1:8" x14ac:dyDescent="0.25">
      <c r="A2591">
        <v>5598</v>
      </c>
      <c r="B2591" t="s">
        <v>1691</v>
      </c>
      <c r="C2591" t="s">
        <v>1712</v>
      </c>
      <c r="D2591">
        <v>10</v>
      </c>
      <c r="E2591" t="s">
        <v>11</v>
      </c>
      <c r="F2591">
        <v>80650204</v>
      </c>
      <c r="G2591" t="s">
        <v>1693</v>
      </c>
      <c r="H2591" s="1">
        <v>495</v>
      </c>
    </row>
    <row r="2592" spans="1:8" x14ac:dyDescent="0.25">
      <c r="A2592">
        <v>5598</v>
      </c>
      <c r="B2592" t="s">
        <v>1691</v>
      </c>
      <c r="C2592" t="s">
        <v>1713</v>
      </c>
      <c r="D2592">
        <v>9</v>
      </c>
      <c r="E2592" t="s">
        <v>125</v>
      </c>
      <c r="F2592">
        <v>20100302</v>
      </c>
      <c r="G2592" t="s">
        <v>1419</v>
      </c>
      <c r="H2592" s="1">
        <v>477</v>
      </c>
    </row>
    <row r="2593" spans="1:8" x14ac:dyDescent="0.25">
      <c r="A2593">
        <v>5598</v>
      </c>
      <c r="B2593" t="s">
        <v>1691</v>
      </c>
      <c r="C2593" t="s">
        <v>284</v>
      </c>
      <c r="F2593">
        <v>80550304</v>
      </c>
      <c r="G2593" t="s">
        <v>1714</v>
      </c>
      <c r="H2593" s="1">
        <v>47751.63</v>
      </c>
    </row>
    <row r="2594" spans="1:8" x14ac:dyDescent="0.25">
      <c r="A2594">
        <v>5598</v>
      </c>
      <c r="B2594" t="s">
        <v>1691</v>
      </c>
      <c r="C2594" t="s">
        <v>284</v>
      </c>
      <c r="F2594">
        <v>80650204</v>
      </c>
      <c r="G2594" t="s">
        <v>1693</v>
      </c>
      <c r="H2594" s="1">
        <v>976.47</v>
      </c>
    </row>
    <row r="2595" spans="1:8" x14ac:dyDescent="0.25">
      <c r="A2595">
        <v>5598</v>
      </c>
      <c r="B2595" t="s">
        <v>1691</v>
      </c>
      <c r="C2595" t="s">
        <v>284</v>
      </c>
      <c r="F2595">
        <v>80650210</v>
      </c>
      <c r="G2595" t="s">
        <v>1696</v>
      </c>
      <c r="H2595" s="1">
        <v>1864.35</v>
      </c>
    </row>
    <row r="2596" spans="1:8" x14ac:dyDescent="0.25">
      <c r="A2596">
        <v>5598</v>
      </c>
      <c r="B2596" t="s">
        <v>1691</v>
      </c>
      <c r="C2596" t="s">
        <v>1715</v>
      </c>
      <c r="F2596">
        <v>80650204</v>
      </c>
      <c r="G2596" t="s">
        <v>1693</v>
      </c>
      <c r="H2596" s="1">
        <v>8.75</v>
      </c>
    </row>
    <row r="2597" spans="1:8" x14ac:dyDescent="0.25">
      <c r="A2597">
        <v>5598</v>
      </c>
      <c r="B2597" t="s">
        <v>1691</v>
      </c>
      <c r="C2597" t="s">
        <v>1715</v>
      </c>
      <c r="F2597">
        <v>80650311</v>
      </c>
      <c r="G2597" t="s">
        <v>1716</v>
      </c>
      <c r="H2597" s="1">
        <v>18730.66</v>
      </c>
    </row>
    <row r="2598" spans="1:8" x14ac:dyDescent="0.25">
      <c r="A2598">
        <v>5598</v>
      </c>
      <c r="B2598" t="s">
        <v>1691</v>
      </c>
      <c r="C2598" t="s">
        <v>1717</v>
      </c>
      <c r="F2598">
        <v>20400106</v>
      </c>
      <c r="G2598" t="s">
        <v>1708</v>
      </c>
      <c r="H2598" s="1">
        <v>1000</v>
      </c>
    </row>
    <row r="2599" spans="1:8" x14ac:dyDescent="0.25">
      <c r="A2599">
        <v>5598</v>
      </c>
      <c r="B2599" t="s">
        <v>1691</v>
      </c>
      <c r="C2599" t="s">
        <v>1258</v>
      </c>
      <c r="D2599">
        <v>9</v>
      </c>
      <c r="E2599" t="s">
        <v>125</v>
      </c>
      <c r="F2599">
        <v>60101101</v>
      </c>
      <c r="G2599" t="s">
        <v>1567</v>
      </c>
      <c r="H2599" s="1">
        <v>10000</v>
      </c>
    </row>
    <row r="2600" spans="1:8" x14ac:dyDescent="0.25">
      <c r="A2600">
        <v>5598</v>
      </c>
      <c r="B2600" t="s">
        <v>1691</v>
      </c>
      <c r="C2600" t="s">
        <v>1718</v>
      </c>
      <c r="D2600">
        <v>10</v>
      </c>
      <c r="E2600" t="s">
        <v>11</v>
      </c>
      <c r="F2600">
        <v>80650204</v>
      </c>
      <c r="G2600" t="s">
        <v>1693</v>
      </c>
      <c r="H2600" s="1">
        <v>2650.78</v>
      </c>
    </row>
    <row r="2601" spans="1:8" x14ac:dyDescent="0.25">
      <c r="A2601">
        <v>5598</v>
      </c>
      <c r="B2601" t="s">
        <v>1691</v>
      </c>
      <c r="C2601" t="s">
        <v>1719</v>
      </c>
      <c r="D2601">
        <v>10</v>
      </c>
      <c r="E2601" t="s">
        <v>11</v>
      </c>
      <c r="F2601">
        <v>80650204</v>
      </c>
      <c r="G2601" t="s">
        <v>1693</v>
      </c>
      <c r="H2601" s="1">
        <v>17.899999999999999</v>
      </c>
    </row>
    <row r="2602" spans="1:8" x14ac:dyDescent="0.25">
      <c r="A2602">
        <v>5598</v>
      </c>
      <c r="B2602" t="s">
        <v>1691</v>
      </c>
      <c r="C2602" t="s">
        <v>1720</v>
      </c>
      <c r="D2602">
        <v>10</v>
      </c>
      <c r="E2602" t="s">
        <v>11</v>
      </c>
      <c r="F2602">
        <v>80650204</v>
      </c>
      <c r="G2602" t="s">
        <v>1693</v>
      </c>
      <c r="H2602" s="1">
        <v>750</v>
      </c>
    </row>
    <row r="2603" spans="1:8" x14ac:dyDescent="0.25">
      <c r="A2603">
        <v>5598</v>
      </c>
      <c r="B2603" t="s">
        <v>1691</v>
      </c>
      <c r="C2603" t="s">
        <v>974</v>
      </c>
      <c r="D2603">
        <v>9</v>
      </c>
      <c r="E2603" t="s">
        <v>125</v>
      </c>
      <c r="F2603">
        <v>80650210</v>
      </c>
      <c r="G2603" t="s">
        <v>1696</v>
      </c>
      <c r="H2603" s="1">
        <v>21599.759999999998</v>
      </c>
    </row>
    <row r="2604" spans="1:8" x14ac:dyDescent="0.25">
      <c r="A2604">
        <v>5598</v>
      </c>
      <c r="B2604" t="s">
        <v>1691</v>
      </c>
      <c r="C2604" t="s">
        <v>1721</v>
      </c>
      <c r="D2604">
        <v>10</v>
      </c>
      <c r="E2604" t="s">
        <v>11</v>
      </c>
      <c r="F2604">
        <v>80650204</v>
      </c>
      <c r="G2604" t="s">
        <v>1693</v>
      </c>
      <c r="H2604" s="1">
        <v>140</v>
      </c>
    </row>
    <row r="2605" spans="1:8" x14ac:dyDescent="0.25">
      <c r="A2605">
        <v>5598</v>
      </c>
      <c r="B2605" t="s">
        <v>1691</v>
      </c>
      <c r="C2605" t="s">
        <v>1722</v>
      </c>
      <c r="D2605">
        <v>10</v>
      </c>
      <c r="E2605" t="s">
        <v>11</v>
      </c>
      <c r="F2605">
        <v>80650204</v>
      </c>
      <c r="G2605" t="s">
        <v>1693</v>
      </c>
      <c r="H2605" s="1">
        <v>201.87</v>
      </c>
    </row>
    <row r="2606" spans="1:8" x14ac:dyDescent="0.25">
      <c r="A2606">
        <v>5598</v>
      </c>
      <c r="B2606" t="s">
        <v>1691</v>
      </c>
      <c r="C2606" t="s">
        <v>1723</v>
      </c>
      <c r="D2606">
        <v>10</v>
      </c>
      <c r="E2606" t="s">
        <v>11</v>
      </c>
      <c r="F2606">
        <v>80650204</v>
      </c>
      <c r="G2606" t="s">
        <v>1693</v>
      </c>
      <c r="H2606" s="1">
        <v>182</v>
      </c>
    </row>
    <row r="2607" spans="1:8" x14ac:dyDescent="0.25">
      <c r="A2607">
        <v>5598</v>
      </c>
      <c r="B2607" t="s">
        <v>1691</v>
      </c>
      <c r="C2607" t="s">
        <v>1724</v>
      </c>
      <c r="D2607">
        <v>10</v>
      </c>
      <c r="E2607" t="s">
        <v>11</v>
      </c>
      <c r="F2607">
        <v>80650204</v>
      </c>
      <c r="G2607" t="s">
        <v>1693</v>
      </c>
      <c r="H2607" s="1">
        <v>1028.55</v>
      </c>
    </row>
    <row r="2608" spans="1:8" x14ac:dyDescent="0.25">
      <c r="A2608">
        <v>5598</v>
      </c>
      <c r="B2608" t="s">
        <v>1691</v>
      </c>
      <c r="C2608" t="s">
        <v>1725</v>
      </c>
      <c r="D2608">
        <v>10</v>
      </c>
      <c r="E2608" t="s">
        <v>11</v>
      </c>
      <c r="F2608">
        <v>80650204</v>
      </c>
      <c r="G2608" t="s">
        <v>1693</v>
      </c>
      <c r="H2608" s="1">
        <v>271.8</v>
      </c>
    </row>
    <row r="2609" spans="1:8" x14ac:dyDescent="0.25">
      <c r="A2609">
        <v>5598</v>
      </c>
      <c r="B2609" t="s">
        <v>1691</v>
      </c>
      <c r="C2609" t="s">
        <v>1726</v>
      </c>
      <c r="D2609">
        <v>9</v>
      </c>
      <c r="E2609" t="s">
        <v>125</v>
      </c>
      <c r="F2609">
        <v>80650210</v>
      </c>
      <c r="G2609" t="s">
        <v>1696</v>
      </c>
      <c r="H2609" s="1">
        <v>2176.46</v>
      </c>
    </row>
    <row r="2610" spans="1:8" x14ac:dyDescent="0.25">
      <c r="A2610">
        <v>5598</v>
      </c>
      <c r="B2610" t="s">
        <v>1691</v>
      </c>
      <c r="C2610" t="s">
        <v>1727</v>
      </c>
      <c r="D2610">
        <v>9</v>
      </c>
      <c r="E2610" t="s">
        <v>125</v>
      </c>
      <c r="F2610">
        <v>80650204</v>
      </c>
      <c r="G2610" t="s">
        <v>1693</v>
      </c>
      <c r="H2610" s="1">
        <v>2220.8200000000002</v>
      </c>
    </row>
    <row r="2611" spans="1:8" x14ac:dyDescent="0.25">
      <c r="A2611">
        <v>5598</v>
      </c>
      <c r="B2611" t="s">
        <v>1691</v>
      </c>
      <c r="C2611" t="s">
        <v>1728</v>
      </c>
      <c r="D2611">
        <v>10</v>
      </c>
      <c r="E2611" t="s">
        <v>11</v>
      </c>
      <c r="F2611">
        <v>80650204</v>
      </c>
      <c r="G2611" t="s">
        <v>1693</v>
      </c>
      <c r="H2611" s="1">
        <v>580</v>
      </c>
    </row>
    <row r="2612" spans="1:8" x14ac:dyDescent="0.25">
      <c r="A2612">
        <v>5598</v>
      </c>
      <c r="B2612" t="s">
        <v>1691</v>
      </c>
      <c r="C2612" t="s">
        <v>1729</v>
      </c>
      <c r="D2612">
        <v>10</v>
      </c>
      <c r="E2612" t="s">
        <v>11</v>
      </c>
      <c r="F2612">
        <v>80650204</v>
      </c>
      <c r="G2612" t="s">
        <v>1693</v>
      </c>
      <c r="H2612" s="1">
        <v>350</v>
      </c>
    </row>
    <row r="2613" spans="1:8" x14ac:dyDescent="0.25">
      <c r="A2613">
        <v>5598</v>
      </c>
      <c r="B2613" t="s">
        <v>1691</v>
      </c>
      <c r="C2613" t="s">
        <v>1730</v>
      </c>
      <c r="D2613">
        <v>10</v>
      </c>
      <c r="E2613" t="s">
        <v>11</v>
      </c>
      <c r="F2613">
        <v>80650204</v>
      </c>
      <c r="G2613" t="s">
        <v>1693</v>
      </c>
      <c r="H2613" s="1">
        <v>250</v>
      </c>
    </row>
    <row r="2614" spans="1:8" x14ac:dyDescent="0.25">
      <c r="A2614">
        <v>5598</v>
      </c>
      <c r="B2614" t="s">
        <v>1691</v>
      </c>
      <c r="C2614" t="s">
        <v>1731</v>
      </c>
      <c r="D2614">
        <v>10</v>
      </c>
      <c r="E2614" t="s">
        <v>11</v>
      </c>
      <c r="F2614">
        <v>80650204</v>
      </c>
      <c r="G2614" t="s">
        <v>1693</v>
      </c>
      <c r="H2614" s="1">
        <v>1403.92</v>
      </c>
    </row>
    <row r="2615" spans="1:8" x14ac:dyDescent="0.25">
      <c r="A2615">
        <v>5598</v>
      </c>
      <c r="B2615" t="s">
        <v>1691</v>
      </c>
      <c r="C2615" t="s">
        <v>1732</v>
      </c>
      <c r="D2615">
        <v>10</v>
      </c>
      <c r="E2615" t="s">
        <v>11</v>
      </c>
      <c r="F2615">
        <v>80650204</v>
      </c>
      <c r="G2615" t="s">
        <v>1693</v>
      </c>
      <c r="H2615" s="1">
        <v>36</v>
      </c>
    </row>
    <row r="2616" spans="1:8" x14ac:dyDescent="0.25">
      <c r="A2616">
        <v>5598</v>
      </c>
      <c r="B2616" t="s">
        <v>1691</v>
      </c>
      <c r="C2616" t="s">
        <v>1312</v>
      </c>
      <c r="D2616">
        <v>9</v>
      </c>
      <c r="E2616" t="s">
        <v>125</v>
      </c>
      <c r="F2616">
        <v>80550304</v>
      </c>
      <c r="G2616" t="s">
        <v>1714</v>
      </c>
      <c r="H2616" s="1">
        <v>1067597.7</v>
      </c>
    </row>
    <row r="2617" spans="1:8" x14ac:dyDescent="0.25">
      <c r="A2617">
        <v>5598</v>
      </c>
      <c r="B2617" t="s">
        <v>1691</v>
      </c>
      <c r="C2617" t="s">
        <v>1733</v>
      </c>
      <c r="D2617">
        <v>9</v>
      </c>
      <c r="E2617" t="s">
        <v>125</v>
      </c>
      <c r="F2617">
        <v>80650210</v>
      </c>
      <c r="G2617" t="s">
        <v>1696</v>
      </c>
      <c r="H2617" s="1">
        <v>115.69</v>
      </c>
    </row>
    <row r="2618" spans="1:8" x14ac:dyDescent="0.25">
      <c r="A2618">
        <v>5598</v>
      </c>
      <c r="B2618" t="s">
        <v>1691</v>
      </c>
      <c r="C2618" t="s">
        <v>87</v>
      </c>
      <c r="D2618">
        <v>10</v>
      </c>
      <c r="E2618" t="s">
        <v>11</v>
      </c>
      <c r="F2618">
        <v>80650401</v>
      </c>
      <c r="G2618" t="s">
        <v>1734</v>
      </c>
      <c r="H2618" s="1">
        <v>1.82</v>
      </c>
    </row>
    <row r="2619" spans="1:8" x14ac:dyDescent="0.25">
      <c r="A2619">
        <v>5598</v>
      </c>
      <c r="B2619" t="s">
        <v>1691</v>
      </c>
      <c r="C2619" t="s">
        <v>1735</v>
      </c>
      <c r="D2619">
        <v>10</v>
      </c>
      <c r="E2619" t="s">
        <v>11</v>
      </c>
      <c r="F2619">
        <v>80650204</v>
      </c>
      <c r="G2619" t="s">
        <v>1693</v>
      </c>
      <c r="H2619" s="1">
        <v>240</v>
      </c>
    </row>
    <row r="2620" spans="1:8" x14ac:dyDescent="0.25">
      <c r="A2620">
        <v>5598</v>
      </c>
      <c r="B2620" t="s">
        <v>1691</v>
      </c>
      <c r="C2620" t="s">
        <v>1736</v>
      </c>
      <c r="D2620">
        <v>10</v>
      </c>
      <c r="E2620" t="s">
        <v>11</v>
      </c>
      <c r="F2620">
        <v>80650204</v>
      </c>
      <c r="G2620" t="s">
        <v>1693</v>
      </c>
      <c r="H2620" s="1">
        <v>99</v>
      </c>
    </row>
    <row r="2621" spans="1:8" x14ac:dyDescent="0.25">
      <c r="A2621">
        <v>5598</v>
      </c>
      <c r="B2621" t="s">
        <v>1691</v>
      </c>
      <c r="C2621" t="s">
        <v>924</v>
      </c>
      <c r="F2621">
        <v>20400106</v>
      </c>
      <c r="G2621" t="s">
        <v>1708</v>
      </c>
      <c r="H2621" s="1">
        <v>84.07</v>
      </c>
    </row>
    <row r="2622" spans="1:8" x14ac:dyDescent="0.25">
      <c r="A2622">
        <v>5598</v>
      </c>
      <c r="B2622" t="s">
        <v>1691</v>
      </c>
      <c r="C2622" t="s">
        <v>903</v>
      </c>
      <c r="F2622">
        <v>20400106</v>
      </c>
      <c r="G2622" t="s">
        <v>1708</v>
      </c>
      <c r="H2622" s="1">
        <v>29.82</v>
      </c>
    </row>
    <row r="2623" spans="1:8" x14ac:dyDescent="0.25">
      <c r="A2623">
        <v>6102</v>
      </c>
      <c r="B2623" t="s">
        <v>1737</v>
      </c>
      <c r="C2623" t="s">
        <v>1738</v>
      </c>
      <c r="D2623">
        <v>9</v>
      </c>
      <c r="E2623" t="s">
        <v>125</v>
      </c>
      <c r="F2623">
        <v>10200801</v>
      </c>
      <c r="G2623" t="s">
        <v>1739</v>
      </c>
      <c r="H2623" s="1">
        <v>1681116.77</v>
      </c>
    </row>
    <row r="2624" spans="1:8" x14ac:dyDescent="0.25">
      <c r="A2624">
        <v>6102</v>
      </c>
      <c r="B2624" t="s">
        <v>1737</v>
      </c>
      <c r="C2624" t="s">
        <v>284</v>
      </c>
      <c r="F2624">
        <v>10200801</v>
      </c>
      <c r="G2624" t="s">
        <v>1739</v>
      </c>
      <c r="H2624" s="1">
        <v>168656.77</v>
      </c>
    </row>
    <row r="2625" spans="1:8" x14ac:dyDescent="0.25">
      <c r="A2625">
        <v>6102</v>
      </c>
      <c r="B2625" t="s">
        <v>1737</v>
      </c>
      <c r="C2625" t="s">
        <v>1740</v>
      </c>
      <c r="D2625">
        <v>7</v>
      </c>
      <c r="E2625" t="s">
        <v>1083</v>
      </c>
      <c r="F2625">
        <v>10200801</v>
      </c>
      <c r="G2625" t="s">
        <v>1739</v>
      </c>
      <c r="H2625" s="1">
        <v>30125.279999999999</v>
      </c>
    </row>
    <row r="2626" spans="1:8" x14ac:dyDescent="0.25">
      <c r="A2626">
        <v>6102</v>
      </c>
      <c r="B2626" t="s">
        <v>1737</v>
      </c>
      <c r="C2626" t="s">
        <v>1740</v>
      </c>
      <c r="D2626">
        <v>7</v>
      </c>
      <c r="E2626" t="s">
        <v>1083</v>
      </c>
      <c r="F2626">
        <v>60100809</v>
      </c>
      <c r="G2626" t="s">
        <v>1086</v>
      </c>
      <c r="H2626" s="1">
        <v>-4703.3999999999996</v>
      </c>
    </row>
    <row r="2627" spans="1:8" x14ac:dyDescent="0.25">
      <c r="A2627">
        <v>6103</v>
      </c>
      <c r="B2627" t="s">
        <v>1741</v>
      </c>
      <c r="C2627" t="s">
        <v>1742</v>
      </c>
      <c r="D2627">
        <v>7</v>
      </c>
      <c r="E2627" t="s">
        <v>1083</v>
      </c>
      <c r="F2627">
        <v>10200802</v>
      </c>
      <c r="G2627" t="s">
        <v>1743</v>
      </c>
      <c r="H2627" s="1">
        <v>4686.51</v>
      </c>
    </row>
    <row r="2628" spans="1:8" x14ac:dyDescent="0.25">
      <c r="A2628">
        <v>6103</v>
      </c>
      <c r="B2628" t="s">
        <v>1741</v>
      </c>
      <c r="C2628" t="s">
        <v>284</v>
      </c>
      <c r="F2628">
        <v>10200311</v>
      </c>
      <c r="G2628" t="s">
        <v>1744</v>
      </c>
      <c r="H2628" s="1">
        <v>33686.06</v>
      </c>
    </row>
    <row r="2629" spans="1:8" x14ac:dyDescent="0.25">
      <c r="A2629">
        <v>6103</v>
      </c>
      <c r="B2629" t="s">
        <v>1741</v>
      </c>
      <c r="C2629" t="s">
        <v>284</v>
      </c>
      <c r="F2629">
        <v>10200802</v>
      </c>
      <c r="G2629" t="s">
        <v>1743</v>
      </c>
      <c r="H2629" s="1">
        <v>6825.54</v>
      </c>
    </row>
    <row r="2630" spans="1:8" x14ac:dyDescent="0.25">
      <c r="A2630">
        <v>6103</v>
      </c>
      <c r="B2630" t="s">
        <v>1741</v>
      </c>
      <c r="C2630" t="s">
        <v>1745</v>
      </c>
      <c r="D2630">
        <v>9</v>
      </c>
      <c r="E2630" t="s">
        <v>125</v>
      </c>
      <c r="F2630">
        <v>10200802</v>
      </c>
      <c r="G2630" t="s">
        <v>1743</v>
      </c>
      <c r="H2630" s="1">
        <v>33970.04</v>
      </c>
    </row>
    <row r="2631" spans="1:8" x14ac:dyDescent="0.25">
      <c r="A2631">
        <v>6103</v>
      </c>
      <c r="B2631" t="s">
        <v>1741</v>
      </c>
      <c r="C2631" t="s">
        <v>1746</v>
      </c>
      <c r="D2631">
        <v>9</v>
      </c>
      <c r="E2631" t="s">
        <v>125</v>
      </c>
      <c r="F2631">
        <v>10200311</v>
      </c>
      <c r="G2631" t="s">
        <v>1744</v>
      </c>
      <c r="H2631" s="1">
        <v>32345.17</v>
      </c>
    </row>
    <row r="2632" spans="1:8" x14ac:dyDescent="0.25">
      <c r="A2632">
        <v>6103</v>
      </c>
      <c r="B2632" t="s">
        <v>1741</v>
      </c>
      <c r="C2632" t="s">
        <v>1363</v>
      </c>
      <c r="D2632">
        <v>9</v>
      </c>
      <c r="E2632" t="s">
        <v>125</v>
      </c>
      <c r="F2632">
        <v>10200311</v>
      </c>
      <c r="G2632" t="s">
        <v>1744</v>
      </c>
      <c r="H2632" s="1">
        <v>12125.66</v>
      </c>
    </row>
    <row r="2633" spans="1:8" x14ac:dyDescent="0.25">
      <c r="A2633">
        <v>6104</v>
      </c>
      <c r="B2633" t="s">
        <v>1747</v>
      </c>
      <c r="C2633" t="s">
        <v>448</v>
      </c>
      <c r="D2633">
        <v>9</v>
      </c>
      <c r="E2633" t="s">
        <v>125</v>
      </c>
      <c r="F2633">
        <v>10200411</v>
      </c>
      <c r="G2633" t="s">
        <v>1748</v>
      </c>
      <c r="H2633" s="1">
        <v>1435.6</v>
      </c>
    </row>
    <row r="2634" spans="1:8" x14ac:dyDescent="0.25">
      <c r="A2634">
        <v>6104</v>
      </c>
      <c r="B2634" t="s">
        <v>1747</v>
      </c>
      <c r="C2634" t="s">
        <v>496</v>
      </c>
      <c r="D2634">
        <v>9</v>
      </c>
      <c r="E2634" t="s">
        <v>125</v>
      </c>
      <c r="F2634">
        <v>10200721</v>
      </c>
      <c r="G2634" t="s">
        <v>1749</v>
      </c>
      <c r="H2634" s="1">
        <v>89371.199999999997</v>
      </c>
    </row>
    <row r="2635" spans="1:8" x14ac:dyDescent="0.25">
      <c r="A2635">
        <v>6104</v>
      </c>
      <c r="B2635" t="s">
        <v>1747</v>
      </c>
      <c r="C2635" t="s">
        <v>505</v>
      </c>
      <c r="D2635">
        <v>9</v>
      </c>
      <c r="E2635" t="s">
        <v>125</v>
      </c>
      <c r="F2635">
        <v>10200721</v>
      </c>
      <c r="G2635" t="s">
        <v>1749</v>
      </c>
      <c r="H2635" s="1">
        <v>1280</v>
      </c>
    </row>
    <row r="2636" spans="1:8" x14ac:dyDescent="0.25">
      <c r="A2636">
        <v>6104</v>
      </c>
      <c r="B2636" t="s">
        <v>1747</v>
      </c>
      <c r="C2636" t="s">
        <v>905</v>
      </c>
      <c r="D2636">
        <v>9</v>
      </c>
      <c r="E2636" t="s">
        <v>125</v>
      </c>
      <c r="F2636">
        <v>10200411</v>
      </c>
      <c r="G2636" t="s">
        <v>1748</v>
      </c>
      <c r="H2636" s="1">
        <v>2475</v>
      </c>
    </row>
    <row r="2637" spans="1:8" x14ac:dyDescent="0.25">
      <c r="A2637">
        <v>6104</v>
      </c>
      <c r="B2637" t="s">
        <v>1747</v>
      </c>
      <c r="C2637" t="s">
        <v>510</v>
      </c>
      <c r="D2637">
        <v>9</v>
      </c>
      <c r="E2637" t="s">
        <v>125</v>
      </c>
      <c r="F2637">
        <v>10200721</v>
      </c>
      <c r="G2637" t="s">
        <v>1749</v>
      </c>
      <c r="H2637" s="1">
        <v>39.54</v>
      </c>
    </row>
    <row r="2638" spans="1:8" x14ac:dyDescent="0.25">
      <c r="A2638">
        <v>6104</v>
      </c>
      <c r="B2638" t="s">
        <v>1747</v>
      </c>
      <c r="C2638" t="s">
        <v>525</v>
      </c>
      <c r="D2638">
        <v>9</v>
      </c>
      <c r="E2638" t="s">
        <v>125</v>
      </c>
      <c r="F2638">
        <v>10200411</v>
      </c>
      <c r="G2638" t="s">
        <v>1748</v>
      </c>
      <c r="H2638" s="1">
        <v>20475</v>
      </c>
    </row>
    <row r="2639" spans="1:8" x14ac:dyDescent="0.25">
      <c r="A2639">
        <v>6104</v>
      </c>
      <c r="B2639" t="s">
        <v>1747</v>
      </c>
      <c r="C2639" t="s">
        <v>525</v>
      </c>
      <c r="D2639">
        <v>9</v>
      </c>
      <c r="E2639" t="s">
        <v>125</v>
      </c>
      <c r="F2639">
        <v>10200721</v>
      </c>
      <c r="G2639" t="s">
        <v>1749</v>
      </c>
      <c r="H2639" s="1">
        <v>902.5</v>
      </c>
    </row>
    <row r="2640" spans="1:8" x14ac:dyDescent="0.25">
      <c r="A2640">
        <v>6104</v>
      </c>
      <c r="B2640" t="s">
        <v>1747</v>
      </c>
      <c r="C2640" t="s">
        <v>1750</v>
      </c>
      <c r="D2640">
        <v>9</v>
      </c>
      <c r="E2640" t="s">
        <v>125</v>
      </c>
      <c r="F2640">
        <v>10200721</v>
      </c>
      <c r="G2640" t="s">
        <v>1749</v>
      </c>
      <c r="H2640" s="1">
        <v>4950.79</v>
      </c>
    </row>
    <row r="2641" spans="1:8" x14ac:dyDescent="0.25">
      <c r="A2641">
        <v>6104</v>
      </c>
      <c r="B2641" t="s">
        <v>1747</v>
      </c>
      <c r="C2641" t="s">
        <v>529</v>
      </c>
      <c r="D2641">
        <v>9</v>
      </c>
      <c r="E2641" t="s">
        <v>125</v>
      </c>
      <c r="F2641">
        <v>10200411</v>
      </c>
      <c r="G2641" t="s">
        <v>1748</v>
      </c>
      <c r="H2641" s="1">
        <v>18960</v>
      </c>
    </row>
    <row r="2642" spans="1:8" x14ac:dyDescent="0.25">
      <c r="A2642">
        <v>6104</v>
      </c>
      <c r="B2642" t="s">
        <v>1747</v>
      </c>
      <c r="C2642" t="s">
        <v>531</v>
      </c>
      <c r="D2642">
        <v>9</v>
      </c>
      <c r="E2642" t="s">
        <v>125</v>
      </c>
      <c r="F2642">
        <v>10200411</v>
      </c>
      <c r="G2642" t="s">
        <v>1748</v>
      </c>
      <c r="H2642" s="1">
        <v>80308.149999999994</v>
      </c>
    </row>
    <row r="2643" spans="1:8" x14ac:dyDescent="0.25">
      <c r="A2643">
        <v>6104</v>
      </c>
      <c r="B2643" t="s">
        <v>1747</v>
      </c>
      <c r="C2643" t="s">
        <v>531</v>
      </c>
      <c r="D2643">
        <v>9</v>
      </c>
      <c r="E2643" t="s">
        <v>125</v>
      </c>
      <c r="F2643">
        <v>10200721</v>
      </c>
      <c r="G2643" t="s">
        <v>1749</v>
      </c>
      <c r="H2643" s="1">
        <v>516.4</v>
      </c>
    </row>
    <row r="2644" spans="1:8" x14ac:dyDescent="0.25">
      <c r="A2644">
        <v>6104</v>
      </c>
      <c r="B2644" t="s">
        <v>1747</v>
      </c>
      <c r="C2644" t="s">
        <v>950</v>
      </c>
      <c r="D2644">
        <v>9</v>
      </c>
      <c r="E2644" t="s">
        <v>125</v>
      </c>
      <c r="F2644">
        <v>10200721</v>
      </c>
      <c r="G2644" t="s">
        <v>1749</v>
      </c>
      <c r="H2644" s="1">
        <v>2857.75</v>
      </c>
    </row>
    <row r="2645" spans="1:8" x14ac:dyDescent="0.25">
      <c r="A2645">
        <v>6104</v>
      </c>
      <c r="B2645" t="s">
        <v>1747</v>
      </c>
      <c r="C2645" t="s">
        <v>953</v>
      </c>
      <c r="D2645">
        <v>9</v>
      </c>
      <c r="E2645" t="s">
        <v>125</v>
      </c>
      <c r="F2645">
        <v>10200721</v>
      </c>
      <c r="G2645" t="s">
        <v>1749</v>
      </c>
      <c r="H2645" s="1">
        <v>4830.63</v>
      </c>
    </row>
    <row r="2646" spans="1:8" x14ac:dyDescent="0.25">
      <c r="A2646">
        <v>6104</v>
      </c>
      <c r="B2646" t="s">
        <v>1747</v>
      </c>
      <c r="C2646" t="s">
        <v>1751</v>
      </c>
      <c r="D2646">
        <v>9</v>
      </c>
      <c r="E2646" t="s">
        <v>125</v>
      </c>
      <c r="F2646">
        <v>10200721</v>
      </c>
      <c r="G2646" t="s">
        <v>1749</v>
      </c>
      <c r="H2646" s="1">
        <v>1997.5</v>
      </c>
    </row>
    <row r="2647" spans="1:8" x14ac:dyDescent="0.25">
      <c r="A2647">
        <v>6104</v>
      </c>
      <c r="B2647" t="s">
        <v>1747</v>
      </c>
      <c r="C2647" t="s">
        <v>539</v>
      </c>
      <c r="D2647">
        <v>9</v>
      </c>
      <c r="E2647" t="s">
        <v>125</v>
      </c>
      <c r="F2647">
        <v>10200721</v>
      </c>
      <c r="G2647" t="s">
        <v>1749</v>
      </c>
      <c r="H2647" s="1">
        <v>2000</v>
      </c>
    </row>
    <row r="2648" spans="1:8" x14ac:dyDescent="0.25">
      <c r="A2648">
        <v>6104</v>
      </c>
      <c r="B2648" t="s">
        <v>1747</v>
      </c>
      <c r="C2648" t="s">
        <v>282</v>
      </c>
      <c r="D2648">
        <v>9</v>
      </c>
      <c r="E2648" t="s">
        <v>125</v>
      </c>
      <c r="F2648">
        <v>10200411</v>
      </c>
      <c r="G2648" t="s">
        <v>1748</v>
      </c>
      <c r="H2648" s="1">
        <v>1417927.25</v>
      </c>
    </row>
    <row r="2649" spans="1:8" x14ac:dyDescent="0.25">
      <c r="A2649">
        <v>6104</v>
      </c>
      <c r="B2649" t="s">
        <v>1747</v>
      </c>
      <c r="C2649" t="s">
        <v>284</v>
      </c>
      <c r="F2649">
        <v>10200411</v>
      </c>
      <c r="G2649" t="s">
        <v>1748</v>
      </c>
      <c r="H2649" s="1">
        <v>102381.35</v>
      </c>
    </row>
    <row r="2650" spans="1:8" x14ac:dyDescent="0.25">
      <c r="A2650">
        <v>6104</v>
      </c>
      <c r="B2650" t="s">
        <v>1747</v>
      </c>
      <c r="C2650" t="s">
        <v>284</v>
      </c>
      <c r="F2650">
        <v>10200721</v>
      </c>
      <c r="G2650" t="s">
        <v>1749</v>
      </c>
      <c r="H2650" s="1">
        <v>47340.17</v>
      </c>
    </row>
    <row r="2651" spans="1:8" x14ac:dyDescent="0.25">
      <c r="A2651">
        <v>6104</v>
      </c>
      <c r="B2651" t="s">
        <v>1747</v>
      </c>
      <c r="C2651" t="s">
        <v>284</v>
      </c>
      <c r="F2651">
        <v>60101203</v>
      </c>
      <c r="G2651" t="s">
        <v>1752</v>
      </c>
      <c r="H2651" s="1">
        <v>14707</v>
      </c>
    </row>
    <row r="2652" spans="1:8" x14ac:dyDescent="0.25">
      <c r="A2652">
        <v>6104</v>
      </c>
      <c r="B2652" t="s">
        <v>1747</v>
      </c>
      <c r="C2652" t="s">
        <v>610</v>
      </c>
      <c r="D2652">
        <v>9</v>
      </c>
      <c r="E2652" t="s">
        <v>125</v>
      </c>
      <c r="F2652">
        <v>10200411</v>
      </c>
      <c r="G2652" t="s">
        <v>1748</v>
      </c>
      <c r="H2652" s="1">
        <v>51650</v>
      </c>
    </row>
    <row r="2653" spans="1:8" x14ac:dyDescent="0.25">
      <c r="A2653">
        <v>6104</v>
      </c>
      <c r="B2653" t="s">
        <v>1747</v>
      </c>
      <c r="C2653" t="s">
        <v>613</v>
      </c>
      <c r="D2653">
        <v>9</v>
      </c>
      <c r="E2653" t="s">
        <v>125</v>
      </c>
      <c r="F2653">
        <v>60101203</v>
      </c>
      <c r="G2653" t="s">
        <v>1752</v>
      </c>
      <c r="H2653" s="1">
        <v>66850</v>
      </c>
    </row>
    <row r="2654" spans="1:8" x14ac:dyDescent="0.25">
      <c r="A2654">
        <v>6104</v>
      </c>
      <c r="B2654" t="s">
        <v>1747</v>
      </c>
      <c r="C2654" t="s">
        <v>973</v>
      </c>
      <c r="D2654">
        <v>9</v>
      </c>
      <c r="E2654" t="s">
        <v>125</v>
      </c>
      <c r="F2654">
        <v>10200721</v>
      </c>
      <c r="G2654" t="s">
        <v>1749</v>
      </c>
      <c r="H2654" s="1">
        <v>10353.450000000001</v>
      </c>
    </row>
    <row r="2655" spans="1:8" x14ac:dyDescent="0.25">
      <c r="A2655">
        <v>6104</v>
      </c>
      <c r="B2655" t="s">
        <v>1747</v>
      </c>
      <c r="C2655" t="s">
        <v>980</v>
      </c>
      <c r="D2655">
        <v>9</v>
      </c>
      <c r="E2655" t="s">
        <v>125</v>
      </c>
      <c r="F2655">
        <v>10200721</v>
      </c>
      <c r="G2655" t="s">
        <v>1749</v>
      </c>
      <c r="H2655" s="1">
        <v>11033.02</v>
      </c>
    </row>
    <row r="2656" spans="1:8" x14ac:dyDescent="0.25">
      <c r="A2656">
        <v>6104</v>
      </c>
      <c r="B2656" t="s">
        <v>1747</v>
      </c>
      <c r="C2656" t="s">
        <v>981</v>
      </c>
      <c r="D2656">
        <v>9</v>
      </c>
      <c r="E2656" t="s">
        <v>125</v>
      </c>
      <c r="F2656">
        <v>10200721</v>
      </c>
      <c r="G2656" t="s">
        <v>1749</v>
      </c>
      <c r="H2656" s="1">
        <v>10418.549999999999</v>
      </c>
    </row>
    <row r="2657" spans="1:8" x14ac:dyDescent="0.25">
      <c r="A2657">
        <v>6104</v>
      </c>
      <c r="B2657" t="s">
        <v>1747</v>
      </c>
      <c r="C2657" t="s">
        <v>982</v>
      </c>
      <c r="D2657">
        <v>9</v>
      </c>
      <c r="E2657" t="s">
        <v>125</v>
      </c>
      <c r="F2657">
        <v>10200721</v>
      </c>
      <c r="G2657" t="s">
        <v>1749</v>
      </c>
      <c r="H2657" s="1">
        <v>5800.59</v>
      </c>
    </row>
    <row r="2658" spans="1:8" x14ac:dyDescent="0.25">
      <c r="A2658">
        <v>6104</v>
      </c>
      <c r="B2658" t="s">
        <v>1747</v>
      </c>
      <c r="C2658" t="s">
        <v>648</v>
      </c>
      <c r="D2658">
        <v>9</v>
      </c>
      <c r="E2658" t="s">
        <v>125</v>
      </c>
      <c r="F2658">
        <v>10200721</v>
      </c>
      <c r="G2658" t="s">
        <v>1749</v>
      </c>
      <c r="H2658" s="1">
        <v>3542</v>
      </c>
    </row>
    <row r="2659" spans="1:8" x14ac:dyDescent="0.25">
      <c r="A2659">
        <v>6104</v>
      </c>
      <c r="B2659" t="s">
        <v>1747</v>
      </c>
      <c r="C2659" t="s">
        <v>824</v>
      </c>
      <c r="D2659">
        <v>9</v>
      </c>
      <c r="E2659" t="s">
        <v>125</v>
      </c>
      <c r="F2659">
        <v>10200411</v>
      </c>
      <c r="G2659" t="s">
        <v>1748</v>
      </c>
      <c r="H2659" s="1">
        <v>329513.44</v>
      </c>
    </row>
    <row r="2660" spans="1:8" x14ac:dyDescent="0.25">
      <c r="A2660">
        <v>6104</v>
      </c>
      <c r="B2660" t="s">
        <v>1747</v>
      </c>
      <c r="C2660" t="s">
        <v>986</v>
      </c>
      <c r="D2660">
        <v>9</v>
      </c>
      <c r="E2660" t="s">
        <v>125</v>
      </c>
      <c r="F2660">
        <v>10200721</v>
      </c>
      <c r="G2660" t="s">
        <v>1749</v>
      </c>
      <c r="H2660" s="1">
        <v>950.49</v>
      </c>
    </row>
    <row r="2661" spans="1:8" x14ac:dyDescent="0.25">
      <c r="A2661">
        <v>6104</v>
      </c>
      <c r="B2661" t="s">
        <v>1747</v>
      </c>
      <c r="C2661" t="s">
        <v>987</v>
      </c>
      <c r="D2661">
        <v>9</v>
      </c>
      <c r="E2661" t="s">
        <v>125</v>
      </c>
      <c r="F2661">
        <v>10200721</v>
      </c>
      <c r="G2661" t="s">
        <v>1749</v>
      </c>
      <c r="H2661" s="1">
        <v>20106.689999999999</v>
      </c>
    </row>
    <row r="2662" spans="1:8" x14ac:dyDescent="0.25">
      <c r="A2662">
        <v>6104</v>
      </c>
      <c r="B2662" t="s">
        <v>1747</v>
      </c>
      <c r="C2662" t="s">
        <v>991</v>
      </c>
      <c r="D2662">
        <v>9</v>
      </c>
      <c r="E2662" t="s">
        <v>125</v>
      </c>
      <c r="F2662">
        <v>10200721</v>
      </c>
      <c r="G2662" t="s">
        <v>1749</v>
      </c>
      <c r="H2662" s="1">
        <v>21128.16</v>
      </c>
    </row>
    <row r="2663" spans="1:8" x14ac:dyDescent="0.25">
      <c r="A2663">
        <v>6104</v>
      </c>
      <c r="B2663" t="s">
        <v>1747</v>
      </c>
      <c r="C2663" t="s">
        <v>668</v>
      </c>
      <c r="D2663">
        <v>9</v>
      </c>
      <c r="E2663" t="s">
        <v>125</v>
      </c>
      <c r="F2663">
        <v>10200721</v>
      </c>
      <c r="G2663" t="s">
        <v>1749</v>
      </c>
      <c r="H2663" s="1">
        <v>66665.42</v>
      </c>
    </row>
    <row r="2664" spans="1:8" x14ac:dyDescent="0.25">
      <c r="A2664">
        <v>6104</v>
      </c>
      <c r="B2664" t="s">
        <v>1747</v>
      </c>
      <c r="C2664" t="s">
        <v>1753</v>
      </c>
      <c r="D2664">
        <v>9</v>
      </c>
      <c r="E2664" t="s">
        <v>125</v>
      </c>
      <c r="F2664">
        <v>10200721</v>
      </c>
      <c r="G2664" t="s">
        <v>1749</v>
      </c>
      <c r="H2664" s="1">
        <v>3617.73</v>
      </c>
    </row>
    <row r="2665" spans="1:8" x14ac:dyDescent="0.25">
      <c r="A2665">
        <v>6104</v>
      </c>
      <c r="B2665" t="s">
        <v>1747</v>
      </c>
      <c r="C2665" t="s">
        <v>992</v>
      </c>
      <c r="D2665">
        <v>9</v>
      </c>
      <c r="E2665" t="s">
        <v>125</v>
      </c>
      <c r="F2665">
        <v>10200721</v>
      </c>
      <c r="G2665" t="s">
        <v>1749</v>
      </c>
      <c r="H2665" s="1">
        <v>933.88</v>
      </c>
    </row>
    <row r="2666" spans="1:8" x14ac:dyDescent="0.25">
      <c r="A2666">
        <v>6104</v>
      </c>
      <c r="B2666" t="s">
        <v>1747</v>
      </c>
      <c r="C2666" t="s">
        <v>1754</v>
      </c>
      <c r="D2666">
        <v>9</v>
      </c>
      <c r="E2666" t="s">
        <v>125</v>
      </c>
      <c r="F2666">
        <v>10200411</v>
      </c>
      <c r="G2666" t="s">
        <v>1748</v>
      </c>
      <c r="H2666" s="1">
        <v>1400</v>
      </c>
    </row>
    <row r="2667" spans="1:8" x14ac:dyDescent="0.25">
      <c r="A2667">
        <v>6104</v>
      </c>
      <c r="B2667" t="s">
        <v>1747</v>
      </c>
      <c r="C2667" t="s">
        <v>679</v>
      </c>
      <c r="D2667">
        <v>9</v>
      </c>
      <c r="E2667" t="s">
        <v>125</v>
      </c>
      <c r="F2667">
        <v>10200411</v>
      </c>
      <c r="G2667" t="s">
        <v>1748</v>
      </c>
      <c r="H2667" s="1">
        <v>900</v>
      </c>
    </row>
    <row r="2668" spans="1:8" x14ac:dyDescent="0.25">
      <c r="A2668">
        <v>6104</v>
      </c>
      <c r="B2668" t="s">
        <v>1747</v>
      </c>
      <c r="C2668" t="s">
        <v>679</v>
      </c>
      <c r="D2668">
        <v>9</v>
      </c>
      <c r="E2668" t="s">
        <v>125</v>
      </c>
      <c r="F2668">
        <v>10200721</v>
      </c>
      <c r="G2668" t="s">
        <v>1749</v>
      </c>
      <c r="H2668" s="1">
        <v>135000</v>
      </c>
    </row>
    <row r="2669" spans="1:8" x14ac:dyDescent="0.25">
      <c r="A2669">
        <v>6104</v>
      </c>
      <c r="B2669" t="s">
        <v>1747</v>
      </c>
      <c r="C2669" t="s">
        <v>1755</v>
      </c>
      <c r="D2669">
        <v>9</v>
      </c>
      <c r="E2669" t="s">
        <v>125</v>
      </c>
      <c r="F2669">
        <v>10200721</v>
      </c>
      <c r="G2669" t="s">
        <v>1749</v>
      </c>
      <c r="H2669" s="1">
        <v>865</v>
      </c>
    </row>
    <row r="2670" spans="1:8" x14ac:dyDescent="0.25">
      <c r="A2670">
        <v>6104</v>
      </c>
      <c r="B2670" t="s">
        <v>1747</v>
      </c>
      <c r="C2670" t="s">
        <v>687</v>
      </c>
      <c r="D2670">
        <v>9</v>
      </c>
      <c r="E2670" t="s">
        <v>125</v>
      </c>
      <c r="F2670">
        <v>10200411</v>
      </c>
      <c r="G2670" t="s">
        <v>1748</v>
      </c>
      <c r="H2670" s="1">
        <v>9364.24</v>
      </c>
    </row>
    <row r="2671" spans="1:8" x14ac:dyDescent="0.25">
      <c r="A2671">
        <v>6104</v>
      </c>
      <c r="B2671" t="s">
        <v>1747</v>
      </c>
      <c r="C2671" t="s">
        <v>693</v>
      </c>
      <c r="D2671">
        <v>9</v>
      </c>
      <c r="E2671" t="s">
        <v>125</v>
      </c>
      <c r="F2671">
        <v>10200721</v>
      </c>
      <c r="G2671" t="s">
        <v>1749</v>
      </c>
      <c r="H2671" s="1">
        <v>49040</v>
      </c>
    </row>
    <row r="2672" spans="1:8" x14ac:dyDescent="0.25">
      <c r="A2672">
        <v>6104</v>
      </c>
      <c r="B2672" t="s">
        <v>1747</v>
      </c>
      <c r="C2672" t="s">
        <v>349</v>
      </c>
      <c r="D2672">
        <v>9</v>
      </c>
      <c r="E2672" t="s">
        <v>125</v>
      </c>
      <c r="F2672">
        <v>10200721</v>
      </c>
      <c r="G2672" t="s">
        <v>1749</v>
      </c>
      <c r="H2672" s="1">
        <v>7748.1</v>
      </c>
    </row>
    <row r="2673" spans="1:8" x14ac:dyDescent="0.25">
      <c r="A2673">
        <v>6104</v>
      </c>
      <c r="B2673" t="s">
        <v>1747</v>
      </c>
      <c r="C2673" t="s">
        <v>994</v>
      </c>
      <c r="D2673">
        <v>9</v>
      </c>
      <c r="E2673" t="s">
        <v>125</v>
      </c>
      <c r="F2673">
        <v>10200721</v>
      </c>
      <c r="G2673" t="s">
        <v>1749</v>
      </c>
      <c r="H2673" s="1">
        <v>2797.13</v>
      </c>
    </row>
    <row r="2674" spans="1:8" x14ac:dyDescent="0.25">
      <c r="A2674">
        <v>6104</v>
      </c>
      <c r="B2674" t="s">
        <v>1747</v>
      </c>
      <c r="C2674" t="s">
        <v>995</v>
      </c>
      <c r="D2674">
        <v>9</v>
      </c>
      <c r="E2674" t="s">
        <v>125</v>
      </c>
      <c r="F2674">
        <v>10200721</v>
      </c>
      <c r="G2674" t="s">
        <v>1749</v>
      </c>
      <c r="H2674" s="1">
        <v>712.3</v>
      </c>
    </row>
    <row r="2675" spans="1:8" x14ac:dyDescent="0.25">
      <c r="A2675">
        <v>6104</v>
      </c>
      <c r="B2675" t="s">
        <v>1747</v>
      </c>
      <c r="C2675" t="s">
        <v>707</v>
      </c>
      <c r="D2675">
        <v>9</v>
      </c>
      <c r="E2675" t="s">
        <v>125</v>
      </c>
      <c r="F2675">
        <v>10200721</v>
      </c>
      <c r="G2675" t="s">
        <v>1749</v>
      </c>
      <c r="H2675" s="1">
        <v>80971.5</v>
      </c>
    </row>
    <row r="2676" spans="1:8" x14ac:dyDescent="0.25">
      <c r="A2676">
        <v>6104</v>
      </c>
      <c r="B2676" t="s">
        <v>1747</v>
      </c>
      <c r="C2676" t="s">
        <v>1000</v>
      </c>
      <c r="D2676">
        <v>9</v>
      </c>
      <c r="E2676" t="s">
        <v>125</v>
      </c>
      <c r="F2676">
        <v>10200721</v>
      </c>
      <c r="G2676" t="s">
        <v>1749</v>
      </c>
      <c r="H2676" s="1">
        <v>1880.26</v>
      </c>
    </row>
    <row r="2677" spans="1:8" x14ac:dyDescent="0.25">
      <c r="A2677">
        <v>6104</v>
      </c>
      <c r="B2677" t="s">
        <v>1747</v>
      </c>
      <c r="C2677" t="s">
        <v>1006</v>
      </c>
      <c r="D2677">
        <v>9</v>
      </c>
      <c r="E2677" t="s">
        <v>125</v>
      </c>
      <c r="F2677">
        <v>10200721</v>
      </c>
      <c r="G2677" t="s">
        <v>1749</v>
      </c>
      <c r="H2677" s="1">
        <v>73312.820000000007</v>
      </c>
    </row>
    <row r="2678" spans="1:8" x14ac:dyDescent="0.25">
      <c r="A2678">
        <v>6104</v>
      </c>
      <c r="B2678" t="s">
        <v>1747</v>
      </c>
      <c r="C2678" t="s">
        <v>862</v>
      </c>
      <c r="D2678">
        <v>9</v>
      </c>
      <c r="E2678" t="s">
        <v>125</v>
      </c>
      <c r="F2678">
        <v>10200721</v>
      </c>
      <c r="G2678" t="s">
        <v>1749</v>
      </c>
      <c r="H2678" s="1">
        <v>175257.43</v>
      </c>
    </row>
    <row r="2679" spans="1:8" x14ac:dyDescent="0.25">
      <c r="A2679">
        <v>6104</v>
      </c>
      <c r="B2679" t="s">
        <v>1747</v>
      </c>
      <c r="C2679" t="s">
        <v>1756</v>
      </c>
      <c r="D2679">
        <v>9</v>
      </c>
      <c r="E2679" t="s">
        <v>125</v>
      </c>
      <c r="F2679">
        <v>10200721</v>
      </c>
      <c r="G2679" t="s">
        <v>1749</v>
      </c>
      <c r="H2679" s="1">
        <v>3042.16</v>
      </c>
    </row>
    <row r="2680" spans="1:8" x14ac:dyDescent="0.25">
      <c r="A2680">
        <v>6104</v>
      </c>
      <c r="B2680" t="s">
        <v>1747</v>
      </c>
      <c r="C2680" t="s">
        <v>1016</v>
      </c>
      <c r="D2680">
        <v>9</v>
      </c>
      <c r="E2680" t="s">
        <v>125</v>
      </c>
      <c r="F2680">
        <v>10200721</v>
      </c>
      <c r="G2680" t="s">
        <v>1749</v>
      </c>
      <c r="H2680" s="1">
        <v>2234.91</v>
      </c>
    </row>
    <row r="2681" spans="1:8" x14ac:dyDescent="0.25">
      <c r="A2681">
        <v>6104</v>
      </c>
      <c r="B2681" t="s">
        <v>1747</v>
      </c>
      <c r="C2681" t="s">
        <v>1017</v>
      </c>
      <c r="D2681">
        <v>9</v>
      </c>
      <c r="E2681" t="s">
        <v>125</v>
      </c>
      <c r="F2681">
        <v>10200721</v>
      </c>
      <c r="G2681" t="s">
        <v>1749</v>
      </c>
      <c r="H2681" s="1">
        <v>10089.81</v>
      </c>
    </row>
    <row r="2682" spans="1:8" x14ac:dyDescent="0.25">
      <c r="A2682">
        <v>6104</v>
      </c>
      <c r="B2682" t="s">
        <v>1747</v>
      </c>
      <c r="C2682" t="s">
        <v>1019</v>
      </c>
      <c r="D2682">
        <v>9</v>
      </c>
      <c r="E2682" t="s">
        <v>125</v>
      </c>
      <c r="F2682">
        <v>10200721</v>
      </c>
      <c r="G2682" t="s">
        <v>1749</v>
      </c>
      <c r="H2682" s="1">
        <v>9839.8700000000008</v>
      </c>
    </row>
    <row r="2683" spans="1:8" x14ac:dyDescent="0.25">
      <c r="A2683">
        <v>6104</v>
      </c>
      <c r="B2683" t="s">
        <v>1747</v>
      </c>
      <c r="C2683" t="s">
        <v>1023</v>
      </c>
      <c r="D2683">
        <v>9</v>
      </c>
      <c r="E2683" t="s">
        <v>125</v>
      </c>
      <c r="F2683">
        <v>10200721</v>
      </c>
      <c r="G2683" t="s">
        <v>1749</v>
      </c>
      <c r="H2683" s="1">
        <v>7070.81</v>
      </c>
    </row>
    <row r="2684" spans="1:8" x14ac:dyDescent="0.25">
      <c r="A2684">
        <v>6104</v>
      </c>
      <c r="B2684" t="s">
        <v>1747</v>
      </c>
      <c r="C2684" t="s">
        <v>1024</v>
      </c>
      <c r="D2684">
        <v>9</v>
      </c>
      <c r="E2684" t="s">
        <v>125</v>
      </c>
      <c r="F2684">
        <v>10200721</v>
      </c>
      <c r="G2684" t="s">
        <v>1749</v>
      </c>
      <c r="H2684" s="1">
        <v>4205.95</v>
      </c>
    </row>
    <row r="2685" spans="1:8" x14ac:dyDescent="0.25">
      <c r="A2685">
        <v>6104</v>
      </c>
      <c r="B2685" t="s">
        <v>1747</v>
      </c>
      <c r="C2685" t="s">
        <v>1027</v>
      </c>
      <c r="D2685">
        <v>9</v>
      </c>
      <c r="E2685" t="s">
        <v>125</v>
      </c>
      <c r="F2685">
        <v>10200721</v>
      </c>
      <c r="G2685" t="s">
        <v>1749</v>
      </c>
      <c r="H2685" s="1">
        <v>117.56</v>
      </c>
    </row>
    <row r="2686" spans="1:8" x14ac:dyDescent="0.25">
      <c r="A2686">
        <v>6104</v>
      </c>
      <c r="B2686" t="s">
        <v>1747</v>
      </c>
      <c r="C2686" t="s">
        <v>1029</v>
      </c>
      <c r="D2686">
        <v>9</v>
      </c>
      <c r="E2686" t="s">
        <v>125</v>
      </c>
      <c r="F2686">
        <v>10200721</v>
      </c>
      <c r="G2686" t="s">
        <v>1749</v>
      </c>
      <c r="H2686" s="1">
        <v>62961.29</v>
      </c>
    </row>
    <row r="2687" spans="1:8" x14ac:dyDescent="0.25">
      <c r="A2687">
        <v>6104</v>
      </c>
      <c r="B2687" t="s">
        <v>1747</v>
      </c>
      <c r="C2687" t="s">
        <v>1037</v>
      </c>
      <c r="D2687">
        <v>9</v>
      </c>
      <c r="E2687" t="s">
        <v>125</v>
      </c>
      <c r="F2687">
        <v>10200721</v>
      </c>
      <c r="G2687" t="s">
        <v>1749</v>
      </c>
      <c r="H2687" s="1">
        <v>4269.71</v>
      </c>
    </row>
    <row r="2688" spans="1:8" x14ac:dyDescent="0.25">
      <c r="A2688">
        <v>6104</v>
      </c>
      <c r="B2688" t="s">
        <v>1747</v>
      </c>
      <c r="C2688" t="s">
        <v>1402</v>
      </c>
      <c r="D2688">
        <v>9</v>
      </c>
      <c r="E2688" t="s">
        <v>125</v>
      </c>
      <c r="F2688">
        <v>10200411</v>
      </c>
      <c r="G2688" t="s">
        <v>1748</v>
      </c>
      <c r="H2688" s="1">
        <v>370854.6</v>
      </c>
    </row>
    <row r="2689" spans="1:8" x14ac:dyDescent="0.25">
      <c r="A2689">
        <v>6104</v>
      </c>
      <c r="B2689" t="s">
        <v>1747</v>
      </c>
      <c r="C2689" t="s">
        <v>717</v>
      </c>
      <c r="D2689">
        <v>9</v>
      </c>
      <c r="E2689" t="s">
        <v>125</v>
      </c>
      <c r="F2689">
        <v>10200721</v>
      </c>
      <c r="G2689" t="s">
        <v>1749</v>
      </c>
      <c r="H2689" s="1">
        <v>36979.339999999997</v>
      </c>
    </row>
    <row r="2690" spans="1:8" x14ac:dyDescent="0.25">
      <c r="A2690">
        <v>6104</v>
      </c>
      <c r="B2690" t="s">
        <v>1747</v>
      </c>
      <c r="C2690" t="s">
        <v>831</v>
      </c>
      <c r="D2690">
        <v>9</v>
      </c>
      <c r="E2690" t="s">
        <v>125</v>
      </c>
      <c r="F2690">
        <v>10200411</v>
      </c>
      <c r="G2690" t="s">
        <v>1748</v>
      </c>
      <c r="H2690" s="1">
        <v>9950</v>
      </c>
    </row>
    <row r="2691" spans="1:8" x14ac:dyDescent="0.25">
      <c r="A2691">
        <v>6104</v>
      </c>
      <c r="B2691" t="s">
        <v>1747</v>
      </c>
      <c r="C2691" t="s">
        <v>1038</v>
      </c>
      <c r="D2691">
        <v>9</v>
      </c>
      <c r="E2691" t="s">
        <v>125</v>
      </c>
      <c r="F2691">
        <v>10200721</v>
      </c>
      <c r="G2691" t="s">
        <v>1749</v>
      </c>
      <c r="H2691" s="1">
        <v>3002.84</v>
      </c>
    </row>
    <row r="2692" spans="1:8" x14ac:dyDescent="0.25">
      <c r="A2692">
        <v>6104</v>
      </c>
      <c r="B2692" t="s">
        <v>1747</v>
      </c>
      <c r="C2692" t="s">
        <v>1040</v>
      </c>
      <c r="D2692">
        <v>9</v>
      </c>
      <c r="E2692" t="s">
        <v>125</v>
      </c>
      <c r="F2692">
        <v>10200721</v>
      </c>
      <c r="G2692" t="s">
        <v>1749</v>
      </c>
      <c r="H2692" s="1">
        <v>891.77</v>
      </c>
    </row>
    <row r="2693" spans="1:8" x14ac:dyDescent="0.25">
      <c r="A2693">
        <v>6104</v>
      </c>
      <c r="B2693" t="s">
        <v>1747</v>
      </c>
      <c r="C2693" t="s">
        <v>1757</v>
      </c>
      <c r="D2693">
        <v>9</v>
      </c>
      <c r="E2693" t="s">
        <v>125</v>
      </c>
      <c r="F2693">
        <v>10200721</v>
      </c>
      <c r="G2693" t="s">
        <v>1749</v>
      </c>
      <c r="H2693" s="1">
        <v>1434.36</v>
      </c>
    </row>
    <row r="2694" spans="1:8" x14ac:dyDescent="0.25">
      <c r="A2694">
        <v>6104</v>
      </c>
      <c r="B2694" t="s">
        <v>1747</v>
      </c>
      <c r="C2694" t="s">
        <v>727</v>
      </c>
      <c r="D2694">
        <v>9</v>
      </c>
      <c r="E2694" t="s">
        <v>125</v>
      </c>
      <c r="F2694">
        <v>10200721</v>
      </c>
      <c r="G2694" t="s">
        <v>1749</v>
      </c>
      <c r="H2694" s="1">
        <v>11000</v>
      </c>
    </row>
    <row r="2695" spans="1:8" x14ac:dyDescent="0.25">
      <c r="A2695">
        <v>6104</v>
      </c>
      <c r="B2695" t="s">
        <v>1747</v>
      </c>
      <c r="C2695" t="s">
        <v>1043</v>
      </c>
      <c r="D2695">
        <v>9</v>
      </c>
      <c r="E2695" t="s">
        <v>125</v>
      </c>
      <c r="F2695">
        <v>10200721</v>
      </c>
      <c r="G2695" t="s">
        <v>1749</v>
      </c>
      <c r="H2695" s="1">
        <v>8470.16</v>
      </c>
    </row>
    <row r="2696" spans="1:8" x14ac:dyDescent="0.25">
      <c r="A2696">
        <v>6104</v>
      </c>
      <c r="B2696" t="s">
        <v>1747</v>
      </c>
      <c r="C2696" t="s">
        <v>1045</v>
      </c>
      <c r="D2696">
        <v>9</v>
      </c>
      <c r="E2696" t="s">
        <v>125</v>
      </c>
      <c r="F2696">
        <v>10200721</v>
      </c>
      <c r="G2696" t="s">
        <v>1749</v>
      </c>
      <c r="H2696" s="1">
        <v>4294.3500000000004</v>
      </c>
    </row>
    <row r="2697" spans="1:8" x14ac:dyDescent="0.25">
      <c r="A2697">
        <v>6104</v>
      </c>
      <c r="B2697" t="s">
        <v>1747</v>
      </c>
      <c r="C2697" t="s">
        <v>376</v>
      </c>
      <c r="D2697">
        <v>9</v>
      </c>
      <c r="E2697" t="s">
        <v>125</v>
      </c>
      <c r="F2697">
        <v>10200411</v>
      </c>
      <c r="G2697" t="s">
        <v>1748</v>
      </c>
      <c r="H2697" s="1">
        <v>14399</v>
      </c>
    </row>
    <row r="2698" spans="1:8" x14ac:dyDescent="0.25">
      <c r="A2698">
        <v>6104</v>
      </c>
      <c r="B2698" t="s">
        <v>1747</v>
      </c>
      <c r="C2698" t="s">
        <v>376</v>
      </c>
      <c r="D2698">
        <v>9</v>
      </c>
      <c r="E2698" t="s">
        <v>125</v>
      </c>
      <c r="F2698">
        <v>10200721</v>
      </c>
      <c r="G2698" t="s">
        <v>1749</v>
      </c>
      <c r="H2698" s="1">
        <v>3910.13</v>
      </c>
    </row>
    <row r="2699" spans="1:8" x14ac:dyDescent="0.25">
      <c r="A2699">
        <v>6104</v>
      </c>
      <c r="B2699" t="s">
        <v>1747</v>
      </c>
      <c r="C2699" t="s">
        <v>1049</v>
      </c>
      <c r="D2699">
        <v>9</v>
      </c>
      <c r="E2699" t="s">
        <v>125</v>
      </c>
      <c r="F2699">
        <v>10200721</v>
      </c>
      <c r="G2699" t="s">
        <v>1749</v>
      </c>
      <c r="H2699" s="1">
        <v>557.20000000000005</v>
      </c>
    </row>
    <row r="2700" spans="1:8" x14ac:dyDescent="0.25">
      <c r="A2700">
        <v>6104</v>
      </c>
      <c r="B2700" t="s">
        <v>1747</v>
      </c>
      <c r="C2700" t="s">
        <v>740</v>
      </c>
      <c r="D2700">
        <v>9</v>
      </c>
      <c r="E2700" t="s">
        <v>125</v>
      </c>
      <c r="F2700">
        <v>10200411</v>
      </c>
      <c r="G2700" t="s">
        <v>1748</v>
      </c>
      <c r="H2700" s="1">
        <v>11850</v>
      </c>
    </row>
    <row r="2701" spans="1:8" x14ac:dyDescent="0.25">
      <c r="A2701">
        <v>6104</v>
      </c>
      <c r="B2701" t="s">
        <v>1747</v>
      </c>
      <c r="C2701" t="s">
        <v>1627</v>
      </c>
      <c r="D2701">
        <v>9</v>
      </c>
      <c r="E2701" t="s">
        <v>125</v>
      </c>
      <c r="F2701">
        <v>10200721</v>
      </c>
      <c r="G2701" t="s">
        <v>1749</v>
      </c>
      <c r="H2701" s="1">
        <v>250</v>
      </c>
    </row>
    <row r="2702" spans="1:8" x14ac:dyDescent="0.25">
      <c r="A2702">
        <v>6104</v>
      </c>
      <c r="B2702" t="s">
        <v>1747</v>
      </c>
      <c r="C2702" t="s">
        <v>1758</v>
      </c>
      <c r="D2702">
        <v>9</v>
      </c>
      <c r="E2702" t="s">
        <v>125</v>
      </c>
      <c r="F2702">
        <v>10200411</v>
      </c>
      <c r="G2702" t="s">
        <v>1748</v>
      </c>
      <c r="H2702" s="1">
        <v>5470</v>
      </c>
    </row>
    <row r="2703" spans="1:8" x14ac:dyDescent="0.25">
      <c r="A2703">
        <v>6104</v>
      </c>
      <c r="B2703" t="s">
        <v>1747</v>
      </c>
      <c r="C2703" t="s">
        <v>743</v>
      </c>
      <c r="D2703">
        <v>9</v>
      </c>
      <c r="E2703" t="s">
        <v>125</v>
      </c>
      <c r="F2703">
        <v>10200411</v>
      </c>
      <c r="G2703" t="s">
        <v>1748</v>
      </c>
      <c r="H2703" s="1">
        <v>2580</v>
      </c>
    </row>
    <row r="2704" spans="1:8" x14ac:dyDescent="0.25">
      <c r="A2704">
        <v>6104</v>
      </c>
      <c r="B2704" t="s">
        <v>1747</v>
      </c>
      <c r="C2704" t="s">
        <v>1759</v>
      </c>
      <c r="D2704">
        <v>9</v>
      </c>
      <c r="E2704" t="s">
        <v>125</v>
      </c>
      <c r="F2704">
        <v>10200721</v>
      </c>
      <c r="G2704" t="s">
        <v>1749</v>
      </c>
      <c r="H2704" s="1">
        <v>1340</v>
      </c>
    </row>
    <row r="2705" spans="1:8" x14ac:dyDescent="0.25">
      <c r="A2705">
        <v>6104</v>
      </c>
      <c r="B2705" t="s">
        <v>1747</v>
      </c>
      <c r="C2705" t="s">
        <v>750</v>
      </c>
      <c r="D2705">
        <v>9</v>
      </c>
      <c r="E2705" t="s">
        <v>125</v>
      </c>
      <c r="F2705">
        <v>10200411</v>
      </c>
      <c r="G2705" t="s">
        <v>1748</v>
      </c>
      <c r="H2705" s="1">
        <v>41950.89</v>
      </c>
    </row>
    <row r="2706" spans="1:8" x14ac:dyDescent="0.25">
      <c r="A2706">
        <v>6104</v>
      </c>
      <c r="B2706" t="s">
        <v>1747</v>
      </c>
      <c r="C2706" t="s">
        <v>753</v>
      </c>
      <c r="D2706">
        <v>9</v>
      </c>
      <c r="E2706" t="s">
        <v>125</v>
      </c>
      <c r="F2706">
        <v>10200411</v>
      </c>
      <c r="G2706" t="s">
        <v>1748</v>
      </c>
      <c r="H2706" s="1">
        <v>53986.6</v>
      </c>
    </row>
    <row r="2707" spans="1:8" x14ac:dyDescent="0.25">
      <c r="A2707">
        <v>6104</v>
      </c>
      <c r="B2707" t="s">
        <v>1747</v>
      </c>
      <c r="C2707" t="s">
        <v>762</v>
      </c>
      <c r="D2707">
        <v>9</v>
      </c>
      <c r="E2707" t="s">
        <v>125</v>
      </c>
      <c r="F2707">
        <v>10200721</v>
      </c>
      <c r="G2707" t="s">
        <v>1749</v>
      </c>
      <c r="H2707" s="1">
        <v>4650</v>
      </c>
    </row>
    <row r="2708" spans="1:8" x14ac:dyDescent="0.25">
      <c r="A2708">
        <v>6104</v>
      </c>
      <c r="B2708" t="s">
        <v>1747</v>
      </c>
      <c r="C2708" t="s">
        <v>768</v>
      </c>
      <c r="D2708">
        <v>9</v>
      </c>
      <c r="E2708" t="s">
        <v>125</v>
      </c>
      <c r="F2708">
        <v>10200721</v>
      </c>
      <c r="G2708" t="s">
        <v>1749</v>
      </c>
      <c r="H2708" s="1">
        <v>81657.5</v>
      </c>
    </row>
    <row r="2709" spans="1:8" x14ac:dyDescent="0.25">
      <c r="A2709">
        <v>6104</v>
      </c>
      <c r="B2709" t="s">
        <v>1747</v>
      </c>
      <c r="C2709" t="s">
        <v>1760</v>
      </c>
      <c r="D2709">
        <v>9</v>
      </c>
      <c r="E2709" t="s">
        <v>125</v>
      </c>
      <c r="F2709">
        <v>10200721</v>
      </c>
      <c r="G2709" t="s">
        <v>1749</v>
      </c>
      <c r="H2709" s="1">
        <v>27393.02</v>
      </c>
    </row>
    <row r="2710" spans="1:8" x14ac:dyDescent="0.25">
      <c r="A2710">
        <v>6104</v>
      </c>
      <c r="B2710" t="s">
        <v>1747</v>
      </c>
      <c r="C2710" t="s">
        <v>1761</v>
      </c>
      <c r="D2710">
        <v>9</v>
      </c>
      <c r="E2710" t="s">
        <v>125</v>
      </c>
      <c r="F2710">
        <v>10200721</v>
      </c>
      <c r="G2710" t="s">
        <v>1749</v>
      </c>
      <c r="H2710" s="1">
        <v>6900</v>
      </c>
    </row>
    <row r="2711" spans="1:8" x14ac:dyDescent="0.25">
      <c r="A2711">
        <v>6104</v>
      </c>
      <c r="B2711" t="s">
        <v>1747</v>
      </c>
      <c r="C2711" t="s">
        <v>1629</v>
      </c>
      <c r="D2711">
        <v>9</v>
      </c>
      <c r="E2711" t="s">
        <v>125</v>
      </c>
      <c r="F2711">
        <v>10200721</v>
      </c>
      <c r="G2711" t="s">
        <v>1749</v>
      </c>
      <c r="H2711" s="1">
        <v>324</v>
      </c>
    </row>
    <row r="2712" spans="1:8" x14ac:dyDescent="0.25">
      <c r="A2712">
        <v>6104</v>
      </c>
      <c r="B2712" t="s">
        <v>1747</v>
      </c>
      <c r="C2712" t="s">
        <v>783</v>
      </c>
      <c r="D2712">
        <v>9</v>
      </c>
      <c r="E2712" t="s">
        <v>125</v>
      </c>
      <c r="F2712">
        <v>10200721</v>
      </c>
      <c r="G2712" t="s">
        <v>1749</v>
      </c>
      <c r="H2712" s="1">
        <v>2520</v>
      </c>
    </row>
    <row r="2713" spans="1:8" x14ac:dyDescent="0.25">
      <c r="A2713">
        <v>6105</v>
      </c>
      <c r="B2713" t="s">
        <v>1762</v>
      </c>
      <c r="C2713" t="s">
        <v>1763</v>
      </c>
      <c r="D2713">
        <v>9</v>
      </c>
      <c r="E2713" t="s">
        <v>125</v>
      </c>
      <c r="F2713">
        <v>10200512</v>
      </c>
      <c r="G2713" t="s">
        <v>1764</v>
      </c>
      <c r="H2713" s="1">
        <v>1450</v>
      </c>
    </row>
    <row r="2714" spans="1:8" x14ac:dyDescent="0.25">
      <c r="A2714">
        <v>6105</v>
      </c>
      <c r="B2714" t="s">
        <v>1762</v>
      </c>
      <c r="C2714" t="s">
        <v>1765</v>
      </c>
      <c r="D2714">
        <v>9</v>
      </c>
      <c r="E2714" t="s">
        <v>125</v>
      </c>
      <c r="F2714">
        <v>10200512</v>
      </c>
      <c r="G2714" t="s">
        <v>1764</v>
      </c>
      <c r="H2714" s="1">
        <v>3244.15</v>
      </c>
    </row>
    <row r="2715" spans="1:8" x14ac:dyDescent="0.25">
      <c r="A2715">
        <v>6105</v>
      </c>
      <c r="B2715" t="s">
        <v>1762</v>
      </c>
      <c r="C2715" t="s">
        <v>284</v>
      </c>
      <c r="F2715">
        <v>10200512</v>
      </c>
      <c r="G2715" t="s">
        <v>1764</v>
      </c>
      <c r="H2715" s="1">
        <v>32830.36</v>
      </c>
    </row>
    <row r="2716" spans="1:8" x14ac:dyDescent="0.25">
      <c r="A2716">
        <v>6105</v>
      </c>
      <c r="B2716" t="s">
        <v>1762</v>
      </c>
      <c r="C2716" t="s">
        <v>1766</v>
      </c>
      <c r="D2716">
        <v>9</v>
      </c>
      <c r="E2716" t="s">
        <v>125</v>
      </c>
      <c r="F2716">
        <v>10200512</v>
      </c>
      <c r="G2716" t="s">
        <v>1764</v>
      </c>
      <c r="H2716" s="1">
        <v>1576</v>
      </c>
    </row>
    <row r="2717" spans="1:8" x14ac:dyDescent="0.25">
      <c r="A2717">
        <v>6105</v>
      </c>
      <c r="B2717" t="s">
        <v>1762</v>
      </c>
      <c r="C2717" t="s">
        <v>1767</v>
      </c>
      <c r="D2717">
        <v>9</v>
      </c>
      <c r="E2717" t="s">
        <v>125</v>
      </c>
      <c r="F2717">
        <v>10200512</v>
      </c>
      <c r="G2717" t="s">
        <v>1764</v>
      </c>
      <c r="H2717" s="1">
        <v>104871.79</v>
      </c>
    </row>
    <row r="2718" spans="1:8" x14ac:dyDescent="0.25">
      <c r="A2718">
        <v>6105</v>
      </c>
      <c r="B2718" t="s">
        <v>1762</v>
      </c>
      <c r="C2718" t="s">
        <v>1768</v>
      </c>
      <c r="D2718">
        <v>9</v>
      </c>
      <c r="E2718" t="s">
        <v>125</v>
      </c>
      <c r="F2718">
        <v>10200512</v>
      </c>
      <c r="G2718" t="s">
        <v>1764</v>
      </c>
      <c r="H2718" s="1">
        <v>1397.5</v>
      </c>
    </row>
    <row r="2719" spans="1:8" x14ac:dyDescent="0.25">
      <c r="A2719">
        <v>6105</v>
      </c>
      <c r="B2719" t="s">
        <v>1762</v>
      </c>
      <c r="C2719" t="s">
        <v>1769</v>
      </c>
      <c r="D2719">
        <v>9</v>
      </c>
      <c r="E2719" t="s">
        <v>125</v>
      </c>
      <c r="F2719">
        <v>10200512</v>
      </c>
      <c r="G2719" t="s">
        <v>1764</v>
      </c>
      <c r="H2719" s="1">
        <v>2581.1</v>
      </c>
    </row>
    <row r="2720" spans="1:8" x14ac:dyDescent="0.25">
      <c r="A2720">
        <v>6105</v>
      </c>
      <c r="B2720" t="s">
        <v>1762</v>
      </c>
      <c r="C2720" t="s">
        <v>1497</v>
      </c>
      <c r="D2720">
        <v>9</v>
      </c>
      <c r="E2720" t="s">
        <v>125</v>
      </c>
      <c r="F2720">
        <v>10200512</v>
      </c>
      <c r="G2720" t="s">
        <v>1764</v>
      </c>
      <c r="H2720" s="1">
        <v>46500</v>
      </c>
    </row>
    <row r="2721" spans="1:8" x14ac:dyDescent="0.25">
      <c r="A2721">
        <v>6105</v>
      </c>
      <c r="B2721" t="s">
        <v>1762</v>
      </c>
      <c r="C2721" t="s">
        <v>923</v>
      </c>
      <c r="D2721">
        <v>9</v>
      </c>
      <c r="E2721" t="s">
        <v>125</v>
      </c>
      <c r="F2721">
        <v>10200512</v>
      </c>
      <c r="G2721" t="s">
        <v>1764</v>
      </c>
      <c r="H2721" s="1">
        <v>9600</v>
      </c>
    </row>
    <row r="2722" spans="1:8" x14ac:dyDescent="0.25">
      <c r="A2722">
        <v>6199</v>
      </c>
      <c r="B2722" t="s">
        <v>1770</v>
      </c>
      <c r="C2722" t="s">
        <v>1771</v>
      </c>
      <c r="D2722">
        <v>9</v>
      </c>
      <c r="E2722" t="s">
        <v>125</v>
      </c>
      <c r="F2722">
        <v>10200718</v>
      </c>
      <c r="G2722" t="s">
        <v>1772</v>
      </c>
      <c r="H2722" s="1">
        <v>1230</v>
      </c>
    </row>
    <row r="2723" spans="1:8" x14ac:dyDescent="0.25">
      <c r="A2723">
        <v>6199</v>
      </c>
      <c r="B2723" t="s">
        <v>1770</v>
      </c>
      <c r="C2723" t="s">
        <v>1458</v>
      </c>
      <c r="D2723">
        <v>9</v>
      </c>
      <c r="E2723" t="s">
        <v>125</v>
      </c>
      <c r="F2723">
        <v>10200718</v>
      </c>
      <c r="G2723" t="s">
        <v>1772</v>
      </c>
      <c r="H2723" s="1">
        <v>2970.79</v>
      </c>
    </row>
    <row r="2724" spans="1:8" x14ac:dyDescent="0.25">
      <c r="A2724">
        <v>6199</v>
      </c>
      <c r="B2724" t="s">
        <v>1770</v>
      </c>
      <c r="C2724" t="s">
        <v>1773</v>
      </c>
      <c r="D2724">
        <v>9</v>
      </c>
      <c r="E2724" t="s">
        <v>125</v>
      </c>
      <c r="F2724">
        <v>10200718</v>
      </c>
      <c r="G2724" t="s">
        <v>1772</v>
      </c>
      <c r="H2724" s="1">
        <v>231.1</v>
      </c>
    </row>
    <row r="2725" spans="1:8" x14ac:dyDescent="0.25">
      <c r="A2725">
        <v>6199</v>
      </c>
      <c r="B2725" t="s">
        <v>1770</v>
      </c>
      <c r="C2725" t="s">
        <v>284</v>
      </c>
      <c r="F2725">
        <v>10200713</v>
      </c>
      <c r="G2725" t="s">
        <v>1774</v>
      </c>
      <c r="H2725" s="1">
        <v>223.08</v>
      </c>
    </row>
    <row r="2726" spans="1:8" x14ac:dyDescent="0.25">
      <c r="A2726">
        <v>6199</v>
      </c>
      <c r="B2726" t="s">
        <v>1770</v>
      </c>
      <c r="C2726" t="s">
        <v>284</v>
      </c>
      <c r="F2726">
        <v>10200714</v>
      </c>
      <c r="G2726" t="s">
        <v>1775</v>
      </c>
      <c r="H2726" s="1">
        <v>660.83</v>
      </c>
    </row>
    <row r="2727" spans="1:8" x14ac:dyDescent="0.25">
      <c r="A2727">
        <v>6199</v>
      </c>
      <c r="B2727" t="s">
        <v>1770</v>
      </c>
      <c r="C2727" t="s">
        <v>284</v>
      </c>
      <c r="F2727">
        <v>10200718</v>
      </c>
      <c r="G2727" t="s">
        <v>1772</v>
      </c>
      <c r="H2727" s="1">
        <v>3189.78</v>
      </c>
    </row>
    <row r="2728" spans="1:8" x14ac:dyDescent="0.25">
      <c r="A2728">
        <v>6199</v>
      </c>
      <c r="B2728" t="s">
        <v>1770</v>
      </c>
      <c r="C2728" t="s">
        <v>1776</v>
      </c>
      <c r="D2728">
        <v>9</v>
      </c>
      <c r="E2728" t="s">
        <v>125</v>
      </c>
      <c r="F2728">
        <v>10200718</v>
      </c>
      <c r="G2728" t="s">
        <v>1772</v>
      </c>
      <c r="H2728" s="1">
        <v>173</v>
      </c>
    </row>
    <row r="2729" spans="1:8" x14ac:dyDescent="0.25">
      <c r="A2729">
        <v>6199</v>
      </c>
      <c r="B2729" t="s">
        <v>1770</v>
      </c>
      <c r="C2729" t="s">
        <v>598</v>
      </c>
      <c r="D2729">
        <v>9</v>
      </c>
      <c r="E2729" t="s">
        <v>125</v>
      </c>
      <c r="F2729">
        <v>10200718</v>
      </c>
      <c r="G2729" t="s">
        <v>1772</v>
      </c>
      <c r="H2729" s="1">
        <v>233.58</v>
      </c>
    </row>
    <row r="2730" spans="1:8" x14ac:dyDescent="0.25">
      <c r="A2730">
        <v>6199</v>
      </c>
      <c r="B2730" t="s">
        <v>1770</v>
      </c>
      <c r="C2730" t="s">
        <v>897</v>
      </c>
      <c r="D2730">
        <v>9</v>
      </c>
      <c r="E2730" t="s">
        <v>125</v>
      </c>
      <c r="F2730">
        <v>10200709</v>
      </c>
      <c r="G2730" t="s">
        <v>1777</v>
      </c>
      <c r="H2730" s="1">
        <v>73.8</v>
      </c>
    </row>
    <row r="2731" spans="1:8" x14ac:dyDescent="0.25">
      <c r="A2731">
        <v>6199</v>
      </c>
      <c r="B2731" t="s">
        <v>1770</v>
      </c>
      <c r="C2731" t="s">
        <v>376</v>
      </c>
      <c r="D2731">
        <v>9</v>
      </c>
      <c r="E2731" t="s">
        <v>125</v>
      </c>
      <c r="F2731">
        <v>10200718</v>
      </c>
      <c r="G2731" t="s">
        <v>1772</v>
      </c>
      <c r="H2731" s="1">
        <v>587.16</v>
      </c>
    </row>
    <row r="2732" spans="1:8" x14ac:dyDescent="0.25">
      <c r="A2732">
        <v>6199</v>
      </c>
      <c r="B2732" t="s">
        <v>1770</v>
      </c>
      <c r="C2732" t="s">
        <v>1778</v>
      </c>
      <c r="D2732">
        <v>9</v>
      </c>
      <c r="E2732" t="s">
        <v>125</v>
      </c>
      <c r="F2732">
        <v>10200713</v>
      </c>
      <c r="G2732" t="s">
        <v>1774</v>
      </c>
      <c r="H2732" s="1">
        <v>1352</v>
      </c>
    </row>
    <row r="2733" spans="1:8" x14ac:dyDescent="0.25">
      <c r="A2733">
        <v>6199</v>
      </c>
      <c r="B2733" t="s">
        <v>1770</v>
      </c>
      <c r="C2733" t="s">
        <v>1759</v>
      </c>
      <c r="D2733">
        <v>9</v>
      </c>
      <c r="E2733" t="s">
        <v>125</v>
      </c>
      <c r="F2733">
        <v>10200714</v>
      </c>
      <c r="G2733" t="s">
        <v>1775</v>
      </c>
      <c r="H2733" s="1">
        <v>1895</v>
      </c>
    </row>
    <row r="2734" spans="1:8" x14ac:dyDescent="0.25">
      <c r="A2734">
        <v>7500</v>
      </c>
      <c r="B2734" t="s">
        <v>1779</v>
      </c>
      <c r="C2734" t="s">
        <v>1238</v>
      </c>
      <c r="D2734">
        <v>18</v>
      </c>
      <c r="E2734" t="s">
        <v>1239</v>
      </c>
      <c r="F2734">
        <v>50500101</v>
      </c>
      <c r="G2734" t="s">
        <v>1780</v>
      </c>
      <c r="H2734" s="1">
        <v>3863595.64</v>
      </c>
    </row>
    <row r="2735" spans="1:8" x14ac:dyDescent="0.25">
      <c r="A2735">
        <v>7500</v>
      </c>
      <c r="B2735" t="s">
        <v>1779</v>
      </c>
      <c r="C2735" t="s">
        <v>1781</v>
      </c>
      <c r="F2735">
        <v>75350102</v>
      </c>
      <c r="G2735" t="s">
        <v>1543</v>
      </c>
      <c r="H2735" s="1">
        <v>28140</v>
      </c>
    </row>
    <row r="2736" spans="1:8" x14ac:dyDescent="0.25">
      <c r="A2736">
        <v>7500</v>
      </c>
      <c r="B2736" t="s">
        <v>1779</v>
      </c>
      <c r="C2736" t="s">
        <v>1503</v>
      </c>
      <c r="F2736">
        <v>60101020</v>
      </c>
      <c r="G2736" t="s">
        <v>1564</v>
      </c>
      <c r="H2736" s="1">
        <v>222064.54</v>
      </c>
    </row>
    <row r="2737" spans="1:8" x14ac:dyDescent="0.25">
      <c r="A2737">
        <v>7500</v>
      </c>
      <c r="B2737" t="s">
        <v>1779</v>
      </c>
      <c r="C2737" t="s">
        <v>280</v>
      </c>
      <c r="D2737">
        <v>9</v>
      </c>
      <c r="E2737" t="s">
        <v>125</v>
      </c>
      <c r="F2737">
        <v>60101011</v>
      </c>
      <c r="G2737" t="s">
        <v>1782</v>
      </c>
      <c r="H2737" s="1">
        <v>69.62</v>
      </c>
    </row>
    <row r="2738" spans="1:8" x14ac:dyDescent="0.25">
      <c r="A2738">
        <v>7500</v>
      </c>
      <c r="B2738" t="s">
        <v>1779</v>
      </c>
      <c r="C2738" t="s">
        <v>1783</v>
      </c>
      <c r="D2738">
        <v>8</v>
      </c>
      <c r="E2738" t="s">
        <v>1493</v>
      </c>
      <c r="F2738">
        <v>60101101</v>
      </c>
      <c r="G2738" t="s">
        <v>1567</v>
      </c>
      <c r="H2738" s="1">
        <v>35</v>
      </c>
    </row>
    <row r="2739" spans="1:8" x14ac:dyDescent="0.25">
      <c r="A2739">
        <v>7500</v>
      </c>
      <c r="B2739" t="s">
        <v>1779</v>
      </c>
      <c r="C2739" t="s">
        <v>1784</v>
      </c>
      <c r="D2739">
        <v>9</v>
      </c>
      <c r="E2739" t="s">
        <v>125</v>
      </c>
      <c r="F2739">
        <v>60101101</v>
      </c>
      <c r="G2739" t="s">
        <v>1567</v>
      </c>
      <c r="H2739" s="2">
        <v>160</v>
      </c>
    </row>
    <row r="2740" spans="1:8" x14ac:dyDescent="0.25">
      <c r="H2740" s="9">
        <f>SUM(H3:H2739)</f>
        <v>154999384.9099997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PIVOT</vt:lpstr>
      <vt:lpstr>LAVORATO</vt:lpstr>
      <vt:lpstr>righe eliminate</vt:lpstr>
      <vt:lpstr>a</vt:lpstr>
      <vt:lpstr>ESTRAZIONE</vt:lpstr>
      <vt:lpstr>PIVOT!Titoli_stampa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2023-01-18T15:27:31Z</dcterms:modified>
</cp:coreProperties>
</file>