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3 - 2)CONVENZIONI ARIA\ARIA_2022_013_ROBOTICA\atti\ALLEGATI ALLA LETTERA DI INVITO\"/>
    </mc:Choice>
  </mc:AlternateContent>
  <bookViews>
    <workbookView xWindow="0" yWindow="0" windowWidth="24000" windowHeight="9030"/>
  </bookViews>
  <sheets>
    <sheet name="Dettaglio prezz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G3" i="1"/>
  <c r="G2" i="1"/>
  <c r="H2" i="1"/>
  <c r="H7" i="1" l="1"/>
  <c r="G5" i="1" l="1"/>
  <c r="H5" i="1"/>
</calcChain>
</file>

<file path=xl/sharedStrings.xml><?xml version="1.0" encoding="utf-8"?>
<sst xmlns="http://schemas.openxmlformats.org/spreadsheetml/2006/main" count="20" uniqueCount="20">
  <si>
    <t>Oggetto dell'affidamento</t>
  </si>
  <si>
    <t>N</t>
  </si>
  <si>
    <t>Unità misura dei quantitativi stimati e per la base d'asta unitaria</t>
  </si>
  <si>
    <t>Costi della sicurezza complessivi dovuti a rischi da interferenza (non soggetti a ribasso) (al netto di Iva e/o di altre imposte e contributi di legge)</t>
  </si>
  <si>
    <t>Base d'asta complessiva dei singoli componenti (al netto di Iva e/o di altre imposte e contributi di legge)</t>
  </si>
  <si>
    <t>Sistema di chirurgia robotica e servizi connessi (al netto della manutenzione full risk)</t>
  </si>
  <si>
    <t>Sistemi di chirurgia robotica completi di tutti gli accessori per il corretto funzionamento come definiti in Capitolato Tecnico</t>
  </si>
  <si>
    <t>Canone trimestrale per la garanzia full risk</t>
  </si>
  <si>
    <t>Materiale di consumo al fine dell'esecuzione degli interventi</t>
  </si>
  <si>
    <t>N. interventi per la totalità delle apparecchiature</t>
  </si>
  <si>
    <t>VALORE COMPLESSIVO</t>
  </si>
  <si>
    <t>Prezzo unitario comprensivo, ove pertinente, dei costi della manodopera (al netto di Iva e/o di altre imposte e contributi di legge)</t>
  </si>
  <si>
    <t>Base d'asta unitaria comprensiva, ove previsto, dei costi della manodopera (al netto di Iva e/o di altre imposte e contributi di legge)</t>
  </si>
  <si>
    <t>Manutenzione full risk</t>
  </si>
  <si>
    <t>Come da dettaglio kit procedurali</t>
  </si>
  <si>
    <t>Attività prevalente: 90% fornitura sistemi di localizzazione e controllo in chirurgia CPV 33169500-7
Attività secondaria 10%: servizi di manutenzione di attrezzature medico-chirurgiche CPV 50420000-5</t>
  </si>
  <si>
    <t>CPV</t>
  </si>
  <si>
    <t>CIG</t>
  </si>
  <si>
    <t xml:space="preserve">OLTRE A Costi della sicurezza derivanti da interferenza </t>
  </si>
  <si>
    <t>di cui costi della manodopera complessivi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</si>
</sst>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#,##0.00000\ &quot;€&quot;"/>
    <numFmt numFmtId="167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165" fontId="2" fillId="2" borderId="1" xfId="1" applyNumberFormat="1" applyFont="1" applyFill="1" applyBorder="1" applyAlignment="1">
      <alignment horizontal="center" vertical="center" wrapText="1"/>
    </xf>
    <xf numFmtId="0" fontId="0" fillId="3" borderId="0" xfId="0" applyFill="1"/>
    <xf numFmtId="165" fontId="0" fillId="3" borderId="1" xfId="1" applyNumberFormat="1" applyFont="1" applyFill="1" applyBorder="1" applyAlignment="1">
      <alignment horizontal="left" vertical="center" wrapText="1"/>
    </xf>
    <xf numFmtId="166" fontId="0" fillId="3" borderId="1" xfId="1" applyNumberFormat="1" applyFont="1" applyFill="1" applyBorder="1" applyAlignment="1">
      <alignment horizontal="left" vertical="center" wrapText="1"/>
    </xf>
    <xf numFmtId="166" fontId="2" fillId="2" borderId="1" xfId="1" applyNumberFormat="1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7" fontId="3" fillId="3" borderId="0" xfId="0" applyNumberFormat="1" applyFont="1" applyFill="1" applyAlignment="1">
      <alignment horizontal="center" vertical="center" wrapText="1"/>
    </xf>
    <xf numFmtId="166" fontId="0" fillId="5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6" fontId="0" fillId="3" borderId="0" xfId="0" applyNumberForma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167" fontId="0" fillId="3" borderId="1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166" fontId="0" fillId="6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6" fontId="0" fillId="3" borderId="2" xfId="1" applyNumberFormat="1" applyFont="1" applyFill="1" applyBorder="1" applyAlignment="1">
      <alignment horizontal="center" vertical="center" wrapText="1"/>
    </xf>
    <xf numFmtId="166" fontId="0" fillId="3" borderId="3" xfId="1" applyNumberFormat="1" applyFont="1" applyFill="1" applyBorder="1" applyAlignment="1">
      <alignment horizontal="center" vertical="center" wrapText="1"/>
    </xf>
    <xf numFmtId="166" fontId="0" fillId="3" borderId="1" xfId="0" applyNumberForma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110" zoomScaleNormal="80" workbookViewId="0">
      <selection activeCell="I15" sqref="I15"/>
    </sheetView>
  </sheetViews>
  <sheetFormatPr defaultColWidth="9.140625" defaultRowHeight="15" x14ac:dyDescent="0.25"/>
  <cols>
    <col min="1" max="1" width="45.42578125" style="2" customWidth="1"/>
    <col min="2" max="2" width="8.140625" style="2" bestFit="1" customWidth="1"/>
    <col min="3" max="3" width="45.42578125" style="2" customWidth="1"/>
    <col min="4" max="4" width="30.140625" style="2" customWidth="1"/>
    <col min="5" max="5" width="27.7109375" style="2" hidden="1" customWidth="1"/>
    <col min="6" max="6" width="33.7109375" style="2" hidden="1" customWidth="1"/>
    <col min="7" max="7" width="33.140625" style="2" customWidth="1"/>
    <col min="8" max="8" width="14.7109375" style="2" customWidth="1"/>
    <col min="9" max="9" width="41.7109375" style="2" bestFit="1" customWidth="1"/>
    <col min="10" max="10" width="24.85546875" style="2" customWidth="1"/>
    <col min="11" max="16384" width="9.140625" style="2"/>
  </cols>
  <sheetData>
    <row r="1" spans="1:10" ht="75" x14ac:dyDescent="0.25">
      <c r="A1" s="1" t="s">
        <v>0</v>
      </c>
      <c r="B1" s="1" t="s">
        <v>1</v>
      </c>
      <c r="C1" s="1" t="s">
        <v>2</v>
      </c>
      <c r="D1" s="1" t="s">
        <v>12</v>
      </c>
      <c r="E1" s="6" t="s">
        <v>11</v>
      </c>
      <c r="F1" s="1" t="s">
        <v>3</v>
      </c>
      <c r="G1" s="1" t="s">
        <v>4</v>
      </c>
      <c r="H1" s="6" t="s">
        <v>19</v>
      </c>
      <c r="I1" s="9" t="s">
        <v>16</v>
      </c>
      <c r="J1" s="9" t="s">
        <v>17</v>
      </c>
    </row>
    <row r="2" spans="1:10" ht="45" x14ac:dyDescent="0.25">
      <c r="A2" s="3" t="s">
        <v>5</v>
      </c>
      <c r="B2" s="3">
        <v>1</v>
      </c>
      <c r="C2" s="3" t="s">
        <v>6</v>
      </c>
      <c r="D2" s="4">
        <v>1580000</v>
      </c>
      <c r="E2" s="8">
        <v>110600</v>
      </c>
      <c r="F2" s="15"/>
      <c r="G2" s="4">
        <f>D2*B2</f>
        <v>1580000</v>
      </c>
      <c r="H2" s="4">
        <f>B2*E2</f>
        <v>110600</v>
      </c>
      <c r="I2" s="19" t="s">
        <v>15</v>
      </c>
      <c r="J2" s="13"/>
    </row>
    <row r="3" spans="1:10" x14ac:dyDescent="0.25">
      <c r="A3" s="3" t="s">
        <v>13</v>
      </c>
      <c r="B3" s="3">
        <v>20</v>
      </c>
      <c r="C3" s="3" t="s">
        <v>7</v>
      </c>
      <c r="D3" s="4">
        <v>31040</v>
      </c>
      <c r="E3" s="8">
        <v>2172.8000000000002</v>
      </c>
      <c r="F3" s="15"/>
      <c r="G3" s="4">
        <f>D3*B3</f>
        <v>620800</v>
      </c>
      <c r="H3" s="4">
        <f>B3*E3</f>
        <v>43456</v>
      </c>
      <c r="I3" s="19"/>
      <c r="J3" s="14"/>
    </row>
    <row r="4" spans="1:10" ht="30" x14ac:dyDescent="0.25">
      <c r="A4" s="3" t="s">
        <v>8</v>
      </c>
      <c r="B4" s="3">
        <v>1985</v>
      </c>
      <c r="C4" s="3" t="s">
        <v>9</v>
      </c>
      <c r="D4" s="17" t="s">
        <v>14</v>
      </c>
      <c r="E4" s="18"/>
      <c r="F4" s="15"/>
      <c r="G4" s="4">
        <v>5435024.9000000004</v>
      </c>
      <c r="H4" s="4">
        <v>0</v>
      </c>
      <c r="I4" s="19"/>
      <c r="J4" s="14"/>
    </row>
    <row r="5" spans="1:10" x14ac:dyDescent="0.25">
      <c r="A5" s="16" t="s">
        <v>10</v>
      </c>
      <c r="B5" s="16"/>
      <c r="C5" s="16"/>
      <c r="D5" s="16"/>
      <c r="E5" s="16"/>
      <c r="F5" s="16"/>
      <c r="G5" s="5">
        <f>G4+G2+G3+F2</f>
        <v>7635824.9000000004</v>
      </c>
      <c r="H5" s="5">
        <f>SUM(H2:H4)</f>
        <v>154056</v>
      </c>
      <c r="I5" s="19"/>
      <c r="J5" s="14"/>
    </row>
    <row r="6" spans="1:10" x14ac:dyDescent="0.25">
      <c r="G6" s="7"/>
      <c r="H6" s="11"/>
      <c r="I6" s="10"/>
    </row>
    <row r="7" spans="1:10" ht="24" x14ac:dyDescent="0.25">
      <c r="G7" s="7" t="s">
        <v>18</v>
      </c>
      <c r="H7" s="12">
        <f>F2</f>
        <v>0</v>
      </c>
      <c r="I7" s="10"/>
    </row>
  </sheetData>
  <mergeCells count="5">
    <mergeCell ref="J2:J5"/>
    <mergeCell ref="F2:F4"/>
    <mergeCell ref="A5:F5"/>
    <mergeCell ref="D4:E4"/>
    <mergeCell ref="I2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prezzi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Romano Marlen</dc:creator>
  <cp:lastModifiedBy>BIELLA-136316</cp:lastModifiedBy>
  <dcterms:created xsi:type="dcterms:W3CDTF">2022-09-09T07:11:59Z</dcterms:created>
  <dcterms:modified xsi:type="dcterms:W3CDTF">2023-09-15T13:02:59Z</dcterms:modified>
</cp:coreProperties>
</file>